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theme/themeOverride5.xml" ContentType="application/vnd.openxmlformats-officedocument.themeOverride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1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arl\Downloads\"/>
    </mc:Choice>
  </mc:AlternateContent>
  <xr:revisionPtr revIDLastSave="0" documentId="8_{A7C10776-F58F-4601-B0DE-D9269D484259}" xr6:coauthVersionLast="47" xr6:coauthVersionMax="47" xr10:uidLastSave="{00000000-0000-0000-0000-000000000000}"/>
  <bookViews>
    <workbookView xWindow="-108" yWindow="-108" windowWidth="23256" windowHeight="13896" firstSheet="2" activeTab="2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74" i="2" l="1"/>
  <c r="P1478" i="2"/>
  <c r="P1483" i="2"/>
  <c r="P9" i="2"/>
  <c r="P1485" i="2"/>
  <c r="P8" i="2"/>
  <c r="K20" i="2"/>
  <c r="AH1486" i="2"/>
  <c r="S8" i="2"/>
  <c r="X8" i="2" s="1"/>
  <c r="Q8" i="2"/>
  <c r="E21" i="2"/>
  <c r="E9" i="2"/>
  <c r="E10" i="2"/>
  <c r="E11" i="2"/>
  <c r="E12" i="2"/>
  <c r="E13" i="2"/>
  <c r="E14" i="2"/>
  <c r="E15" i="2"/>
  <c r="E16" i="2"/>
  <c r="E17" i="2"/>
  <c r="E18" i="2"/>
  <c r="E19" i="2"/>
  <c r="E20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8" i="2"/>
  <c r="I8" i="1"/>
  <c r="J8" i="1"/>
  <c r="K8" i="1"/>
  <c r="L8" i="1"/>
  <c r="M8" i="1"/>
  <c r="N8" i="1"/>
  <c r="O8" i="1"/>
  <c r="P8" i="1"/>
  <c r="Q8" i="1"/>
  <c r="I9" i="1"/>
  <c r="J9" i="1"/>
  <c r="K9" i="1"/>
  <c r="L9" i="1"/>
  <c r="M9" i="1"/>
  <c r="N9" i="1"/>
  <c r="O9" i="1"/>
  <c r="P9" i="1"/>
  <c r="Q9" i="1"/>
  <c r="I10" i="1"/>
  <c r="J10" i="1"/>
  <c r="K10" i="1"/>
  <c r="L10" i="1"/>
  <c r="M10" i="1"/>
  <c r="N10" i="1"/>
  <c r="O10" i="1"/>
  <c r="P10" i="1"/>
  <c r="Q10" i="1"/>
  <c r="I11" i="1"/>
  <c r="J11" i="1"/>
  <c r="K11" i="1"/>
  <c r="L11" i="1"/>
  <c r="M11" i="1"/>
  <c r="N11" i="1"/>
  <c r="O11" i="1"/>
  <c r="P11" i="1"/>
  <c r="Q11" i="1"/>
  <c r="I12" i="1"/>
  <c r="J12" i="1"/>
  <c r="K12" i="1"/>
  <c r="G1481" i="2"/>
  <c r="K1481" i="2" s="1"/>
  <c r="G1478" i="2"/>
  <c r="K1478" i="2" s="1"/>
  <c r="H1473" i="2"/>
  <c r="H1470" i="2"/>
  <c r="G1469" i="2"/>
  <c r="G1465" i="2"/>
  <c r="K1465" i="2" s="1"/>
  <c r="G1458" i="2"/>
  <c r="K1458" i="2" s="1"/>
  <c r="G1457" i="2"/>
  <c r="K1457" i="2" s="1"/>
  <c r="G1454" i="2"/>
  <c r="H1449" i="2"/>
  <c r="G1445" i="2"/>
  <c r="K1445" i="2" s="1"/>
  <c r="H1437" i="2"/>
  <c r="G1432" i="2"/>
  <c r="K1432" i="2" s="1"/>
  <c r="G1425" i="2"/>
  <c r="K1425" i="2" s="1"/>
  <c r="G1422" i="2"/>
  <c r="K1422" i="2" s="1"/>
  <c r="G1417" i="2"/>
  <c r="K1417" i="2" s="1"/>
  <c r="H1414" i="2"/>
  <c r="H1413" i="2"/>
  <c r="H1409" i="2"/>
  <c r="G1401" i="2"/>
  <c r="K1401" i="2" s="1"/>
  <c r="H1398" i="2"/>
  <c r="H1393" i="2"/>
  <c r="H1390" i="2"/>
  <c r="G1389" i="2"/>
  <c r="K1389" i="2" s="1"/>
  <c r="H1381" i="2"/>
  <c r="G1369" i="2"/>
  <c r="H1366" i="2"/>
  <c r="H1367" i="2"/>
  <c r="H1357" i="2"/>
  <c r="H1353" i="2"/>
  <c r="H1345" i="2"/>
  <c r="G1342" i="2"/>
  <c r="K1342" i="2" s="1"/>
  <c r="G1343" i="2"/>
  <c r="K1343" i="2" s="1"/>
  <c r="H1333" i="2"/>
  <c r="H1326" i="2"/>
  <c r="H1327" i="2"/>
  <c r="G1313" i="2"/>
  <c r="G1310" i="2"/>
  <c r="H1309" i="2"/>
  <c r="H1305" i="2"/>
  <c r="G1294" i="2"/>
  <c r="K1294" i="2" s="1"/>
  <c r="G1286" i="2"/>
  <c r="K1286" i="2" s="1"/>
  <c r="H1262" i="2"/>
  <c r="G1261" i="2"/>
  <c r="K1261" i="2" s="1"/>
  <c r="H1241" i="2"/>
  <c r="G1213" i="2"/>
  <c r="G1206" i="2"/>
  <c r="K1206" i="2" s="1"/>
  <c r="G1201" i="2"/>
  <c r="K1201" i="2" s="1"/>
  <c r="G1193" i="2"/>
  <c r="H1189" i="2"/>
  <c r="H1181" i="2"/>
  <c r="H1177" i="2"/>
  <c r="G1175" i="2"/>
  <c r="K1175" i="2" s="1"/>
  <c r="G1166" i="2"/>
  <c r="K1166" i="2" s="1"/>
  <c r="G1158" i="2"/>
  <c r="K1158" i="2" s="1"/>
  <c r="H1145" i="2"/>
  <c r="H1134" i="2"/>
  <c r="G1133" i="2"/>
  <c r="K1133" i="2" s="1"/>
  <c r="H1113" i="2"/>
  <c r="H1085" i="2"/>
  <c r="G1077" i="2"/>
  <c r="H1062" i="2"/>
  <c r="G1061" i="2"/>
  <c r="H1045" i="2"/>
  <c r="H1006" i="2"/>
  <c r="G966" i="2"/>
  <c r="K966" i="2" s="1"/>
  <c r="H945" i="2"/>
  <c r="H904" i="2"/>
  <c r="H895" i="2"/>
  <c r="G874" i="2"/>
  <c r="K874" i="2" s="1"/>
  <c r="G866" i="2"/>
  <c r="K866" i="2" s="1"/>
  <c r="H865" i="2"/>
  <c r="G830" i="2"/>
  <c r="K830" i="2" s="1"/>
  <c r="G822" i="2"/>
  <c r="H805" i="2"/>
  <c r="G797" i="2"/>
  <c r="H792" i="2"/>
  <c r="H791" i="2"/>
  <c r="H770" i="2"/>
  <c r="G762" i="2"/>
  <c r="K762" i="2" s="1"/>
  <c r="H750" i="2"/>
  <c r="G710" i="2"/>
  <c r="G690" i="2"/>
  <c r="H689" i="2"/>
  <c r="G649" i="2"/>
  <c r="K649" i="2" s="1"/>
  <c r="G614" i="2"/>
  <c r="G606" i="2"/>
  <c r="K606" i="2" s="1"/>
  <c r="G582" i="2"/>
  <c r="K582" i="2" s="1"/>
  <c r="G521" i="2"/>
  <c r="K521" i="2" s="1"/>
  <c r="H502" i="2"/>
  <c r="G486" i="2"/>
  <c r="K486" i="2" s="1"/>
  <c r="G470" i="2"/>
  <c r="G454" i="2"/>
  <c r="K454" i="2" s="1"/>
  <c r="G433" i="2"/>
  <c r="K433" i="2" s="1"/>
  <c r="G422" i="2"/>
  <c r="K422" i="2" s="1"/>
  <c r="H406" i="2"/>
  <c r="G401" i="2"/>
  <c r="K401" i="2" s="1"/>
  <c r="H390" i="2"/>
  <c r="G374" i="2"/>
  <c r="G369" i="2"/>
  <c r="G358" i="2"/>
  <c r="K358" i="2" s="1"/>
  <c r="G342" i="2"/>
  <c r="K342" i="2" s="1"/>
  <c r="G337" i="2"/>
  <c r="K337" i="2" s="1"/>
  <c r="G326" i="2"/>
  <c r="G305" i="2"/>
  <c r="G294" i="2"/>
  <c r="K294" i="2" s="1"/>
  <c r="G278" i="2"/>
  <c r="K278" i="2" s="1"/>
  <c r="G273" i="2"/>
  <c r="H262" i="2"/>
  <c r="G257" i="2"/>
  <c r="G246" i="2"/>
  <c r="G230" i="2"/>
  <c r="G225" i="2"/>
  <c r="K225" i="2" s="1"/>
  <c r="G214" i="2"/>
  <c r="G198" i="2"/>
  <c r="G193" i="2"/>
  <c r="G166" i="2"/>
  <c r="K166" i="2" s="1"/>
  <c r="H150" i="2"/>
  <c r="H134" i="2"/>
  <c r="G118" i="2"/>
  <c r="G113" i="2"/>
  <c r="K113" i="2" s="1"/>
  <c r="G102" i="2"/>
  <c r="K102" i="2" s="1"/>
  <c r="G86" i="2"/>
  <c r="K86" i="2" s="1"/>
  <c r="G70" i="2"/>
  <c r="G49" i="2"/>
  <c r="G38" i="2"/>
  <c r="K38" i="2" s="1"/>
  <c r="G33" i="2"/>
  <c r="H22" i="2"/>
  <c r="H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G20" i="2"/>
  <c r="H20" i="2"/>
  <c r="G27" i="2"/>
  <c r="H27" i="2"/>
  <c r="G28" i="2"/>
  <c r="K28" i="2" s="1"/>
  <c r="H28" i="2"/>
  <c r="H33" i="2"/>
  <c r="G34" i="2"/>
  <c r="K34" i="2" s="1"/>
  <c r="H34" i="2"/>
  <c r="G35" i="2"/>
  <c r="K35" i="2" s="1"/>
  <c r="H35" i="2"/>
  <c r="G36" i="2"/>
  <c r="K36" i="2" s="1"/>
  <c r="H36" i="2"/>
  <c r="G43" i="2"/>
  <c r="H43" i="2"/>
  <c r="G44" i="2"/>
  <c r="H44" i="2"/>
  <c r="H49" i="2"/>
  <c r="G50" i="2"/>
  <c r="H50" i="2"/>
  <c r="G51" i="2"/>
  <c r="K51" i="2" s="1"/>
  <c r="H51" i="2"/>
  <c r="G52" i="2"/>
  <c r="K52" i="2" s="1"/>
  <c r="H52" i="2"/>
  <c r="G54" i="2"/>
  <c r="H54" i="2"/>
  <c r="G59" i="2"/>
  <c r="H59" i="2"/>
  <c r="G60" i="2"/>
  <c r="K60" i="2" s="1"/>
  <c r="H60" i="2"/>
  <c r="H65" i="2"/>
  <c r="G66" i="2"/>
  <c r="K66" i="2" s="1"/>
  <c r="H66" i="2"/>
  <c r="G67" i="2"/>
  <c r="K67" i="2" s="1"/>
  <c r="H67" i="2"/>
  <c r="G68" i="2"/>
  <c r="K68" i="2" s="1"/>
  <c r="H68" i="2"/>
  <c r="G75" i="2"/>
  <c r="K75" i="2" s="1"/>
  <c r="H75" i="2"/>
  <c r="G76" i="2"/>
  <c r="K76" i="2" s="1"/>
  <c r="H76" i="2"/>
  <c r="H81" i="2"/>
  <c r="G82" i="2"/>
  <c r="K82" i="2" s="1"/>
  <c r="H82" i="2"/>
  <c r="G83" i="2"/>
  <c r="K83" i="2" s="1"/>
  <c r="H83" i="2"/>
  <c r="G84" i="2"/>
  <c r="K84" i="2" s="1"/>
  <c r="H84" i="2"/>
  <c r="G91" i="2"/>
  <c r="H91" i="2"/>
  <c r="G92" i="2"/>
  <c r="H92" i="2"/>
  <c r="H97" i="2"/>
  <c r="G98" i="2"/>
  <c r="K98" i="2" s="1"/>
  <c r="H98" i="2"/>
  <c r="G99" i="2"/>
  <c r="K99" i="2" s="1"/>
  <c r="H99" i="2"/>
  <c r="G100" i="2"/>
  <c r="K100" i="2" s="1"/>
  <c r="H100" i="2"/>
  <c r="H102" i="2"/>
  <c r="G107" i="2"/>
  <c r="K107" i="2" s="1"/>
  <c r="H107" i="2"/>
  <c r="G108" i="2"/>
  <c r="K108" i="2" s="1"/>
  <c r="H108" i="2"/>
  <c r="H113" i="2"/>
  <c r="G114" i="2"/>
  <c r="K114" i="2" s="1"/>
  <c r="H114" i="2"/>
  <c r="G115" i="2"/>
  <c r="K115" i="2" s="1"/>
  <c r="H115" i="2"/>
  <c r="G116" i="2"/>
  <c r="K116" i="2" s="1"/>
  <c r="H116" i="2"/>
  <c r="G123" i="2"/>
  <c r="H123" i="2"/>
  <c r="G124" i="2"/>
  <c r="H124" i="2"/>
  <c r="H129" i="2"/>
  <c r="G130" i="2"/>
  <c r="H130" i="2"/>
  <c r="G131" i="2"/>
  <c r="H131" i="2"/>
  <c r="G132" i="2"/>
  <c r="H132" i="2"/>
  <c r="G134" i="2"/>
  <c r="G139" i="2"/>
  <c r="H139" i="2"/>
  <c r="G140" i="2"/>
  <c r="H140" i="2"/>
  <c r="H145" i="2"/>
  <c r="G146" i="2"/>
  <c r="K146" i="2" s="1"/>
  <c r="H146" i="2"/>
  <c r="G147" i="2"/>
  <c r="K147" i="2" s="1"/>
  <c r="H147" i="2"/>
  <c r="G148" i="2"/>
  <c r="K148" i="2" s="1"/>
  <c r="H148" i="2"/>
  <c r="G155" i="2"/>
  <c r="K155" i="2" s="1"/>
  <c r="H155" i="2"/>
  <c r="G156" i="2"/>
  <c r="K156" i="2" s="1"/>
  <c r="H156" i="2"/>
  <c r="H161" i="2"/>
  <c r="G162" i="2"/>
  <c r="K162" i="2" s="1"/>
  <c r="H162" i="2"/>
  <c r="G163" i="2"/>
  <c r="K163" i="2" s="1"/>
  <c r="H163" i="2"/>
  <c r="G164" i="2"/>
  <c r="K164" i="2" s="1"/>
  <c r="H164" i="2"/>
  <c r="G171" i="2"/>
  <c r="H171" i="2"/>
  <c r="G172" i="2"/>
  <c r="H172" i="2"/>
  <c r="H177" i="2"/>
  <c r="G178" i="2"/>
  <c r="K178" i="2" s="1"/>
  <c r="H178" i="2"/>
  <c r="G179" i="2"/>
  <c r="K179" i="2" s="1"/>
  <c r="H179" i="2"/>
  <c r="G180" i="2"/>
  <c r="K180" i="2" s="1"/>
  <c r="H180" i="2"/>
  <c r="G182" i="2"/>
  <c r="K182" i="2" s="1"/>
  <c r="H182" i="2"/>
  <c r="G187" i="2"/>
  <c r="H187" i="2"/>
  <c r="G188" i="2"/>
  <c r="H188" i="2"/>
  <c r="H193" i="2"/>
  <c r="G194" i="2"/>
  <c r="K194" i="2" s="1"/>
  <c r="H194" i="2"/>
  <c r="G195" i="2"/>
  <c r="K195" i="2" s="1"/>
  <c r="H195" i="2"/>
  <c r="G196" i="2"/>
  <c r="K196" i="2" s="1"/>
  <c r="H196" i="2"/>
  <c r="G203" i="2"/>
  <c r="K203" i="2" s="1"/>
  <c r="H203" i="2"/>
  <c r="G204" i="2"/>
  <c r="K204" i="2" s="1"/>
  <c r="H204" i="2"/>
  <c r="H209" i="2"/>
  <c r="G210" i="2"/>
  <c r="H210" i="2"/>
  <c r="G211" i="2"/>
  <c r="K211" i="2" s="1"/>
  <c r="H211" i="2"/>
  <c r="G212" i="2"/>
  <c r="H212" i="2"/>
  <c r="G219" i="2"/>
  <c r="K219" i="2" s="1"/>
  <c r="H219" i="2"/>
  <c r="G220" i="2"/>
  <c r="K220" i="2" s="1"/>
  <c r="H220" i="2"/>
  <c r="H225" i="2"/>
  <c r="G226" i="2"/>
  <c r="K226" i="2" s="1"/>
  <c r="H226" i="2"/>
  <c r="G227" i="2"/>
  <c r="K227" i="2" s="1"/>
  <c r="H227" i="2"/>
  <c r="G228" i="2"/>
  <c r="K228" i="2" s="1"/>
  <c r="H228" i="2"/>
  <c r="H230" i="2"/>
  <c r="G235" i="2"/>
  <c r="H235" i="2"/>
  <c r="G236" i="2"/>
  <c r="K236" i="2" s="1"/>
  <c r="H236" i="2"/>
  <c r="H241" i="2"/>
  <c r="G242" i="2"/>
  <c r="H242" i="2"/>
  <c r="G243" i="2"/>
  <c r="H243" i="2"/>
  <c r="G244" i="2"/>
  <c r="H244" i="2"/>
  <c r="G251" i="2"/>
  <c r="H251" i="2"/>
  <c r="G252" i="2"/>
  <c r="H252" i="2"/>
  <c r="H257" i="2"/>
  <c r="G258" i="2"/>
  <c r="H258" i="2"/>
  <c r="G259" i="2"/>
  <c r="K259" i="2" s="1"/>
  <c r="H259" i="2"/>
  <c r="G260" i="2"/>
  <c r="H260" i="2"/>
  <c r="G262" i="2"/>
  <c r="G267" i="2"/>
  <c r="H267" i="2"/>
  <c r="G268" i="2"/>
  <c r="K268" i="2" s="1"/>
  <c r="H268" i="2"/>
  <c r="H273" i="2"/>
  <c r="G274" i="2"/>
  <c r="H274" i="2"/>
  <c r="G275" i="2"/>
  <c r="H275" i="2"/>
  <c r="G276" i="2"/>
  <c r="H276" i="2"/>
  <c r="G283" i="2"/>
  <c r="K283" i="2" s="1"/>
  <c r="H283" i="2"/>
  <c r="G284" i="2"/>
  <c r="K284" i="2" s="1"/>
  <c r="H284" i="2"/>
  <c r="H289" i="2"/>
  <c r="G290" i="2"/>
  <c r="H290" i="2"/>
  <c r="G291" i="2"/>
  <c r="K291" i="2" s="1"/>
  <c r="H291" i="2"/>
  <c r="G292" i="2"/>
  <c r="K292" i="2" s="1"/>
  <c r="H292" i="2"/>
  <c r="G299" i="2"/>
  <c r="K299" i="2" s="1"/>
  <c r="H299" i="2"/>
  <c r="G300" i="2"/>
  <c r="K300" i="2" s="1"/>
  <c r="H300" i="2"/>
  <c r="H305" i="2"/>
  <c r="G306" i="2"/>
  <c r="H306" i="2"/>
  <c r="G307" i="2"/>
  <c r="H307" i="2"/>
  <c r="G308" i="2"/>
  <c r="H308" i="2"/>
  <c r="G310" i="2"/>
  <c r="H310" i="2"/>
  <c r="G315" i="2"/>
  <c r="K315" i="2" s="1"/>
  <c r="H315" i="2"/>
  <c r="G316" i="2"/>
  <c r="K316" i="2" s="1"/>
  <c r="H316" i="2"/>
  <c r="H321" i="2"/>
  <c r="G322" i="2"/>
  <c r="K322" i="2" s="1"/>
  <c r="H322" i="2"/>
  <c r="G323" i="2"/>
  <c r="K323" i="2" s="1"/>
  <c r="H323" i="2"/>
  <c r="G324" i="2"/>
  <c r="H324" i="2"/>
  <c r="G331" i="2"/>
  <c r="H331" i="2"/>
  <c r="G332" i="2"/>
  <c r="K332" i="2" s="1"/>
  <c r="H332" i="2"/>
  <c r="H337" i="2"/>
  <c r="G338" i="2"/>
  <c r="K338" i="2" s="1"/>
  <c r="H338" i="2"/>
  <c r="G339" i="2"/>
  <c r="K339" i="2" s="1"/>
  <c r="H339" i="2"/>
  <c r="G340" i="2"/>
  <c r="K340" i="2" s="1"/>
  <c r="H340" i="2"/>
  <c r="G347" i="2"/>
  <c r="K347" i="2" s="1"/>
  <c r="H347" i="2"/>
  <c r="G348" i="2"/>
  <c r="K348" i="2" s="1"/>
  <c r="H348" i="2"/>
  <c r="H353" i="2"/>
  <c r="G354" i="2"/>
  <c r="K354" i="2" s="1"/>
  <c r="H354" i="2"/>
  <c r="G355" i="2"/>
  <c r="K355" i="2" s="1"/>
  <c r="H355" i="2"/>
  <c r="G356" i="2"/>
  <c r="K356" i="2" s="1"/>
  <c r="H356" i="2"/>
  <c r="H358" i="2"/>
  <c r="G363" i="2"/>
  <c r="K363" i="2" s="1"/>
  <c r="H363" i="2"/>
  <c r="G364" i="2"/>
  <c r="K364" i="2" s="1"/>
  <c r="H364" i="2"/>
  <c r="H369" i="2"/>
  <c r="G370" i="2"/>
  <c r="K370" i="2" s="1"/>
  <c r="H370" i="2"/>
  <c r="G371" i="2"/>
  <c r="H371" i="2"/>
  <c r="G372" i="2"/>
  <c r="H372" i="2"/>
  <c r="G379" i="2"/>
  <c r="K379" i="2" s="1"/>
  <c r="H379" i="2"/>
  <c r="G380" i="2"/>
  <c r="K380" i="2" s="1"/>
  <c r="H380" i="2"/>
  <c r="H385" i="2"/>
  <c r="G386" i="2"/>
  <c r="H386" i="2"/>
  <c r="G387" i="2"/>
  <c r="H387" i="2"/>
  <c r="G388" i="2"/>
  <c r="H388" i="2"/>
  <c r="G390" i="2"/>
  <c r="G395" i="2"/>
  <c r="H395" i="2"/>
  <c r="G396" i="2"/>
  <c r="H396" i="2"/>
  <c r="H401" i="2"/>
  <c r="G402" i="2"/>
  <c r="K402" i="2" s="1"/>
  <c r="H402" i="2"/>
  <c r="G403" i="2"/>
  <c r="K403" i="2" s="1"/>
  <c r="H403" i="2"/>
  <c r="G404" i="2"/>
  <c r="K404" i="2" s="1"/>
  <c r="H404" i="2"/>
  <c r="G411" i="2"/>
  <c r="H411" i="2"/>
  <c r="G412" i="2"/>
  <c r="K412" i="2" s="1"/>
  <c r="H412" i="2"/>
  <c r="H417" i="2"/>
  <c r="G418" i="2"/>
  <c r="K418" i="2" s="1"/>
  <c r="H418" i="2"/>
  <c r="G419" i="2"/>
  <c r="K419" i="2" s="1"/>
  <c r="H419" i="2"/>
  <c r="G420" i="2"/>
  <c r="K420" i="2" s="1"/>
  <c r="H420" i="2"/>
  <c r="G427" i="2"/>
  <c r="K427" i="2" s="1"/>
  <c r="H427" i="2"/>
  <c r="G428" i="2"/>
  <c r="K428" i="2" s="1"/>
  <c r="H428" i="2"/>
  <c r="H433" i="2"/>
  <c r="G434" i="2"/>
  <c r="K434" i="2" s="1"/>
  <c r="H434" i="2"/>
  <c r="G435" i="2"/>
  <c r="H435" i="2"/>
  <c r="G436" i="2"/>
  <c r="H436" i="2"/>
  <c r="G438" i="2"/>
  <c r="K438" i="2" s="1"/>
  <c r="H438" i="2"/>
  <c r="G443" i="2"/>
  <c r="K443" i="2" s="1"/>
  <c r="H443" i="2"/>
  <c r="G444" i="2"/>
  <c r="K444" i="2" s="1"/>
  <c r="H444" i="2"/>
  <c r="H449" i="2"/>
  <c r="G450" i="2"/>
  <c r="H450" i="2"/>
  <c r="G451" i="2"/>
  <c r="K451" i="2" s="1"/>
  <c r="H451" i="2"/>
  <c r="G452" i="2"/>
  <c r="K452" i="2" s="1"/>
  <c r="H452" i="2"/>
  <c r="G459" i="2"/>
  <c r="K459" i="2" s="1"/>
  <c r="H459" i="2"/>
  <c r="G460" i="2"/>
  <c r="K460" i="2" s="1"/>
  <c r="H460" i="2"/>
  <c r="H465" i="2"/>
  <c r="G466" i="2"/>
  <c r="K466" i="2" s="1"/>
  <c r="H466" i="2"/>
  <c r="G467" i="2"/>
  <c r="K467" i="2" s="1"/>
  <c r="H467" i="2"/>
  <c r="G468" i="2"/>
  <c r="K468" i="2" s="1"/>
  <c r="H468" i="2"/>
  <c r="G475" i="2"/>
  <c r="K475" i="2" s="1"/>
  <c r="H475" i="2"/>
  <c r="G476" i="2"/>
  <c r="K476" i="2" s="1"/>
  <c r="H476" i="2"/>
  <c r="H481" i="2"/>
  <c r="G482" i="2"/>
  <c r="K482" i="2" s="1"/>
  <c r="H482" i="2"/>
  <c r="G483" i="2"/>
  <c r="K483" i="2" s="1"/>
  <c r="H483" i="2"/>
  <c r="G484" i="2"/>
  <c r="K484" i="2" s="1"/>
  <c r="H484" i="2"/>
  <c r="H486" i="2"/>
  <c r="G491" i="2"/>
  <c r="H491" i="2"/>
  <c r="G492" i="2"/>
  <c r="H492" i="2"/>
  <c r="G497" i="2"/>
  <c r="H497" i="2"/>
  <c r="G498" i="2"/>
  <c r="G499" i="2"/>
  <c r="K499" i="2" s="1"/>
  <c r="H499" i="2"/>
  <c r="G500" i="2"/>
  <c r="H500" i="2"/>
  <c r="G506" i="2"/>
  <c r="G507" i="2"/>
  <c r="H507" i="2"/>
  <c r="G508" i="2"/>
  <c r="K508" i="2" s="1"/>
  <c r="H508" i="2"/>
  <c r="G515" i="2"/>
  <c r="K515" i="2" s="1"/>
  <c r="H515" i="2"/>
  <c r="G516" i="2"/>
  <c r="K516" i="2" s="1"/>
  <c r="H516" i="2"/>
  <c r="G523" i="2"/>
  <c r="H523" i="2"/>
  <c r="G524" i="2"/>
  <c r="H524" i="2"/>
  <c r="G531" i="2"/>
  <c r="H531" i="2"/>
  <c r="G532" i="2"/>
  <c r="H532" i="2"/>
  <c r="G539" i="2"/>
  <c r="K539" i="2" s="1"/>
  <c r="H539" i="2"/>
  <c r="G540" i="2"/>
  <c r="H540" i="2"/>
  <c r="G547" i="2"/>
  <c r="H547" i="2"/>
  <c r="G548" i="2"/>
  <c r="H548" i="2"/>
  <c r="G555" i="2"/>
  <c r="H555" i="2"/>
  <c r="G556" i="2"/>
  <c r="K556" i="2" s="1"/>
  <c r="H556" i="2"/>
  <c r="G563" i="2"/>
  <c r="K563" i="2" s="1"/>
  <c r="H563" i="2"/>
  <c r="G564" i="2"/>
  <c r="K564" i="2" s="1"/>
  <c r="H564" i="2"/>
  <c r="G571" i="2"/>
  <c r="H571" i="2"/>
  <c r="G572" i="2"/>
  <c r="K572" i="2" s="1"/>
  <c r="H572" i="2"/>
  <c r="G579" i="2"/>
  <c r="K579" i="2" s="1"/>
  <c r="H579" i="2"/>
  <c r="G580" i="2"/>
  <c r="K580" i="2" s="1"/>
  <c r="H580" i="2"/>
  <c r="G587" i="2"/>
  <c r="K587" i="2" s="1"/>
  <c r="H587" i="2"/>
  <c r="G588" i="2"/>
  <c r="K588" i="2" s="1"/>
  <c r="H588" i="2"/>
  <c r="G595" i="2"/>
  <c r="K595" i="2" s="1"/>
  <c r="H595" i="2"/>
  <c r="G596" i="2"/>
  <c r="K596" i="2" s="1"/>
  <c r="H596" i="2"/>
  <c r="G603" i="2"/>
  <c r="K603" i="2" s="1"/>
  <c r="H603" i="2"/>
  <c r="G604" i="2"/>
  <c r="K604" i="2" s="1"/>
  <c r="H604" i="2"/>
  <c r="G611" i="2"/>
  <c r="H611" i="2"/>
  <c r="G612" i="2"/>
  <c r="H612" i="2"/>
  <c r="G619" i="2"/>
  <c r="H619" i="2"/>
  <c r="G620" i="2"/>
  <c r="H620" i="2"/>
  <c r="H625" i="2"/>
  <c r="G626" i="2"/>
  <c r="K626" i="2" s="1"/>
  <c r="G627" i="2"/>
  <c r="K627" i="2" s="1"/>
  <c r="H627" i="2"/>
  <c r="G628" i="2"/>
  <c r="K628" i="2" s="1"/>
  <c r="H628" i="2"/>
  <c r="H633" i="2"/>
  <c r="G635" i="2"/>
  <c r="K635" i="2" s="1"/>
  <c r="H635" i="2"/>
  <c r="G636" i="2"/>
  <c r="H636" i="2"/>
  <c r="H642" i="2"/>
  <c r="G643" i="2"/>
  <c r="H643" i="2"/>
  <c r="G644" i="2"/>
  <c r="H644" i="2"/>
  <c r="G650" i="2"/>
  <c r="G651" i="2"/>
  <c r="H651" i="2"/>
  <c r="G652" i="2"/>
  <c r="H652" i="2"/>
  <c r="G659" i="2"/>
  <c r="H659" i="2"/>
  <c r="G660" i="2"/>
  <c r="H660" i="2"/>
  <c r="H665" i="2"/>
  <c r="G667" i="2"/>
  <c r="K667" i="2" s="1"/>
  <c r="H667" i="2"/>
  <c r="G668" i="2"/>
  <c r="K668" i="2" s="1"/>
  <c r="H668" i="2"/>
  <c r="H674" i="2"/>
  <c r="G675" i="2"/>
  <c r="K675" i="2" s="1"/>
  <c r="H675" i="2"/>
  <c r="G676" i="2"/>
  <c r="K676" i="2" s="1"/>
  <c r="H676" i="2"/>
  <c r="G683" i="2"/>
  <c r="K683" i="2" s="1"/>
  <c r="H683" i="2"/>
  <c r="G684" i="2"/>
  <c r="K684" i="2" s="1"/>
  <c r="H684" i="2"/>
  <c r="H690" i="2"/>
  <c r="G691" i="2"/>
  <c r="H691" i="2"/>
  <c r="G692" i="2"/>
  <c r="K692" i="2" s="1"/>
  <c r="H692" i="2"/>
  <c r="G699" i="2"/>
  <c r="H699" i="2"/>
  <c r="G700" i="2"/>
  <c r="H700" i="2"/>
  <c r="G707" i="2"/>
  <c r="H707" i="2"/>
  <c r="G708" i="2"/>
  <c r="H708" i="2"/>
  <c r="G715" i="2"/>
  <c r="K715" i="2" s="1"/>
  <c r="H715" i="2"/>
  <c r="G716" i="2"/>
  <c r="K716" i="2" s="1"/>
  <c r="H716" i="2"/>
  <c r="G723" i="2"/>
  <c r="K723" i="2" s="1"/>
  <c r="H723" i="2"/>
  <c r="G724" i="2"/>
  <c r="K724" i="2" s="1"/>
  <c r="H724" i="2"/>
  <c r="G731" i="2"/>
  <c r="H731" i="2"/>
  <c r="G732" i="2"/>
  <c r="K732" i="2" s="1"/>
  <c r="H732" i="2"/>
  <c r="H737" i="2"/>
  <c r="G738" i="2"/>
  <c r="K738" i="2" s="1"/>
  <c r="G739" i="2"/>
  <c r="K739" i="2" s="1"/>
  <c r="H739" i="2"/>
  <c r="G740" i="2"/>
  <c r="H740" i="2"/>
  <c r="G745" i="2"/>
  <c r="K745" i="2" s="1"/>
  <c r="H745" i="2"/>
  <c r="G746" i="2"/>
  <c r="K746" i="2" s="1"/>
  <c r="G747" i="2"/>
  <c r="K747" i="2" s="1"/>
  <c r="H747" i="2"/>
  <c r="G748" i="2"/>
  <c r="K748" i="2" s="1"/>
  <c r="H748" i="2"/>
  <c r="G755" i="2"/>
  <c r="K755" i="2" s="1"/>
  <c r="H755" i="2"/>
  <c r="G756" i="2"/>
  <c r="K756" i="2" s="1"/>
  <c r="H756" i="2"/>
  <c r="H762" i="2"/>
  <c r="G763" i="2"/>
  <c r="K763" i="2" s="1"/>
  <c r="H763" i="2"/>
  <c r="G764" i="2"/>
  <c r="K764" i="2" s="1"/>
  <c r="H764" i="2"/>
  <c r="G771" i="2"/>
  <c r="K771" i="2" s="1"/>
  <c r="H771" i="2"/>
  <c r="G772" i="2"/>
  <c r="H772" i="2"/>
  <c r="G779" i="2"/>
  <c r="K779" i="2" s="1"/>
  <c r="H779" i="2"/>
  <c r="G780" i="2"/>
  <c r="K780" i="2" s="1"/>
  <c r="H780" i="2"/>
  <c r="G787" i="2"/>
  <c r="K787" i="2" s="1"/>
  <c r="H787" i="2"/>
  <c r="G788" i="2"/>
  <c r="K788" i="2" s="1"/>
  <c r="H788" i="2"/>
  <c r="G795" i="2"/>
  <c r="K795" i="2" s="1"/>
  <c r="H795" i="2"/>
  <c r="G796" i="2"/>
  <c r="H796" i="2"/>
  <c r="G803" i="2"/>
  <c r="H803" i="2"/>
  <c r="G804" i="2"/>
  <c r="H804" i="2"/>
  <c r="G805" i="2"/>
  <c r="G811" i="2"/>
  <c r="K811" i="2" s="1"/>
  <c r="H811" i="2"/>
  <c r="G812" i="2"/>
  <c r="K812" i="2" s="1"/>
  <c r="H812" i="2"/>
  <c r="H817" i="2"/>
  <c r="G818" i="2"/>
  <c r="K818" i="2" s="1"/>
  <c r="G819" i="2"/>
  <c r="H819" i="2"/>
  <c r="G820" i="2"/>
  <c r="H820" i="2"/>
  <c r="G827" i="2"/>
  <c r="H827" i="2"/>
  <c r="G828" i="2"/>
  <c r="H828" i="2"/>
  <c r="G835" i="2"/>
  <c r="H835" i="2"/>
  <c r="G836" i="2"/>
  <c r="K836" i="2" s="1"/>
  <c r="H836" i="2"/>
  <c r="G843" i="2"/>
  <c r="K843" i="2" s="1"/>
  <c r="H843" i="2"/>
  <c r="G844" i="2"/>
  <c r="H844" i="2"/>
  <c r="G851" i="2"/>
  <c r="H851" i="2"/>
  <c r="G852" i="2"/>
  <c r="H852" i="2"/>
  <c r="G859" i="2"/>
  <c r="H859" i="2"/>
  <c r="G860" i="2"/>
  <c r="K860" i="2" s="1"/>
  <c r="H860" i="2"/>
  <c r="G867" i="2"/>
  <c r="K867" i="2" s="1"/>
  <c r="H867" i="2"/>
  <c r="G868" i="2"/>
  <c r="K868" i="2" s="1"/>
  <c r="H868" i="2"/>
  <c r="G875" i="2"/>
  <c r="K875" i="2" s="1"/>
  <c r="H875" i="2"/>
  <c r="G876" i="2"/>
  <c r="K876" i="2" s="1"/>
  <c r="H876" i="2"/>
  <c r="G883" i="2"/>
  <c r="K883" i="2" s="1"/>
  <c r="H883" i="2"/>
  <c r="G884" i="2"/>
  <c r="H884" i="2"/>
  <c r="G890" i="2"/>
  <c r="G891" i="2"/>
  <c r="H891" i="2"/>
  <c r="G892" i="2"/>
  <c r="H892" i="2"/>
  <c r="H898" i="2"/>
  <c r="G899" i="2"/>
  <c r="K899" i="2" s="1"/>
  <c r="H899" i="2"/>
  <c r="G900" i="2"/>
  <c r="K900" i="2" s="1"/>
  <c r="H900" i="2"/>
  <c r="G907" i="2"/>
  <c r="K907" i="2" s="1"/>
  <c r="H907" i="2"/>
  <c r="G908" i="2"/>
  <c r="K908" i="2" s="1"/>
  <c r="H908" i="2"/>
  <c r="G913" i="2"/>
  <c r="K913" i="2" s="1"/>
  <c r="G915" i="2"/>
  <c r="K915" i="2" s="1"/>
  <c r="H915" i="2"/>
  <c r="G916" i="2"/>
  <c r="H916" i="2"/>
  <c r="H921" i="2"/>
  <c r="G923" i="2"/>
  <c r="H923" i="2"/>
  <c r="G924" i="2"/>
  <c r="H924" i="2"/>
  <c r="G929" i="2"/>
  <c r="G931" i="2"/>
  <c r="H931" i="2"/>
  <c r="G932" i="2"/>
  <c r="H932" i="2"/>
  <c r="H938" i="2"/>
  <c r="G939" i="2"/>
  <c r="H939" i="2"/>
  <c r="G940" i="2"/>
  <c r="H940" i="2"/>
  <c r="H946" i="2"/>
  <c r="G947" i="2"/>
  <c r="K947" i="2" s="1"/>
  <c r="H947" i="2"/>
  <c r="G948" i="2"/>
  <c r="K948" i="2" s="1"/>
  <c r="H948" i="2"/>
  <c r="G955" i="2"/>
  <c r="K955" i="2" s="1"/>
  <c r="H955" i="2"/>
  <c r="G956" i="2"/>
  <c r="K956" i="2" s="1"/>
  <c r="H956" i="2"/>
  <c r="G963" i="2"/>
  <c r="K963" i="2" s="1"/>
  <c r="H963" i="2"/>
  <c r="G964" i="2"/>
  <c r="K964" i="2" s="1"/>
  <c r="H964" i="2"/>
  <c r="H966" i="2"/>
  <c r="G971" i="2"/>
  <c r="K971" i="2" s="1"/>
  <c r="H971" i="2"/>
  <c r="G972" i="2"/>
  <c r="K972" i="2" s="1"/>
  <c r="H972" i="2"/>
  <c r="G979" i="2"/>
  <c r="K979" i="2" s="1"/>
  <c r="H979" i="2"/>
  <c r="G980" i="2"/>
  <c r="K980" i="2" s="1"/>
  <c r="H980" i="2"/>
  <c r="G987" i="2"/>
  <c r="K987" i="2" s="1"/>
  <c r="H987" i="2"/>
  <c r="G988" i="2"/>
  <c r="K988" i="2" s="1"/>
  <c r="H988" i="2"/>
  <c r="H993" i="2"/>
  <c r="G994" i="2"/>
  <c r="K994" i="2" s="1"/>
  <c r="G995" i="2"/>
  <c r="K995" i="2" s="1"/>
  <c r="H995" i="2"/>
  <c r="G996" i="2"/>
  <c r="K996" i="2" s="1"/>
  <c r="H996" i="2"/>
  <c r="G1001" i="2"/>
  <c r="K1001" i="2" s="1"/>
  <c r="H1001" i="2"/>
  <c r="G1002" i="2"/>
  <c r="K1002" i="2" s="1"/>
  <c r="G1003" i="2"/>
  <c r="K1003" i="2" s="1"/>
  <c r="H1003" i="2"/>
  <c r="G1004" i="2"/>
  <c r="K1004" i="2" s="1"/>
  <c r="H1004" i="2"/>
  <c r="G1011" i="2"/>
  <c r="K1011" i="2" s="1"/>
  <c r="H1011" i="2"/>
  <c r="G1012" i="2"/>
  <c r="K1012" i="2" s="1"/>
  <c r="H1012" i="2"/>
  <c r="H1018" i="2"/>
  <c r="G1019" i="2"/>
  <c r="K1019" i="2" s="1"/>
  <c r="H1019" i="2"/>
  <c r="G1020" i="2"/>
  <c r="K1020" i="2" s="1"/>
  <c r="H1020" i="2"/>
  <c r="G1027" i="2"/>
  <c r="K1027" i="2" s="1"/>
  <c r="H1027" i="2"/>
  <c r="G1028" i="2"/>
  <c r="K1028" i="2" s="1"/>
  <c r="H1028" i="2"/>
  <c r="G1035" i="2"/>
  <c r="H1035" i="2"/>
  <c r="G1036" i="2"/>
  <c r="H1036" i="2"/>
  <c r="G1043" i="2"/>
  <c r="K1043" i="2" s="1"/>
  <c r="H1043" i="2"/>
  <c r="G1044" i="2"/>
  <c r="K1044" i="2" s="1"/>
  <c r="H1044" i="2"/>
  <c r="G1045" i="2"/>
  <c r="G1051" i="2"/>
  <c r="H1051" i="2"/>
  <c r="G1052" i="2"/>
  <c r="K1052" i="2" s="1"/>
  <c r="H1052" i="2"/>
  <c r="G1057" i="2"/>
  <c r="H1057" i="2"/>
  <c r="G1059" i="2"/>
  <c r="H1059" i="2"/>
  <c r="G1060" i="2"/>
  <c r="H1060" i="2"/>
  <c r="G1067" i="2"/>
  <c r="H1067" i="2"/>
  <c r="G1068" i="2"/>
  <c r="H1068" i="2"/>
  <c r="G1073" i="2"/>
  <c r="K1073" i="2" s="1"/>
  <c r="G1075" i="2"/>
  <c r="H1075" i="2"/>
  <c r="G1076" i="2"/>
  <c r="H1076" i="2"/>
  <c r="G1081" i="2"/>
  <c r="G1083" i="2"/>
  <c r="H1083" i="2"/>
  <c r="G1084" i="2"/>
  <c r="H1084" i="2"/>
  <c r="H1090" i="2"/>
  <c r="G1091" i="2"/>
  <c r="K1091" i="2" s="1"/>
  <c r="H1091" i="2"/>
  <c r="G1092" i="2"/>
  <c r="K1092" i="2" s="1"/>
  <c r="H1092" i="2"/>
  <c r="H1098" i="2"/>
  <c r="G1099" i="2"/>
  <c r="H1099" i="2"/>
  <c r="G1100" i="2"/>
  <c r="H1100" i="2"/>
  <c r="G1107" i="2"/>
  <c r="K1107" i="2" s="1"/>
  <c r="H1107" i="2"/>
  <c r="G1108" i="2"/>
  <c r="K1108" i="2" s="1"/>
  <c r="H1108" i="2"/>
  <c r="G1113" i="2"/>
  <c r="K1113" i="2" s="1"/>
  <c r="G1115" i="2"/>
  <c r="H1115" i="2"/>
  <c r="G1116" i="2"/>
  <c r="H1116" i="2"/>
  <c r="G1121" i="2"/>
  <c r="K1121" i="2" s="1"/>
  <c r="H1121" i="2"/>
  <c r="G1123" i="2"/>
  <c r="H1123" i="2"/>
  <c r="G1124" i="2"/>
  <c r="H1124" i="2"/>
  <c r="G1129" i="2"/>
  <c r="H1129" i="2"/>
  <c r="G1131" i="2"/>
  <c r="K1131" i="2" s="1"/>
  <c r="H1131" i="2"/>
  <c r="G1132" i="2"/>
  <c r="K1132" i="2" s="1"/>
  <c r="H1132" i="2"/>
  <c r="G1139" i="2"/>
  <c r="K1139" i="2" s="1"/>
  <c r="H1139" i="2"/>
  <c r="G1140" i="2"/>
  <c r="K1140" i="2" s="1"/>
  <c r="H1140" i="2"/>
  <c r="G1146" i="2"/>
  <c r="K1146" i="2" s="1"/>
  <c r="H1146" i="2"/>
  <c r="G1147" i="2"/>
  <c r="K1147" i="2" s="1"/>
  <c r="H1147" i="2"/>
  <c r="G1148" i="2"/>
  <c r="K1148" i="2" s="1"/>
  <c r="H1148" i="2"/>
  <c r="G1154" i="2"/>
  <c r="K1154" i="2" s="1"/>
  <c r="G1155" i="2"/>
  <c r="H1155" i="2"/>
  <c r="G1156" i="2"/>
  <c r="H1156" i="2"/>
  <c r="H1158" i="2"/>
  <c r="G1159" i="2"/>
  <c r="K1159" i="2" s="1"/>
  <c r="G1163" i="2"/>
  <c r="K1163" i="2" s="1"/>
  <c r="H1163" i="2"/>
  <c r="G1164" i="2"/>
  <c r="H1164" i="2"/>
  <c r="G1171" i="2"/>
  <c r="H1171" i="2"/>
  <c r="G1172" i="2"/>
  <c r="H1172" i="2"/>
  <c r="G1179" i="2"/>
  <c r="K1179" i="2" s="1"/>
  <c r="H1179" i="2"/>
  <c r="G1180" i="2"/>
  <c r="K1180" i="2" s="1"/>
  <c r="H1180" i="2"/>
  <c r="G1187" i="2"/>
  <c r="K1187" i="2" s="1"/>
  <c r="H1187" i="2"/>
  <c r="G1188" i="2"/>
  <c r="H1188" i="2"/>
  <c r="G1194" i="2"/>
  <c r="G1195" i="2"/>
  <c r="H1195" i="2"/>
  <c r="G1196" i="2"/>
  <c r="H1196" i="2"/>
  <c r="H1201" i="2"/>
  <c r="G1202" i="2"/>
  <c r="K1202" i="2" s="1"/>
  <c r="H1202" i="2"/>
  <c r="G1203" i="2"/>
  <c r="K1203" i="2" s="1"/>
  <c r="H1203" i="2"/>
  <c r="G1204" i="2"/>
  <c r="K1204" i="2" s="1"/>
  <c r="H1204" i="2"/>
  <c r="G1211" i="2"/>
  <c r="K1211" i="2" s="1"/>
  <c r="H1211" i="2"/>
  <c r="G1212" i="2"/>
  <c r="K1212" i="2" s="1"/>
  <c r="H1212" i="2"/>
  <c r="H1218" i="2"/>
  <c r="G1219" i="2"/>
  <c r="H1219" i="2"/>
  <c r="G1220" i="2"/>
  <c r="H1220" i="2"/>
  <c r="H1226" i="2"/>
  <c r="G1227" i="2"/>
  <c r="H1227" i="2"/>
  <c r="G1228" i="2"/>
  <c r="H1228" i="2"/>
  <c r="G1235" i="2"/>
  <c r="H1235" i="2"/>
  <c r="G1236" i="2"/>
  <c r="K1236" i="2" s="1"/>
  <c r="H1236" i="2"/>
  <c r="G1241" i="2"/>
  <c r="K1241" i="2" s="1"/>
  <c r="G1243" i="2"/>
  <c r="K1243" i="2" s="1"/>
  <c r="H1243" i="2"/>
  <c r="G1244" i="2"/>
  <c r="K1244" i="2" s="1"/>
  <c r="H1244" i="2"/>
  <c r="G1249" i="2"/>
  <c r="K1249" i="2" s="1"/>
  <c r="H1249" i="2"/>
  <c r="G1251" i="2"/>
  <c r="H1251" i="2"/>
  <c r="G1252" i="2"/>
  <c r="H1252" i="2"/>
  <c r="G1257" i="2"/>
  <c r="K1257" i="2" s="1"/>
  <c r="H1257" i="2"/>
  <c r="G1259" i="2"/>
  <c r="K1259" i="2" s="1"/>
  <c r="H1259" i="2"/>
  <c r="G1260" i="2"/>
  <c r="K1260" i="2" s="1"/>
  <c r="H1260" i="2"/>
  <c r="G1267" i="2"/>
  <c r="K1267" i="2" s="1"/>
  <c r="H1267" i="2"/>
  <c r="G1268" i="2"/>
  <c r="K1268" i="2" s="1"/>
  <c r="H1268" i="2"/>
  <c r="G1274" i="2"/>
  <c r="K1274" i="2" s="1"/>
  <c r="H1274" i="2"/>
  <c r="G1275" i="2"/>
  <c r="K1275" i="2" s="1"/>
  <c r="H1275" i="2"/>
  <c r="G1276" i="2"/>
  <c r="H1276" i="2"/>
  <c r="G1282" i="2"/>
  <c r="K1282" i="2" s="1"/>
  <c r="G1283" i="2"/>
  <c r="K1283" i="2" s="1"/>
  <c r="H1283" i="2"/>
  <c r="G1284" i="2"/>
  <c r="K1284" i="2" s="1"/>
  <c r="H1284" i="2"/>
  <c r="G1291" i="2"/>
  <c r="K1291" i="2" s="1"/>
  <c r="H1291" i="2"/>
  <c r="G1292" i="2"/>
  <c r="K1292" i="2" s="1"/>
  <c r="H1292" i="2"/>
  <c r="G1299" i="2"/>
  <c r="H1299" i="2"/>
  <c r="G1300" i="2"/>
  <c r="H1300" i="2"/>
  <c r="G1303" i="2"/>
  <c r="G1307" i="2"/>
  <c r="H1307" i="2"/>
  <c r="G1308" i="2"/>
  <c r="K1308" i="2" s="1"/>
  <c r="H1308" i="2"/>
  <c r="H1310" i="2"/>
  <c r="G1315" i="2"/>
  <c r="H1315" i="2"/>
  <c r="G1316" i="2"/>
  <c r="H1316" i="2"/>
  <c r="H1321" i="2"/>
  <c r="G1322" i="2"/>
  <c r="G1323" i="2"/>
  <c r="H1323" i="2"/>
  <c r="G1324" i="2"/>
  <c r="K1324" i="2" s="1"/>
  <c r="H1324" i="2"/>
  <c r="G1329" i="2"/>
  <c r="G1331" i="2"/>
  <c r="H1331" i="2"/>
  <c r="G1332" i="2"/>
  <c r="H1332" i="2"/>
  <c r="H1337" i="2"/>
  <c r="G1338" i="2"/>
  <c r="K1338" i="2" s="1"/>
  <c r="H1338" i="2"/>
  <c r="G1339" i="2"/>
  <c r="K1339" i="2" s="1"/>
  <c r="H1339" i="2"/>
  <c r="G1340" i="2"/>
  <c r="K1340" i="2" s="1"/>
  <c r="H1340" i="2"/>
  <c r="H1346" i="2"/>
  <c r="G1347" i="2"/>
  <c r="H1347" i="2"/>
  <c r="G1348" i="2"/>
  <c r="H1348" i="2"/>
  <c r="G1353" i="2"/>
  <c r="G1355" i="2"/>
  <c r="K1355" i="2" s="1"/>
  <c r="H1355" i="2"/>
  <c r="G1356" i="2"/>
  <c r="K1356" i="2" s="1"/>
  <c r="H1356" i="2"/>
  <c r="G1357" i="2"/>
  <c r="K1357" i="2" s="1"/>
  <c r="H1361" i="2"/>
  <c r="G1362" i="2"/>
  <c r="G1363" i="2"/>
  <c r="K1363" i="2" s="1"/>
  <c r="H1363" i="2"/>
  <c r="G1364" i="2"/>
  <c r="K1364" i="2" s="1"/>
  <c r="H1364" i="2"/>
  <c r="G1366" i="2"/>
  <c r="K1366" i="2" s="1"/>
  <c r="H1370" i="2"/>
  <c r="G1371" i="2"/>
  <c r="K1371" i="2" s="1"/>
  <c r="H1371" i="2"/>
  <c r="G1372" i="2"/>
  <c r="H1372" i="2"/>
  <c r="H1375" i="2"/>
  <c r="G1377" i="2"/>
  <c r="G1379" i="2"/>
  <c r="H1379" i="2"/>
  <c r="G1380" i="2"/>
  <c r="H1380" i="2"/>
  <c r="G1385" i="2"/>
  <c r="K1385" i="2" s="1"/>
  <c r="H1385" i="2"/>
  <c r="G1386" i="2"/>
  <c r="K1386" i="2" s="1"/>
  <c r="G1387" i="2"/>
  <c r="K1387" i="2" s="1"/>
  <c r="H1387" i="2"/>
  <c r="G1388" i="2"/>
  <c r="K1388" i="2" s="1"/>
  <c r="H1388" i="2"/>
  <c r="H1389" i="2"/>
  <c r="G1394" i="2"/>
  <c r="K1394" i="2" s="1"/>
  <c r="H1394" i="2"/>
  <c r="G1395" i="2"/>
  <c r="K1395" i="2" s="1"/>
  <c r="H1395" i="2"/>
  <c r="G1396" i="2"/>
  <c r="H1396" i="2"/>
  <c r="G1398" i="2"/>
  <c r="K1398" i="2" s="1"/>
  <c r="H1402" i="2"/>
  <c r="G1403" i="2"/>
  <c r="K1403" i="2" s="1"/>
  <c r="H1403" i="2"/>
  <c r="G1404" i="2"/>
  <c r="K1404" i="2" s="1"/>
  <c r="H1404" i="2"/>
  <c r="H1407" i="2"/>
  <c r="G1409" i="2"/>
  <c r="G1411" i="2"/>
  <c r="H1411" i="2"/>
  <c r="G1412" i="2"/>
  <c r="K1412" i="2" s="1"/>
  <c r="H1412" i="2"/>
  <c r="G1414" i="2"/>
  <c r="K1414" i="2" s="1"/>
  <c r="H1417" i="2"/>
  <c r="H1418" i="2"/>
  <c r="G1419" i="2"/>
  <c r="K1419" i="2" s="1"/>
  <c r="H1419" i="2"/>
  <c r="G1420" i="2"/>
  <c r="H1420" i="2"/>
  <c r="H1422" i="2"/>
  <c r="G1423" i="2"/>
  <c r="K1423" i="2" s="1"/>
  <c r="G1427" i="2"/>
  <c r="K1427" i="2" s="1"/>
  <c r="H1427" i="2"/>
  <c r="G1428" i="2"/>
  <c r="K1428" i="2" s="1"/>
  <c r="H1428" i="2"/>
  <c r="G1433" i="2"/>
  <c r="K1433" i="2" s="1"/>
  <c r="H1433" i="2"/>
  <c r="G1435" i="2"/>
  <c r="K1435" i="2" s="1"/>
  <c r="H1435" i="2"/>
  <c r="G1436" i="2"/>
  <c r="K1436" i="2" s="1"/>
  <c r="H1436" i="2"/>
  <c r="H1441" i="2"/>
  <c r="G1442" i="2"/>
  <c r="K1442" i="2" s="1"/>
  <c r="H1442" i="2"/>
  <c r="G1443" i="2"/>
  <c r="K1443" i="2" s="1"/>
  <c r="H1443" i="2"/>
  <c r="G1444" i="2"/>
  <c r="K1444" i="2" s="1"/>
  <c r="H1444" i="2"/>
  <c r="G1446" i="2"/>
  <c r="K1446" i="2" s="1"/>
  <c r="H1446" i="2"/>
  <c r="G1450" i="2"/>
  <c r="K1450" i="2" s="1"/>
  <c r="H1450" i="2"/>
  <c r="G1451" i="2"/>
  <c r="H1451" i="2"/>
  <c r="G1452" i="2"/>
  <c r="H1452" i="2"/>
  <c r="H1454" i="2"/>
  <c r="G1455" i="2"/>
  <c r="K1455" i="2" s="1"/>
  <c r="G1459" i="2"/>
  <c r="K1459" i="2" s="1"/>
  <c r="H1459" i="2"/>
  <c r="G1460" i="2"/>
  <c r="K1460" i="2" s="1"/>
  <c r="H1460" i="2"/>
  <c r="G1464" i="2"/>
  <c r="K1464" i="2" s="1"/>
  <c r="H1465" i="2"/>
  <c r="G1467" i="2"/>
  <c r="K1467" i="2" s="1"/>
  <c r="H1467" i="2"/>
  <c r="G1468" i="2"/>
  <c r="K1468" i="2" s="1"/>
  <c r="H1468" i="2"/>
  <c r="G1474" i="2"/>
  <c r="K1474" i="2" s="1"/>
  <c r="H1474" i="2"/>
  <c r="G1475" i="2"/>
  <c r="K1475" i="2" s="1"/>
  <c r="H1475" i="2"/>
  <c r="G1476" i="2"/>
  <c r="K1476" i="2" s="1"/>
  <c r="H1476" i="2"/>
  <c r="G1483" i="2"/>
  <c r="K1483" i="2" s="1"/>
  <c r="H1483" i="2"/>
  <c r="G1484" i="2"/>
  <c r="K1484" i="2" s="1"/>
  <c r="H1484" i="2"/>
  <c r="G1485" i="2"/>
  <c r="K1485" i="2" s="1"/>
  <c r="H1485" i="2"/>
  <c r="H19" i="2"/>
  <c r="G19" i="2"/>
  <c r="K19" i="2" s="1"/>
  <c r="H18" i="2"/>
  <c r="G18" i="2"/>
  <c r="K18" i="2" s="1"/>
  <c r="H17" i="2"/>
  <c r="H12" i="2"/>
  <c r="G12" i="2"/>
  <c r="H11" i="2"/>
  <c r="G11" i="2"/>
  <c r="K11" i="2" s="1"/>
  <c r="H9" i="2"/>
  <c r="G9" i="2"/>
  <c r="H8" i="2"/>
  <c r="G8" i="2"/>
  <c r="K8" i="2" s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G29" i="2"/>
  <c r="H29" i="2"/>
  <c r="G61" i="2"/>
  <c r="K61" i="2" s="1"/>
  <c r="H61" i="2"/>
  <c r="G93" i="2"/>
  <c r="K93" i="2" s="1"/>
  <c r="H93" i="2"/>
  <c r="G125" i="2"/>
  <c r="H125" i="2"/>
  <c r="G157" i="2"/>
  <c r="K157" i="2" s="1"/>
  <c r="H157" i="2"/>
  <c r="G189" i="2"/>
  <c r="H189" i="2"/>
  <c r="G213" i="2"/>
  <c r="K213" i="2" s="1"/>
  <c r="H213" i="2"/>
  <c r="H245" i="2"/>
  <c r="G245" i="2"/>
  <c r="H277" i="2"/>
  <c r="G277" i="2"/>
  <c r="K277" i="2" s="1"/>
  <c r="G309" i="2"/>
  <c r="H309" i="2"/>
  <c r="G341" i="2"/>
  <c r="K341" i="2" s="1"/>
  <c r="H341" i="2"/>
  <c r="G373" i="2"/>
  <c r="H373" i="2"/>
  <c r="G405" i="2"/>
  <c r="K405" i="2" s="1"/>
  <c r="H405" i="2"/>
  <c r="G445" i="2"/>
  <c r="K445" i="2" s="1"/>
  <c r="H445" i="2"/>
  <c r="G477" i="2"/>
  <c r="K477" i="2" s="1"/>
  <c r="H477" i="2"/>
  <c r="G509" i="2"/>
  <c r="H509" i="2"/>
  <c r="H541" i="2"/>
  <c r="G541" i="2"/>
  <c r="G573" i="2"/>
  <c r="K573" i="2" s="1"/>
  <c r="H573" i="2"/>
  <c r="G605" i="2"/>
  <c r="K605" i="2" s="1"/>
  <c r="H605" i="2"/>
  <c r="G637" i="2"/>
  <c r="K637" i="2" s="1"/>
  <c r="H637" i="2"/>
  <c r="G669" i="2"/>
  <c r="H669" i="2"/>
  <c r="G693" i="2"/>
  <c r="H693" i="2"/>
  <c r="H725" i="2"/>
  <c r="G725" i="2"/>
  <c r="K725" i="2" s="1"/>
  <c r="G757" i="2"/>
  <c r="H757" i="2"/>
  <c r="G837" i="2"/>
  <c r="K837" i="2" s="1"/>
  <c r="H837" i="2"/>
  <c r="G869" i="2"/>
  <c r="K869" i="2" s="1"/>
  <c r="H869" i="2"/>
  <c r="G901" i="2"/>
  <c r="K901" i="2" s="1"/>
  <c r="H901" i="2"/>
  <c r="H903" i="2"/>
  <c r="G933" i="2"/>
  <c r="H933" i="2"/>
  <c r="G965" i="2"/>
  <c r="K965" i="2" s="1"/>
  <c r="H965" i="2"/>
  <c r="G1005" i="2"/>
  <c r="K1005" i="2" s="1"/>
  <c r="H1005" i="2"/>
  <c r="G1109" i="2"/>
  <c r="K1109" i="2" s="1"/>
  <c r="H1109" i="2"/>
  <c r="G1149" i="2"/>
  <c r="H1149" i="2"/>
  <c r="G1221" i="2"/>
  <c r="K1221" i="2" s="1"/>
  <c r="H1221" i="2"/>
  <c r="H1245" i="2"/>
  <c r="G1245" i="2"/>
  <c r="K1245" i="2" s="1"/>
  <c r="G1285" i="2"/>
  <c r="K1285" i="2" s="1"/>
  <c r="H1285" i="2"/>
  <c r="G1317" i="2"/>
  <c r="H1317" i="2"/>
  <c r="H1349" i="2"/>
  <c r="G1349" i="2"/>
  <c r="G1373" i="2"/>
  <c r="H1373" i="2"/>
  <c r="G1397" i="2"/>
  <c r="K1397" i="2" s="1"/>
  <c r="H1397" i="2"/>
  <c r="G1429" i="2"/>
  <c r="K1429" i="2" s="1"/>
  <c r="H1429" i="2"/>
  <c r="H1477" i="2"/>
  <c r="G1477" i="2"/>
  <c r="K1477" i="2" s="1"/>
  <c r="H14" i="2"/>
  <c r="G14" i="2"/>
  <c r="G46" i="2"/>
  <c r="H46" i="2"/>
  <c r="G78" i="2"/>
  <c r="K78" i="2" s="1"/>
  <c r="H78" i="2"/>
  <c r="G110" i="2"/>
  <c r="K110" i="2" s="1"/>
  <c r="H110" i="2"/>
  <c r="G142" i="2"/>
  <c r="H142" i="2"/>
  <c r="G174" i="2"/>
  <c r="K174" i="2" s="1"/>
  <c r="H174" i="2"/>
  <c r="G206" i="2"/>
  <c r="K206" i="2" s="1"/>
  <c r="H206" i="2"/>
  <c r="G238" i="2"/>
  <c r="K238" i="2" s="1"/>
  <c r="H238" i="2"/>
  <c r="G318" i="2"/>
  <c r="K318" i="2" s="1"/>
  <c r="H318" i="2"/>
  <c r="G350" i="2"/>
  <c r="H350" i="2"/>
  <c r="G382" i="2"/>
  <c r="H382" i="2"/>
  <c r="G414" i="2"/>
  <c r="K414" i="2" s="1"/>
  <c r="H414" i="2"/>
  <c r="G518" i="2"/>
  <c r="K518" i="2" s="1"/>
  <c r="H518" i="2"/>
  <c r="G550" i="2"/>
  <c r="H550" i="2"/>
  <c r="G574" i="2"/>
  <c r="H574" i="2"/>
  <c r="G590" i="2"/>
  <c r="H590" i="2"/>
  <c r="G622" i="2"/>
  <c r="H622" i="2"/>
  <c r="G670" i="2"/>
  <c r="K670" i="2" s="1"/>
  <c r="H670" i="2"/>
  <c r="G782" i="2"/>
  <c r="K782" i="2" s="1"/>
  <c r="H782" i="2"/>
  <c r="G814" i="2"/>
  <c r="H814" i="2"/>
  <c r="G854" i="2"/>
  <c r="K854" i="2" s="1"/>
  <c r="H854" i="2"/>
  <c r="G886" i="2"/>
  <c r="H886" i="2"/>
  <c r="G918" i="2"/>
  <c r="H918" i="2"/>
  <c r="G950" i="2"/>
  <c r="H950" i="2"/>
  <c r="G982" i="2"/>
  <c r="K982" i="2" s="1"/>
  <c r="H982" i="2"/>
  <c r="G1014" i="2"/>
  <c r="K1014" i="2" s="1"/>
  <c r="H1014" i="2"/>
  <c r="G1046" i="2"/>
  <c r="H1046" i="2"/>
  <c r="G1078" i="2"/>
  <c r="H1078" i="2"/>
  <c r="G1110" i="2"/>
  <c r="K1110" i="2" s="1"/>
  <c r="H1110" i="2"/>
  <c r="G1112" i="2"/>
  <c r="K1112" i="2" s="1"/>
  <c r="G1142" i="2"/>
  <c r="H1142" i="2"/>
  <c r="G1174" i="2"/>
  <c r="K1174" i="2" s="1"/>
  <c r="H1174" i="2"/>
  <c r="G1214" i="2"/>
  <c r="H1214" i="2"/>
  <c r="G1278" i="2"/>
  <c r="K1278" i="2" s="1"/>
  <c r="H1278" i="2"/>
  <c r="G1302" i="2"/>
  <c r="H1302" i="2"/>
  <c r="G1336" i="2"/>
  <c r="K1336" i="2" s="1"/>
  <c r="G1334" i="2"/>
  <c r="H1334" i="2"/>
  <c r="G1470" i="2"/>
  <c r="G1134" i="2"/>
  <c r="K1134" i="2" s="1"/>
  <c r="H278" i="2"/>
  <c r="H911" i="2"/>
  <c r="G951" i="2"/>
  <c r="K951" i="2" s="1"/>
  <c r="H1039" i="2"/>
  <c r="G1095" i="2"/>
  <c r="K1095" i="2" s="1"/>
  <c r="G1103" i="2"/>
  <c r="K1103" i="2" s="1"/>
  <c r="G1223" i="2"/>
  <c r="G1231" i="2"/>
  <c r="K1231" i="2" s="1"/>
  <c r="H1335" i="2"/>
  <c r="G1359" i="2"/>
  <c r="G1383" i="2"/>
  <c r="K1383" i="2" s="1"/>
  <c r="G1431" i="2"/>
  <c r="K1431" i="2" s="1"/>
  <c r="H1478" i="2"/>
  <c r="H1469" i="2"/>
  <c r="G1437" i="2"/>
  <c r="K1437" i="2" s="1"/>
  <c r="G1287" i="2"/>
  <c r="K1287" i="2" s="1"/>
  <c r="H1206" i="2"/>
  <c r="H1166" i="2"/>
  <c r="H1133" i="2"/>
  <c r="H822" i="2"/>
  <c r="G750" i="2"/>
  <c r="H454" i="2"/>
  <c r="G406" i="2"/>
  <c r="K406" i="2" s="1"/>
  <c r="H326" i="2"/>
  <c r="H198" i="2"/>
  <c r="G150" i="2"/>
  <c r="K150" i="2" s="1"/>
  <c r="H70" i="2"/>
  <c r="G22" i="2"/>
  <c r="G16" i="2"/>
  <c r="K16" i="2" s="1"/>
  <c r="H776" i="2"/>
  <c r="H920" i="2"/>
  <c r="H1286" i="2"/>
  <c r="H1175" i="2"/>
  <c r="G1062" i="2"/>
  <c r="K1062" i="2" s="1"/>
  <c r="H607" i="2"/>
  <c r="H374" i="2"/>
  <c r="H246" i="2"/>
  <c r="H118" i="2"/>
  <c r="H21" i="2"/>
  <c r="G21" i="2"/>
  <c r="H53" i="2"/>
  <c r="G53" i="2"/>
  <c r="G77" i="2"/>
  <c r="K77" i="2" s="1"/>
  <c r="H77" i="2"/>
  <c r="G109" i="2"/>
  <c r="H109" i="2"/>
  <c r="G141" i="2"/>
  <c r="H141" i="2"/>
  <c r="G173" i="2"/>
  <c r="H173" i="2"/>
  <c r="G205" i="2"/>
  <c r="K205" i="2" s="1"/>
  <c r="H205" i="2"/>
  <c r="G237" i="2"/>
  <c r="K237" i="2" s="1"/>
  <c r="H237" i="2"/>
  <c r="G269" i="2"/>
  <c r="H269" i="2"/>
  <c r="G301" i="2"/>
  <c r="K301" i="2" s="1"/>
  <c r="H301" i="2"/>
  <c r="G333" i="2"/>
  <c r="K333" i="2" s="1"/>
  <c r="H333" i="2"/>
  <c r="G357" i="2"/>
  <c r="K357" i="2" s="1"/>
  <c r="H357" i="2"/>
  <c r="G389" i="2"/>
  <c r="H389" i="2"/>
  <c r="G421" i="2"/>
  <c r="K421" i="2" s="1"/>
  <c r="H421" i="2"/>
  <c r="G453" i="2"/>
  <c r="K453" i="2" s="1"/>
  <c r="H453" i="2"/>
  <c r="G493" i="2"/>
  <c r="H493" i="2"/>
  <c r="G525" i="2"/>
  <c r="K525" i="2" s="1"/>
  <c r="H525" i="2"/>
  <c r="G557" i="2"/>
  <c r="K557" i="2" s="1"/>
  <c r="H557" i="2"/>
  <c r="H589" i="2"/>
  <c r="G589" i="2"/>
  <c r="H621" i="2"/>
  <c r="G621" i="2"/>
  <c r="H653" i="2"/>
  <c r="G653" i="2"/>
  <c r="G685" i="2"/>
  <c r="K685" i="2" s="1"/>
  <c r="H685" i="2"/>
  <c r="G717" i="2"/>
  <c r="K717" i="2" s="1"/>
  <c r="H717" i="2"/>
  <c r="H749" i="2"/>
  <c r="G749" i="2"/>
  <c r="G781" i="2"/>
  <c r="K781" i="2" s="1"/>
  <c r="H781" i="2"/>
  <c r="G813" i="2"/>
  <c r="H813" i="2"/>
  <c r="G845" i="2"/>
  <c r="H845" i="2"/>
  <c r="G877" i="2"/>
  <c r="K877" i="2" s="1"/>
  <c r="H877" i="2"/>
  <c r="G909" i="2"/>
  <c r="H909" i="2"/>
  <c r="G941" i="2"/>
  <c r="H941" i="2"/>
  <c r="G973" i="2"/>
  <c r="K973" i="2" s="1"/>
  <c r="H973" i="2"/>
  <c r="G997" i="2"/>
  <c r="H997" i="2"/>
  <c r="G1029" i="2"/>
  <c r="H1029" i="2"/>
  <c r="G1093" i="2"/>
  <c r="K1093" i="2" s="1"/>
  <c r="H1093" i="2"/>
  <c r="G1165" i="2"/>
  <c r="K1165" i="2" s="1"/>
  <c r="H1165" i="2"/>
  <c r="G1293" i="2"/>
  <c r="H1293" i="2"/>
  <c r="G1461" i="2"/>
  <c r="K1461" i="2" s="1"/>
  <c r="H1461" i="2"/>
  <c r="H783" i="2"/>
  <c r="G30" i="2"/>
  <c r="H30" i="2"/>
  <c r="G62" i="2"/>
  <c r="K62" i="2" s="1"/>
  <c r="H62" i="2"/>
  <c r="G94" i="2"/>
  <c r="H94" i="2"/>
  <c r="G446" i="2"/>
  <c r="K446" i="2" s="1"/>
  <c r="H446" i="2"/>
  <c r="G478" i="2"/>
  <c r="K478" i="2" s="1"/>
  <c r="H478" i="2"/>
  <c r="G510" i="2"/>
  <c r="K510" i="2" s="1"/>
  <c r="H510" i="2"/>
  <c r="G542" i="2"/>
  <c r="H542" i="2"/>
  <c r="H566" i="2"/>
  <c r="G566" i="2"/>
  <c r="K566" i="2" s="1"/>
  <c r="G646" i="2"/>
  <c r="H646" i="2"/>
  <c r="G678" i="2"/>
  <c r="H678" i="2"/>
  <c r="G702" i="2"/>
  <c r="H702" i="2"/>
  <c r="G734" i="2"/>
  <c r="K734" i="2" s="1"/>
  <c r="H734" i="2"/>
  <c r="G766" i="2"/>
  <c r="K766" i="2" s="1"/>
  <c r="H766" i="2"/>
  <c r="G798" i="2"/>
  <c r="K798" i="2" s="1"/>
  <c r="H798" i="2"/>
  <c r="G846" i="2"/>
  <c r="K846" i="2" s="1"/>
  <c r="H846" i="2"/>
  <c r="H878" i="2"/>
  <c r="G878" i="2"/>
  <c r="K878" i="2" s="1"/>
  <c r="G910" i="2"/>
  <c r="K910" i="2" s="1"/>
  <c r="H910" i="2"/>
  <c r="H912" i="2"/>
  <c r="H998" i="2"/>
  <c r="G998" i="2"/>
  <c r="K998" i="2" s="1"/>
  <c r="G1030" i="2"/>
  <c r="K1030" i="2" s="1"/>
  <c r="H1030" i="2"/>
  <c r="G1054" i="2"/>
  <c r="H1054" i="2"/>
  <c r="H1056" i="2"/>
  <c r="G1086" i="2"/>
  <c r="H1086" i="2"/>
  <c r="G1118" i="2"/>
  <c r="H1118" i="2"/>
  <c r="G1120" i="2"/>
  <c r="H1150" i="2"/>
  <c r="G1150" i="2"/>
  <c r="G1190" i="2"/>
  <c r="K1190" i="2" s="1"/>
  <c r="H1190" i="2"/>
  <c r="G1222" i="2"/>
  <c r="K1222" i="2" s="1"/>
  <c r="H1222" i="2"/>
  <c r="G1246" i="2"/>
  <c r="K1246" i="2" s="1"/>
  <c r="H1246" i="2"/>
  <c r="G1248" i="2"/>
  <c r="K1248" i="2" s="1"/>
  <c r="G1318" i="2"/>
  <c r="H1318" i="2"/>
  <c r="G1350" i="2"/>
  <c r="H1350" i="2"/>
  <c r="G1382" i="2"/>
  <c r="G1384" i="2"/>
  <c r="K1384" i="2" s="1"/>
  <c r="H1382" i="2"/>
  <c r="G1438" i="2"/>
  <c r="K1438" i="2" s="1"/>
  <c r="H1438" i="2"/>
  <c r="H1445" i="2"/>
  <c r="G1309" i="2"/>
  <c r="G1167" i="2"/>
  <c r="K1167" i="2" s="1"/>
  <c r="G1472" i="2"/>
  <c r="K1472" i="2" s="1"/>
  <c r="H16" i="2"/>
  <c r="G1295" i="2"/>
  <c r="K1295" i="2" s="1"/>
  <c r="G1262" i="2"/>
  <c r="K1262" i="2" s="1"/>
  <c r="H1061" i="2"/>
  <c r="H797" i="2"/>
  <c r="H710" i="2"/>
  <c r="H606" i="2"/>
  <c r="G502" i="2"/>
  <c r="H422" i="2"/>
  <c r="H294" i="2"/>
  <c r="H166" i="2"/>
  <c r="H38" i="2"/>
  <c r="G13" i="2"/>
  <c r="H13" i="2"/>
  <c r="G45" i="2"/>
  <c r="H45" i="2"/>
  <c r="G85" i="2"/>
  <c r="K85" i="2" s="1"/>
  <c r="H85" i="2"/>
  <c r="G117" i="2"/>
  <c r="H117" i="2"/>
  <c r="G149" i="2"/>
  <c r="H149" i="2"/>
  <c r="G181" i="2"/>
  <c r="K181" i="2" s="1"/>
  <c r="H181" i="2"/>
  <c r="G221" i="2"/>
  <c r="K221" i="2" s="1"/>
  <c r="H221" i="2"/>
  <c r="G253" i="2"/>
  <c r="H253" i="2"/>
  <c r="G285" i="2"/>
  <c r="K285" i="2" s="1"/>
  <c r="H285" i="2"/>
  <c r="G325" i="2"/>
  <c r="H325" i="2"/>
  <c r="G365" i="2"/>
  <c r="K365" i="2" s="1"/>
  <c r="H365" i="2"/>
  <c r="G397" i="2"/>
  <c r="K397" i="2" s="1"/>
  <c r="H397" i="2"/>
  <c r="G429" i="2"/>
  <c r="H429" i="2"/>
  <c r="G461" i="2"/>
  <c r="K461" i="2" s="1"/>
  <c r="H461" i="2"/>
  <c r="G485" i="2"/>
  <c r="K485" i="2" s="1"/>
  <c r="H485" i="2"/>
  <c r="H517" i="2"/>
  <c r="G517" i="2"/>
  <c r="K517" i="2" s="1"/>
  <c r="G549" i="2"/>
  <c r="H549" i="2"/>
  <c r="G581" i="2"/>
  <c r="K581" i="2" s="1"/>
  <c r="H581" i="2"/>
  <c r="G613" i="2"/>
  <c r="H613" i="2"/>
  <c r="G645" i="2"/>
  <c r="H645" i="2"/>
  <c r="G677" i="2"/>
  <c r="K677" i="2" s="1"/>
  <c r="H677" i="2"/>
  <c r="G709" i="2"/>
  <c r="H709" i="2"/>
  <c r="G741" i="2"/>
  <c r="H741" i="2"/>
  <c r="G773" i="2"/>
  <c r="K773" i="2" s="1"/>
  <c r="H773" i="2"/>
  <c r="G821" i="2"/>
  <c r="H821" i="2"/>
  <c r="G861" i="2"/>
  <c r="K861" i="2" s="1"/>
  <c r="H861" i="2"/>
  <c r="G885" i="2"/>
  <c r="H885" i="2"/>
  <c r="H917" i="2"/>
  <c r="G917" i="2"/>
  <c r="G949" i="2"/>
  <c r="H949" i="2"/>
  <c r="H981" i="2"/>
  <c r="G981" i="2"/>
  <c r="K981" i="2" s="1"/>
  <c r="G1013" i="2"/>
  <c r="K1013" i="2" s="1"/>
  <c r="H1013" i="2"/>
  <c r="G1037" i="2"/>
  <c r="K1037" i="2" s="1"/>
  <c r="H1037" i="2"/>
  <c r="G1069" i="2"/>
  <c r="K1069" i="2" s="1"/>
  <c r="H1069" i="2"/>
  <c r="H1071" i="2"/>
  <c r="G1101" i="2"/>
  <c r="K1101" i="2" s="1"/>
  <c r="H1101" i="2"/>
  <c r="H1125" i="2"/>
  <c r="G1125" i="2"/>
  <c r="G1157" i="2"/>
  <c r="K1157" i="2" s="1"/>
  <c r="H1157" i="2"/>
  <c r="G1173" i="2"/>
  <c r="K1173" i="2" s="1"/>
  <c r="H1173" i="2"/>
  <c r="G1197" i="2"/>
  <c r="K1197" i="2" s="1"/>
  <c r="H1197" i="2"/>
  <c r="G1229" i="2"/>
  <c r="K1229" i="2" s="1"/>
  <c r="H1229" i="2"/>
  <c r="G1253" i="2"/>
  <c r="K1253" i="2" s="1"/>
  <c r="H1253" i="2"/>
  <c r="G1277" i="2"/>
  <c r="K1277" i="2" s="1"/>
  <c r="H1277" i="2"/>
  <c r="G1301" i="2"/>
  <c r="H1301" i="2"/>
  <c r="G1325" i="2"/>
  <c r="H1325" i="2"/>
  <c r="H1421" i="2"/>
  <c r="G1421" i="2"/>
  <c r="K1421" i="2" s="1"/>
  <c r="G126" i="2"/>
  <c r="H126" i="2"/>
  <c r="G158" i="2"/>
  <c r="K158" i="2" s="1"/>
  <c r="H158" i="2"/>
  <c r="G190" i="2"/>
  <c r="K190" i="2" s="1"/>
  <c r="H190" i="2"/>
  <c r="G222" i="2"/>
  <c r="K222" i="2" s="1"/>
  <c r="H222" i="2"/>
  <c r="G254" i="2"/>
  <c r="H254" i="2"/>
  <c r="G286" i="2"/>
  <c r="K286" i="2" s="1"/>
  <c r="H286" i="2"/>
  <c r="G366" i="2"/>
  <c r="K366" i="2" s="1"/>
  <c r="H366" i="2"/>
  <c r="G398" i="2"/>
  <c r="K398" i="2" s="1"/>
  <c r="H398" i="2"/>
  <c r="G494" i="2"/>
  <c r="H494" i="2"/>
  <c r="G496" i="2"/>
  <c r="G534" i="2"/>
  <c r="H534" i="2"/>
  <c r="H598" i="2"/>
  <c r="G598" i="2"/>
  <c r="K598" i="2" s="1"/>
  <c r="H638" i="2"/>
  <c r="G638" i="2"/>
  <c r="K638" i="2" s="1"/>
  <c r="G662" i="2"/>
  <c r="H662" i="2"/>
  <c r="G694" i="2"/>
  <c r="K694" i="2" s="1"/>
  <c r="H694" i="2"/>
  <c r="G718" i="2"/>
  <c r="K718" i="2" s="1"/>
  <c r="H718" i="2"/>
  <c r="H742" i="2"/>
  <c r="G742" i="2"/>
  <c r="G774" i="2"/>
  <c r="K774" i="2" s="1"/>
  <c r="H774" i="2"/>
  <c r="G862" i="2"/>
  <c r="K862" i="2" s="1"/>
  <c r="H862" i="2"/>
  <c r="G894" i="2"/>
  <c r="H894" i="2"/>
  <c r="H934" i="2"/>
  <c r="G934" i="2"/>
  <c r="G958" i="2"/>
  <c r="K958" i="2" s="1"/>
  <c r="H958" i="2"/>
  <c r="G990" i="2"/>
  <c r="H990" i="2"/>
  <c r="G1022" i="2"/>
  <c r="K1022" i="2" s="1"/>
  <c r="H1022" i="2"/>
  <c r="G1094" i="2"/>
  <c r="H1094" i="2"/>
  <c r="G1126" i="2"/>
  <c r="H1126" i="2"/>
  <c r="G1128" i="2"/>
  <c r="K1128" i="2" s="1"/>
  <c r="G1182" i="2"/>
  <c r="K1182" i="2" s="1"/>
  <c r="H1182" i="2"/>
  <c r="G1238" i="2"/>
  <c r="K1238" i="2" s="1"/>
  <c r="H1238" i="2"/>
  <c r="G1240" i="2"/>
  <c r="K1240" i="2" s="1"/>
  <c r="G1270" i="2"/>
  <c r="H1270" i="2"/>
  <c r="G1462" i="2"/>
  <c r="K1462" i="2" s="1"/>
  <c r="H1462" i="2"/>
  <c r="H1463" i="2"/>
  <c r="G1279" i="2"/>
  <c r="K1279" i="2" s="1"/>
  <c r="H775" i="2"/>
  <c r="G1399" i="2"/>
  <c r="K1399" i="2" s="1"/>
  <c r="G1352" i="2"/>
  <c r="H1342" i="2"/>
  <c r="G1326" i="2"/>
  <c r="H1294" i="2"/>
  <c r="H1261" i="2"/>
  <c r="H1213" i="2"/>
  <c r="H1183" i="2"/>
  <c r="G1006" i="2"/>
  <c r="K1006" i="2" s="1"/>
  <c r="H830" i="2"/>
  <c r="H615" i="2"/>
  <c r="H470" i="2"/>
  <c r="H342" i="2"/>
  <c r="H214" i="2"/>
  <c r="H86" i="2"/>
  <c r="G37" i="2"/>
  <c r="K37" i="2" s="1"/>
  <c r="H37" i="2"/>
  <c r="H69" i="2"/>
  <c r="G69" i="2"/>
  <c r="K69" i="2" s="1"/>
  <c r="G101" i="2"/>
  <c r="K101" i="2" s="1"/>
  <c r="H101" i="2"/>
  <c r="G133" i="2"/>
  <c r="H133" i="2"/>
  <c r="G165" i="2"/>
  <c r="K165" i="2" s="1"/>
  <c r="H165" i="2"/>
  <c r="G197" i="2"/>
  <c r="K197" i="2" s="1"/>
  <c r="H197" i="2"/>
  <c r="G229" i="2"/>
  <c r="H229" i="2"/>
  <c r="G261" i="2"/>
  <c r="H261" i="2"/>
  <c r="G293" i="2"/>
  <c r="H293" i="2"/>
  <c r="G317" i="2"/>
  <c r="H317" i="2"/>
  <c r="G349" i="2"/>
  <c r="H349" i="2"/>
  <c r="G381" i="2"/>
  <c r="H381" i="2"/>
  <c r="G413" i="2"/>
  <c r="K413" i="2" s="1"/>
  <c r="H413" i="2"/>
  <c r="G437" i="2"/>
  <c r="K437" i="2" s="1"/>
  <c r="H437" i="2"/>
  <c r="H469" i="2"/>
  <c r="G469" i="2"/>
  <c r="G501" i="2"/>
  <c r="K501" i="2" s="1"/>
  <c r="H501" i="2"/>
  <c r="G533" i="2"/>
  <c r="K533" i="2" s="1"/>
  <c r="H533" i="2"/>
  <c r="G565" i="2"/>
  <c r="K565" i="2" s="1"/>
  <c r="H565" i="2"/>
  <c r="H597" i="2"/>
  <c r="G597" i="2"/>
  <c r="K597" i="2" s="1"/>
  <c r="G629" i="2"/>
  <c r="K629" i="2" s="1"/>
  <c r="H629" i="2"/>
  <c r="G661" i="2"/>
  <c r="H661" i="2"/>
  <c r="G701" i="2"/>
  <c r="K701" i="2" s="1"/>
  <c r="H701" i="2"/>
  <c r="G733" i="2"/>
  <c r="K733" i="2" s="1"/>
  <c r="H733" i="2"/>
  <c r="G765" i="2"/>
  <c r="K765" i="2" s="1"/>
  <c r="H765" i="2"/>
  <c r="H789" i="2"/>
  <c r="G789" i="2"/>
  <c r="G829" i="2"/>
  <c r="H829" i="2"/>
  <c r="H853" i="2"/>
  <c r="G853" i="2"/>
  <c r="G893" i="2"/>
  <c r="H893" i="2"/>
  <c r="G895" i="2"/>
  <c r="G925" i="2"/>
  <c r="H925" i="2"/>
  <c r="G957" i="2"/>
  <c r="H957" i="2"/>
  <c r="G989" i="2"/>
  <c r="K989" i="2" s="1"/>
  <c r="H989" i="2"/>
  <c r="G1021" i="2"/>
  <c r="K1021" i="2" s="1"/>
  <c r="H1021" i="2"/>
  <c r="G1053" i="2"/>
  <c r="K1053" i="2" s="1"/>
  <c r="H1053" i="2"/>
  <c r="H1117" i="2"/>
  <c r="G1117" i="2"/>
  <c r="K1117" i="2" s="1"/>
  <c r="G1141" i="2"/>
  <c r="H1141" i="2"/>
  <c r="G1205" i="2"/>
  <c r="K1205" i="2" s="1"/>
  <c r="H1205" i="2"/>
  <c r="G1237" i="2"/>
  <c r="K1237" i="2" s="1"/>
  <c r="H1237" i="2"/>
  <c r="G1269" i="2"/>
  <c r="H1269" i="2"/>
  <c r="G1341" i="2"/>
  <c r="K1341" i="2" s="1"/>
  <c r="H1341" i="2"/>
  <c r="H1365" i="2"/>
  <c r="G1365" i="2"/>
  <c r="K1365" i="2" s="1"/>
  <c r="G1405" i="2"/>
  <c r="H1405" i="2"/>
  <c r="G1453" i="2"/>
  <c r="K1453" i="2" s="1"/>
  <c r="H1453" i="2"/>
  <c r="H1479" i="2"/>
  <c r="G1413" i="2"/>
  <c r="K1413" i="2" s="1"/>
  <c r="G1381" i="2"/>
  <c r="K1381" i="2" s="1"/>
  <c r="G1189" i="2"/>
  <c r="H1077" i="2"/>
  <c r="G270" i="2"/>
  <c r="K270" i="2" s="1"/>
  <c r="H270" i="2"/>
  <c r="G302" i="2"/>
  <c r="K302" i="2" s="1"/>
  <c r="H302" i="2"/>
  <c r="G334" i="2"/>
  <c r="H334" i="2"/>
  <c r="G430" i="2"/>
  <c r="H430" i="2"/>
  <c r="G462" i="2"/>
  <c r="K462" i="2" s="1"/>
  <c r="H462" i="2"/>
  <c r="G526" i="2"/>
  <c r="H526" i="2"/>
  <c r="G558" i="2"/>
  <c r="K558" i="2" s="1"/>
  <c r="H558" i="2"/>
  <c r="H630" i="2"/>
  <c r="G632" i="2"/>
  <c r="K632" i="2" s="1"/>
  <c r="G630" i="2"/>
  <c r="G654" i="2"/>
  <c r="H654" i="2"/>
  <c r="G686" i="2"/>
  <c r="K686" i="2" s="1"/>
  <c r="H686" i="2"/>
  <c r="G726" i="2"/>
  <c r="H726" i="2"/>
  <c r="G758" i="2"/>
  <c r="K758" i="2" s="1"/>
  <c r="H758" i="2"/>
  <c r="G790" i="2"/>
  <c r="H790" i="2"/>
  <c r="H806" i="2"/>
  <c r="G806" i="2"/>
  <c r="G838" i="2"/>
  <c r="H838" i="2"/>
  <c r="H870" i="2"/>
  <c r="G870" i="2"/>
  <c r="G902" i="2"/>
  <c r="K902" i="2" s="1"/>
  <c r="H902" i="2"/>
  <c r="G926" i="2"/>
  <c r="H926" i="2"/>
  <c r="H928" i="2"/>
  <c r="G942" i="2"/>
  <c r="K942" i="2" s="1"/>
  <c r="H942" i="2"/>
  <c r="G974" i="2"/>
  <c r="K974" i="2" s="1"/>
  <c r="H974" i="2"/>
  <c r="H1038" i="2"/>
  <c r="G1038" i="2"/>
  <c r="G1070" i="2"/>
  <c r="H1070" i="2"/>
  <c r="G1102" i="2"/>
  <c r="G1104" i="2"/>
  <c r="K1104" i="2" s="1"/>
  <c r="H1102" i="2"/>
  <c r="H1198" i="2"/>
  <c r="G1198" i="2"/>
  <c r="G1230" i="2"/>
  <c r="G1232" i="2"/>
  <c r="K1232" i="2" s="1"/>
  <c r="H1230" i="2"/>
  <c r="G1254" i="2"/>
  <c r="K1254" i="2" s="1"/>
  <c r="H1254" i="2"/>
  <c r="G1256" i="2"/>
  <c r="K1256" i="2" s="1"/>
  <c r="G1358" i="2"/>
  <c r="K1358" i="2" s="1"/>
  <c r="H1358" i="2"/>
  <c r="H1374" i="2"/>
  <c r="G1374" i="2"/>
  <c r="G1406" i="2"/>
  <c r="H1406" i="2"/>
  <c r="H1430" i="2"/>
  <c r="G1430" i="2"/>
  <c r="K1430" i="2" s="1"/>
  <c r="G1479" i="2"/>
  <c r="K1479" i="2" s="1"/>
  <c r="H582" i="2"/>
  <c r="G1085" i="2"/>
  <c r="H1455" i="2"/>
  <c r="H1423" i="2"/>
  <c r="G1408" i="2"/>
  <c r="G1390" i="2"/>
  <c r="K1390" i="2" s="1"/>
  <c r="G1376" i="2"/>
  <c r="G1367" i="2"/>
  <c r="K1367" i="2" s="1"/>
  <c r="H1351" i="2"/>
  <c r="G1333" i="2"/>
  <c r="K1333" i="2" s="1"/>
  <c r="H1303" i="2"/>
  <c r="G1181" i="2"/>
  <c r="K1181" i="2" s="1"/>
  <c r="G1151" i="2"/>
  <c r="K1151" i="2" s="1"/>
  <c r="G1072" i="2"/>
  <c r="H614" i="2"/>
  <c r="G512" i="2"/>
  <c r="G23" i="2"/>
  <c r="H23" i="2"/>
  <c r="G25" i="2"/>
  <c r="H25" i="2"/>
  <c r="G55" i="2"/>
  <c r="H55" i="2"/>
  <c r="G57" i="2"/>
  <c r="H57" i="2"/>
  <c r="G95" i="2"/>
  <c r="K95" i="2" s="1"/>
  <c r="H95" i="2"/>
  <c r="G127" i="2"/>
  <c r="H127" i="2"/>
  <c r="G159" i="2"/>
  <c r="K159" i="2" s="1"/>
  <c r="H159" i="2"/>
  <c r="G199" i="2"/>
  <c r="H199" i="2"/>
  <c r="G201" i="2"/>
  <c r="H201" i="2"/>
  <c r="G231" i="2"/>
  <c r="K231" i="2" s="1"/>
  <c r="H231" i="2"/>
  <c r="G233" i="2"/>
  <c r="K233" i="2" s="1"/>
  <c r="H233" i="2"/>
  <c r="G263" i="2"/>
  <c r="K263" i="2" s="1"/>
  <c r="H263" i="2"/>
  <c r="G265" i="2"/>
  <c r="K265" i="2" s="1"/>
  <c r="H265" i="2"/>
  <c r="G279" i="2"/>
  <c r="K279" i="2" s="1"/>
  <c r="H279" i="2"/>
  <c r="G281" i="2"/>
  <c r="K281" i="2" s="1"/>
  <c r="H281" i="2"/>
  <c r="G311" i="2"/>
  <c r="H311" i="2"/>
  <c r="G313" i="2"/>
  <c r="H313" i="2"/>
  <c r="G343" i="2"/>
  <c r="K343" i="2" s="1"/>
  <c r="H343" i="2"/>
  <c r="G345" i="2"/>
  <c r="K345" i="2" s="1"/>
  <c r="H345" i="2"/>
  <c r="G375" i="2"/>
  <c r="K375" i="2" s="1"/>
  <c r="H375" i="2"/>
  <c r="G377" i="2"/>
  <c r="H377" i="2"/>
  <c r="G415" i="2"/>
  <c r="K415" i="2" s="1"/>
  <c r="H415" i="2"/>
  <c r="G447" i="2"/>
  <c r="K447" i="2" s="1"/>
  <c r="H447" i="2"/>
  <c r="G479" i="2"/>
  <c r="K479" i="2" s="1"/>
  <c r="H479" i="2"/>
  <c r="G511" i="2"/>
  <c r="K511" i="2" s="1"/>
  <c r="H511" i="2"/>
  <c r="H513" i="2"/>
  <c r="G513" i="2"/>
  <c r="G543" i="2"/>
  <c r="K543" i="2" s="1"/>
  <c r="H543" i="2"/>
  <c r="G545" i="2"/>
  <c r="H545" i="2"/>
  <c r="G575" i="2"/>
  <c r="K575" i="2" s="1"/>
  <c r="G577" i="2"/>
  <c r="K577" i="2" s="1"/>
  <c r="H577" i="2"/>
  <c r="H575" i="2"/>
  <c r="G607" i="2"/>
  <c r="K607" i="2" s="1"/>
  <c r="G609" i="2"/>
  <c r="G639" i="2"/>
  <c r="K639" i="2" s="1"/>
  <c r="H639" i="2"/>
  <c r="G641" i="2"/>
  <c r="H641" i="2"/>
  <c r="G679" i="2"/>
  <c r="H679" i="2"/>
  <c r="G713" i="2"/>
  <c r="K713" i="2" s="1"/>
  <c r="H713" i="2"/>
  <c r="G711" i="2"/>
  <c r="H711" i="2"/>
  <c r="G743" i="2"/>
  <c r="H743" i="2"/>
  <c r="G769" i="2"/>
  <c r="H769" i="2"/>
  <c r="G799" i="2"/>
  <c r="K799" i="2" s="1"/>
  <c r="H799" i="2"/>
  <c r="H801" i="2"/>
  <c r="G833" i="2"/>
  <c r="K833" i="2" s="1"/>
  <c r="H833" i="2"/>
  <c r="G831" i="2"/>
  <c r="K831" i="2" s="1"/>
  <c r="H831" i="2"/>
  <c r="G871" i="2"/>
  <c r="H871" i="2"/>
  <c r="G905" i="2"/>
  <c r="K905" i="2" s="1"/>
  <c r="H905" i="2"/>
  <c r="G935" i="2"/>
  <c r="K935" i="2" s="1"/>
  <c r="H935" i="2"/>
  <c r="G937" i="2"/>
  <c r="K937" i="2" s="1"/>
  <c r="H937" i="2"/>
  <c r="G969" i="2"/>
  <c r="K969" i="2" s="1"/>
  <c r="H969" i="2"/>
  <c r="G967" i="2"/>
  <c r="K967" i="2" s="1"/>
  <c r="H967" i="2"/>
  <c r="G999" i="2"/>
  <c r="K999" i="2" s="1"/>
  <c r="H999" i="2"/>
  <c r="G1033" i="2"/>
  <c r="H1033" i="2"/>
  <c r="H1055" i="2"/>
  <c r="G1055" i="2"/>
  <c r="G1087" i="2"/>
  <c r="H1087" i="2"/>
  <c r="G1089" i="2"/>
  <c r="H1089" i="2"/>
  <c r="G1119" i="2"/>
  <c r="H1151" i="2"/>
  <c r="G1153" i="2"/>
  <c r="H1153" i="2"/>
  <c r="G1183" i="2"/>
  <c r="K1183" i="2" s="1"/>
  <c r="H1215" i="2"/>
  <c r="G1217" i="2"/>
  <c r="H1217" i="2"/>
  <c r="G1247" i="2"/>
  <c r="K1247" i="2" s="1"/>
  <c r="G1271" i="2"/>
  <c r="K1271" i="2" s="1"/>
  <c r="H1271" i="2"/>
  <c r="G1273" i="2"/>
  <c r="K1273" i="2" s="1"/>
  <c r="G1297" i="2"/>
  <c r="K1297" i="2" s="1"/>
  <c r="H1297" i="2"/>
  <c r="G1327" i="2"/>
  <c r="K1327" i="2" s="1"/>
  <c r="G1439" i="2"/>
  <c r="K1439" i="2" s="1"/>
  <c r="G1463" i="2"/>
  <c r="K1463" i="2" s="1"/>
  <c r="H1431" i="2"/>
  <c r="G1361" i="2"/>
  <c r="H1223" i="2"/>
  <c r="H1095" i="2"/>
  <c r="G40" i="2"/>
  <c r="K40" i="2" s="1"/>
  <c r="H40" i="2"/>
  <c r="G42" i="2"/>
  <c r="H42" i="2"/>
  <c r="G72" i="2"/>
  <c r="K72" i="2" s="1"/>
  <c r="H72" i="2"/>
  <c r="G74" i="2"/>
  <c r="K74" i="2" s="1"/>
  <c r="H74" i="2"/>
  <c r="G112" i="2"/>
  <c r="K112" i="2" s="1"/>
  <c r="H112" i="2"/>
  <c r="G144" i="2"/>
  <c r="H144" i="2"/>
  <c r="G176" i="2"/>
  <c r="K176" i="2" s="1"/>
  <c r="H176" i="2"/>
  <c r="G208" i="2"/>
  <c r="K208" i="2" s="1"/>
  <c r="H208" i="2"/>
  <c r="G240" i="2"/>
  <c r="K240" i="2" s="1"/>
  <c r="H240" i="2"/>
  <c r="G272" i="2"/>
  <c r="H272" i="2"/>
  <c r="G304" i="2"/>
  <c r="H304" i="2"/>
  <c r="G336" i="2"/>
  <c r="K336" i="2" s="1"/>
  <c r="H336" i="2"/>
  <c r="G368" i="2"/>
  <c r="H368" i="2"/>
  <c r="G392" i="2"/>
  <c r="H392" i="2"/>
  <c r="G394" i="2"/>
  <c r="H394" i="2"/>
  <c r="G424" i="2"/>
  <c r="K424" i="2" s="1"/>
  <c r="H424" i="2"/>
  <c r="G426" i="2"/>
  <c r="K426" i="2" s="1"/>
  <c r="H426" i="2"/>
  <c r="G456" i="2"/>
  <c r="K456" i="2" s="1"/>
  <c r="H456" i="2"/>
  <c r="G458" i="2"/>
  <c r="K458" i="2" s="1"/>
  <c r="H458" i="2"/>
  <c r="G488" i="2"/>
  <c r="H488" i="2"/>
  <c r="G490" i="2"/>
  <c r="H490" i="2"/>
  <c r="H528" i="2"/>
  <c r="G528" i="2"/>
  <c r="K528" i="2" s="1"/>
  <c r="G530" i="2"/>
  <c r="H530" i="2"/>
  <c r="H560" i="2"/>
  <c r="H562" i="2"/>
  <c r="G560" i="2"/>
  <c r="K560" i="2" s="1"/>
  <c r="G562" i="2"/>
  <c r="K562" i="2" s="1"/>
  <c r="H584" i="2"/>
  <c r="G586" i="2"/>
  <c r="K586" i="2" s="1"/>
  <c r="H586" i="2"/>
  <c r="G584" i="2"/>
  <c r="K584" i="2" s="1"/>
  <c r="H616" i="2"/>
  <c r="G618" i="2"/>
  <c r="H618" i="2"/>
  <c r="G616" i="2"/>
  <c r="H648" i="2"/>
  <c r="H650" i="2"/>
  <c r="H680" i="2"/>
  <c r="G682" i="2"/>
  <c r="K682" i="2" s="1"/>
  <c r="H682" i="2"/>
  <c r="G680" i="2"/>
  <c r="G712" i="2"/>
  <c r="G714" i="2"/>
  <c r="K714" i="2" s="1"/>
  <c r="H714" i="2"/>
  <c r="H712" i="2"/>
  <c r="G744" i="2"/>
  <c r="K744" i="2" s="1"/>
  <c r="H744" i="2"/>
  <c r="H746" i="2"/>
  <c r="G784" i="2"/>
  <c r="K784" i="2" s="1"/>
  <c r="G786" i="2"/>
  <c r="K786" i="2" s="1"/>
  <c r="H786" i="2"/>
  <c r="G816" i="2"/>
  <c r="K816" i="2" s="1"/>
  <c r="H816" i="2"/>
  <c r="G848" i="2"/>
  <c r="G850" i="2"/>
  <c r="H850" i="2"/>
  <c r="H848" i="2"/>
  <c r="G880" i="2"/>
  <c r="K880" i="2" s="1"/>
  <c r="H880" i="2"/>
  <c r="G882" i="2"/>
  <c r="K882" i="2" s="1"/>
  <c r="H882" i="2"/>
  <c r="G912" i="2"/>
  <c r="K912" i="2" s="1"/>
  <c r="G914" i="2"/>
  <c r="K914" i="2" s="1"/>
  <c r="H914" i="2"/>
  <c r="G928" i="2"/>
  <c r="K928" i="2" s="1"/>
  <c r="H930" i="2"/>
  <c r="G930" i="2"/>
  <c r="K930" i="2" s="1"/>
  <c r="G944" i="2"/>
  <c r="H944" i="2"/>
  <c r="G952" i="2"/>
  <c r="K952" i="2" s="1"/>
  <c r="H952" i="2"/>
  <c r="G954" i="2"/>
  <c r="K954" i="2" s="1"/>
  <c r="H954" i="2"/>
  <c r="G968" i="2"/>
  <c r="K968" i="2" s="1"/>
  <c r="G970" i="2"/>
  <c r="K970" i="2" s="1"/>
  <c r="H970" i="2"/>
  <c r="H968" i="2"/>
  <c r="G992" i="2"/>
  <c r="K992" i="2" s="1"/>
  <c r="H994" i="2"/>
  <c r="H992" i="2"/>
  <c r="G1000" i="2"/>
  <c r="K1000" i="2" s="1"/>
  <c r="H1000" i="2"/>
  <c r="H1002" i="2"/>
  <c r="G1008" i="2"/>
  <c r="K1008" i="2" s="1"/>
  <c r="H1008" i="2"/>
  <c r="G1010" i="2"/>
  <c r="K1010" i="2" s="1"/>
  <c r="H1010" i="2"/>
  <c r="G1016" i="2"/>
  <c r="K1016" i="2" s="1"/>
  <c r="H1016" i="2"/>
  <c r="G1024" i="2"/>
  <c r="K1024" i="2" s="1"/>
  <c r="H1024" i="2"/>
  <c r="G1026" i="2"/>
  <c r="K1026" i="2" s="1"/>
  <c r="G1032" i="2"/>
  <c r="H1034" i="2"/>
  <c r="G1034" i="2"/>
  <c r="G1040" i="2"/>
  <c r="K1040" i="2" s="1"/>
  <c r="G1042" i="2"/>
  <c r="K1042" i="2" s="1"/>
  <c r="H1040" i="2"/>
  <c r="H1042" i="2"/>
  <c r="G1048" i="2"/>
  <c r="K1048" i="2" s="1"/>
  <c r="G1050" i="2"/>
  <c r="H1050" i="2"/>
  <c r="H1048" i="2"/>
  <c r="G1056" i="2"/>
  <c r="H1058" i="2"/>
  <c r="G1064" i="2"/>
  <c r="K1064" i="2" s="1"/>
  <c r="H1064" i="2"/>
  <c r="G1066" i="2"/>
  <c r="H1066" i="2"/>
  <c r="H1072" i="2"/>
  <c r="G1074" i="2"/>
  <c r="H1074" i="2"/>
  <c r="H1080" i="2"/>
  <c r="G1080" i="2"/>
  <c r="H1088" i="2"/>
  <c r="G1088" i="2"/>
  <c r="H1096" i="2"/>
  <c r="G1096" i="2"/>
  <c r="G1098" i="2"/>
  <c r="K1098" i="2" s="1"/>
  <c r="H1104" i="2"/>
  <c r="G1106" i="2"/>
  <c r="K1106" i="2" s="1"/>
  <c r="H1106" i="2"/>
  <c r="H1112" i="2"/>
  <c r="G1114" i="2"/>
  <c r="K1114" i="2" s="1"/>
  <c r="H1114" i="2"/>
  <c r="H1120" i="2"/>
  <c r="G1122" i="2"/>
  <c r="K1122" i="2" s="1"/>
  <c r="H1122" i="2"/>
  <c r="H1128" i="2"/>
  <c r="H1130" i="2"/>
  <c r="H1136" i="2"/>
  <c r="G1136" i="2"/>
  <c r="H1144" i="2"/>
  <c r="G1144" i="2"/>
  <c r="H1152" i="2"/>
  <c r="G1152" i="2"/>
  <c r="H1160" i="2"/>
  <c r="G1160" i="2"/>
  <c r="K1160" i="2" s="1"/>
  <c r="G1162" i="2"/>
  <c r="H1168" i="2"/>
  <c r="G1170" i="2"/>
  <c r="K1170" i="2" s="1"/>
  <c r="H1170" i="2"/>
  <c r="H1176" i="2"/>
  <c r="G1178" i="2"/>
  <c r="K1178" i="2" s="1"/>
  <c r="H1178" i="2"/>
  <c r="H1184" i="2"/>
  <c r="G1186" i="2"/>
  <c r="K1186" i="2" s="1"/>
  <c r="H1186" i="2"/>
  <c r="H1192" i="2"/>
  <c r="H1194" i="2"/>
  <c r="H1200" i="2"/>
  <c r="G1200" i="2"/>
  <c r="K1200" i="2" s="1"/>
  <c r="H1208" i="2"/>
  <c r="G1208" i="2"/>
  <c r="H1216" i="2"/>
  <c r="G1216" i="2"/>
  <c r="H1224" i="2"/>
  <c r="G1224" i="2"/>
  <c r="K1224" i="2" s="1"/>
  <c r="G1226" i="2"/>
  <c r="K1226" i="2" s="1"/>
  <c r="H1232" i="2"/>
  <c r="G1234" i="2"/>
  <c r="K1234" i="2" s="1"/>
  <c r="H1234" i="2"/>
  <c r="H1240" i="2"/>
  <c r="G1242" i="2"/>
  <c r="K1242" i="2" s="1"/>
  <c r="H1242" i="2"/>
  <c r="H1248" i="2"/>
  <c r="G1250" i="2"/>
  <c r="H1250" i="2"/>
  <c r="H1256" i="2"/>
  <c r="H1258" i="2"/>
  <c r="H1264" i="2"/>
  <c r="G1264" i="2"/>
  <c r="K1264" i="2" s="1"/>
  <c r="H1272" i="2"/>
  <c r="G1272" i="2"/>
  <c r="K1272" i="2" s="1"/>
  <c r="H1280" i="2"/>
  <c r="G1280" i="2"/>
  <c r="K1280" i="2" s="1"/>
  <c r="H1288" i="2"/>
  <c r="G1288" i="2"/>
  <c r="K1288" i="2" s="1"/>
  <c r="G1290" i="2"/>
  <c r="K1290" i="2" s="1"/>
  <c r="H1296" i="2"/>
  <c r="G1298" i="2"/>
  <c r="H1298" i="2"/>
  <c r="H1304" i="2"/>
  <c r="G1306" i="2"/>
  <c r="H1306" i="2"/>
  <c r="H1312" i="2"/>
  <c r="G1314" i="2"/>
  <c r="H1314" i="2"/>
  <c r="H1320" i="2"/>
  <c r="H1322" i="2"/>
  <c r="H1328" i="2"/>
  <c r="G1328" i="2"/>
  <c r="H1336" i="2"/>
  <c r="H1344" i="2"/>
  <c r="H1352" i="2"/>
  <c r="G1354" i="2"/>
  <c r="H1360" i="2"/>
  <c r="H1362" i="2"/>
  <c r="H1368" i="2"/>
  <c r="H1376" i="2"/>
  <c r="H1384" i="2"/>
  <c r="H1392" i="2"/>
  <c r="G1392" i="2"/>
  <c r="K1392" i="2" s="1"/>
  <c r="H1400" i="2"/>
  <c r="H1408" i="2"/>
  <c r="H1416" i="2"/>
  <c r="G1418" i="2"/>
  <c r="K1418" i="2" s="1"/>
  <c r="H1424" i="2"/>
  <c r="H1426" i="2"/>
  <c r="H1432" i="2"/>
  <c r="H1440" i="2"/>
  <c r="H1448" i="2"/>
  <c r="H1480" i="2"/>
  <c r="G1482" i="2"/>
  <c r="K1482" i="2" s="1"/>
  <c r="H1482" i="2"/>
  <c r="H1458" i="2"/>
  <c r="G1440" i="2"/>
  <c r="K1440" i="2" s="1"/>
  <c r="G1426" i="2"/>
  <c r="K1426" i="2" s="1"/>
  <c r="G1416" i="2"/>
  <c r="G1402" i="2"/>
  <c r="K1402" i="2" s="1"/>
  <c r="G1393" i="2"/>
  <c r="K1393" i="2" s="1"/>
  <c r="G1370" i="2"/>
  <c r="G1360" i="2"/>
  <c r="G1346" i="2"/>
  <c r="K1346" i="2" s="1"/>
  <c r="G1320" i="2"/>
  <c r="H1313" i="2"/>
  <c r="H1266" i="2"/>
  <c r="H1247" i="2"/>
  <c r="H1239" i="2"/>
  <c r="G1218" i="2"/>
  <c r="K1218" i="2" s="1"/>
  <c r="H1193" i="2"/>
  <c r="H1138" i="2"/>
  <c r="H1119" i="2"/>
  <c r="H1111" i="2"/>
  <c r="G1090" i="2"/>
  <c r="H1032" i="2"/>
  <c r="H1026" i="2"/>
  <c r="G1018" i="2"/>
  <c r="K1018" i="2" s="1"/>
  <c r="G946" i="2"/>
  <c r="K946" i="2" s="1"/>
  <c r="G681" i="2"/>
  <c r="K681" i="2" s="1"/>
  <c r="G31" i="2"/>
  <c r="H31" i="2"/>
  <c r="G63" i="2"/>
  <c r="K63" i="2" s="1"/>
  <c r="H63" i="2"/>
  <c r="G79" i="2"/>
  <c r="K79" i="2" s="1"/>
  <c r="H79" i="2"/>
  <c r="G111" i="2"/>
  <c r="K111" i="2" s="1"/>
  <c r="H111" i="2"/>
  <c r="G143" i="2"/>
  <c r="H143" i="2"/>
  <c r="G175" i="2"/>
  <c r="H175" i="2"/>
  <c r="G207" i="2"/>
  <c r="K207" i="2" s="1"/>
  <c r="H207" i="2"/>
  <c r="G239" i="2"/>
  <c r="K239" i="2" s="1"/>
  <c r="H239" i="2"/>
  <c r="G271" i="2"/>
  <c r="H271" i="2"/>
  <c r="G303" i="2"/>
  <c r="H303" i="2"/>
  <c r="G319" i="2"/>
  <c r="K319" i="2" s="1"/>
  <c r="H319" i="2"/>
  <c r="G351" i="2"/>
  <c r="K351" i="2" s="1"/>
  <c r="H351" i="2"/>
  <c r="G383" i="2"/>
  <c r="K383" i="2" s="1"/>
  <c r="H383" i="2"/>
  <c r="G407" i="2"/>
  <c r="K407" i="2" s="1"/>
  <c r="H407" i="2"/>
  <c r="G409" i="2"/>
  <c r="H409" i="2"/>
  <c r="G439" i="2"/>
  <c r="K439" i="2" s="1"/>
  <c r="H439" i="2"/>
  <c r="G441" i="2"/>
  <c r="H441" i="2"/>
  <c r="G471" i="2"/>
  <c r="H471" i="2"/>
  <c r="G473" i="2"/>
  <c r="K473" i="2" s="1"/>
  <c r="H473" i="2"/>
  <c r="G503" i="2"/>
  <c r="H503" i="2"/>
  <c r="G505" i="2"/>
  <c r="H505" i="2"/>
  <c r="G535" i="2"/>
  <c r="H535" i="2"/>
  <c r="G537" i="2"/>
  <c r="K537" i="2" s="1"/>
  <c r="H537" i="2"/>
  <c r="G567" i="2"/>
  <c r="K567" i="2" s="1"/>
  <c r="H567" i="2"/>
  <c r="G569" i="2"/>
  <c r="K569" i="2" s="1"/>
  <c r="H569" i="2"/>
  <c r="G599" i="2"/>
  <c r="K599" i="2" s="1"/>
  <c r="H599" i="2"/>
  <c r="G601" i="2"/>
  <c r="K601" i="2" s="1"/>
  <c r="H601" i="2"/>
  <c r="G631" i="2"/>
  <c r="K631" i="2" s="1"/>
  <c r="G633" i="2"/>
  <c r="K633" i="2" s="1"/>
  <c r="G663" i="2"/>
  <c r="G665" i="2"/>
  <c r="K665" i="2" s="1"/>
  <c r="H663" i="2"/>
  <c r="H695" i="2"/>
  <c r="G695" i="2"/>
  <c r="G697" i="2"/>
  <c r="H697" i="2"/>
  <c r="G727" i="2"/>
  <c r="K727" i="2" s="1"/>
  <c r="H727" i="2"/>
  <c r="G729" i="2"/>
  <c r="K729" i="2" s="1"/>
  <c r="H729" i="2"/>
  <c r="H759" i="2"/>
  <c r="G761" i="2"/>
  <c r="K761" i="2" s="1"/>
  <c r="H761" i="2"/>
  <c r="G759" i="2"/>
  <c r="K759" i="2" s="1"/>
  <c r="H785" i="2"/>
  <c r="G783" i="2"/>
  <c r="K783" i="2" s="1"/>
  <c r="G815" i="2"/>
  <c r="H815" i="2"/>
  <c r="G817" i="2"/>
  <c r="H849" i="2"/>
  <c r="H847" i="2"/>
  <c r="G849" i="2"/>
  <c r="H887" i="2"/>
  <c r="G889" i="2"/>
  <c r="H889" i="2"/>
  <c r="G887" i="2"/>
  <c r="G919" i="2"/>
  <c r="G961" i="2"/>
  <c r="K961" i="2" s="1"/>
  <c r="H961" i="2"/>
  <c r="G959" i="2"/>
  <c r="K959" i="2" s="1"/>
  <c r="H959" i="2"/>
  <c r="G991" i="2"/>
  <c r="K991" i="2" s="1"/>
  <c r="H991" i="2"/>
  <c r="G993" i="2"/>
  <c r="K993" i="2" s="1"/>
  <c r="G1025" i="2"/>
  <c r="K1025" i="2" s="1"/>
  <c r="H1025" i="2"/>
  <c r="G1071" i="2"/>
  <c r="K1071" i="2" s="1"/>
  <c r="G1105" i="2"/>
  <c r="K1105" i="2" s="1"/>
  <c r="H1105" i="2"/>
  <c r="G1135" i="2"/>
  <c r="K1135" i="2" s="1"/>
  <c r="H1135" i="2"/>
  <c r="G1207" i="2"/>
  <c r="K1207" i="2" s="1"/>
  <c r="H1207" i="2"/>
  <c r="G1209" i="2"/>
  <c r="K1209" i="2" s="1"/>
  <c r="G1233" i="2"/>
  <c r="K1233" i="2" s="1"/>
  <c r="H1233" i="2"/>
  <c r="G1255" i="2"/>
  <c r="K1255" i="2" s="1"/>
  <c r="H1255" i="2"/>
  <c r="G1289" i="2"/>
  <c r="H1289" i="2"/>
  <c r="H1319" i="2"/>
  <c r="H1383" i="2"/>
  <c r="H1447" i="2"/>
  <c r="G1351" i="2"/>
  <c r="H1231" i="2"/>
  <c r="H1103" i="2"/>
  <c r="G921" i="2"/>
  <c r="G903" i="2"/>
  <c r="K903" i="2" s="1"/>
  <c r="G321" i="2"/>
  <c r="K321" i="2" s="1"/>
  <c r="G241" i="2"/>
  <c r="K241" i="2" s="1"/>
  <c r="G209" i="2"/>
  <c r="K209" i="2" s="1"/>
  <c r="G129" i="2"/>
  <c r="G81" i="2"/>
  <c r="K81" i="2" s="1"/>
  <c r="G32" i="2"/>
  <c r="H32" i="2"/>
  <c r="G64" i="2"/>
  <c r="K64" i="2" s="1"/>
  <c r="H64" i="2"/>
  <c r="G96" i="2"/>
  <c r="K96" i="2" s="1"/>
  <c r="H96" i="2"/>
  <c r="G128" i="2"/>
  <c r="H128" i="2"/>
  <c r="G152" i="2"/>
  <c r="H152" i="2"/>
  <c r="G154" i="2"/>
  <c r="H154" i="2"/>
  <c r="G184" i="2"/>
  <c r="K184" i="2" s="1"/>
  <c r="H184" i="2"/>
  <c r="G186" i="2"/>
  <c r="H186" i="2"/>
  <c r="G216" i="2"/>
  <c r="K216" i="2" s="1"/>
  <c r="H216" i="2"/>
  <c r="G218" i="2"/>
  <c r="K218" i="2" s="1"/>
  <c r="H218" i="2"/>
  <c r="G248" i="2"/>
  <c r="H248" i="2"/>
  <c r="G250" i="2"/>
  <c r="H250" i="2"/>
  <c r="G280" i="2"/>
  <c r="K280" i="2" s="1"/>
  <c r="H280" i="2"/>
  <c r="G282" i="2"/>
  <c r="K282" i="2" s="1"/>
  <c r="H282" i="2"/>
  <c r="G312" i="2"/>
  <c r="K312" i="2" s="1"/>
  <c r="H312" i="2"/>
  <c r="G314" i="2"/>
  <c r="K314" i="2" s="1"/>
  <c r="H314" i="2"/>
  <c r="G360" i="2"/>
  <c r="K360" i="2" s="1"/>
  <c r="H360" i="2"/>
  <c r="G362" i="2"/>
  <c r="K362" i="2" s="1"/>
  <c r="H362" i="2"/>
  <c r="G400" i="2"/>
  <c r="K400" i="2" s="1"/>
  <c r="H400" i="2"/>
  <c r="G432" i="2"/>
  <c r="H432" i="2"/>
  <c r="G472" i="2"/>
  <c r="K472" i="2" s="1"/>
  <c r="H472" i="2"/>
  <c r="G474" i="2"/>
  <c r="K474" i="2" s="1"/>
  <c r="H474" i="2"/>
  <c r="H504" i="2"/>
  <c r="G504" i="2"/>
  <c r="K504" i="2" s="1"/>
  <c r="H506" i="2"/>
  <c r="H536" i="2"/>
  <c r="G538" i="2"/>
  <c r="K538" i="2" s="1"/>
  <c r="H538" i="2"/>
  <c r="G536" i="2"/>
  <c r="K536" i="2" s="1"/>
  <c r="H568" i="2"/>
  <c r="G568" i="2"/>
  <c r="K568" i="2" s="1"/>
  <c r="G570" i="2"/>
  <c r="H570" i="2"/>
  <c r="H592" i="2"/>
  <c r="H594" i="2"/>
  <c r="G594" i="2"/>
  <c r="K594" i="2" s="1"/>
  <c r="G592" i="2"/>
  <c r="K592" i="2" s="1"/>
  <c r="H632" i="2"/>
  <c r="G634" i="2"/>
  <c r="K634" i="2" s="1"/>
  <c r="H634" i="2"/>
  <c r="H672" i="2"/>
  <c r="G674" i="2"/>
  <c r="K674" i="2" s="1"/>
  <c r="G672" i="2"/>
  <c r="H696" i="2"/>
  <c r="G696" i="2"/>
  <c r="G698" i="2"/>
  <c r="H698" i="2"/>
  <c r="G728" i="2"/>
  <c r="K728" i="2" s="1"/>
  <c r="G730" i="2"/>
  <c r="H730" i="2"/>
  <c r="H728" i="2"/>
  <c r="G768" i="2"/>
  <c r="K768" i="2" s="1"/>
  <c r="H768" i="2"/>
  <c r="G770" i="2"/>
  <c r="G800" i="2"/>
  <c r="K800" i="2" s="1"/>
  <c r="H802" i="2"/>
  <c r="G802" i="2"/>
  <c r="K802" i="2" s="1"/>
  <c r="G832" i="2"/>
  <c r="K832" i="2" s="1"/>
  <c r="H832" i="2"/>
  <c r="G834" i="2"/>
  <c r="H834" i="2"/>
  <c r="G872" i="2"/>
  <c r="H872" i="2"/>
  <c r="H874" i="2"/>
  <c r="G904" i="2"/>
  <c r="K904" i="2" s="1"/>
  <c r="G906" i="2"/>
  <c r="K906" i="2" s="1"/>
  <c r="H906" i="2"/>
  <c r="G960" i="2"/>
  <c r="K960" i="2" s="1"/>
  <c r="H960" i="2"/>
  <c r="G962" i="2"/>
  <c r="K962" i="2" s="1"/>
  <c r="H962" i="2"/>
  <c r="H1472" i="2"/>
  <c r="H1481" i="2"/>
  <c r="H1471" i="2"/>
  <c r="G1449" i="2"/>
  <c r="K1449" i="2" s="1"/>
  <c r="H1439" i="2"/>
  <c r="H1425" i="2"/>
  <c r="H1415" i="2"/>
  <c r="H1401" i="2"/>
  <c r="H1391" i="2"/>
  <c r="H1378" i="2"/>
  <c r="H1369" i="2"/>
  <c r="H1359" i="2"/>
  <c r="G1345" i="2"/>
  <c r="K1345" i="2" s="1"/>
  <c r="H1330" i="2"/>
  <c r="G1319" i="2"/>
  <c r="G1266" i="2"/>
  <c r="K1266" i="2" s="1"/>
  <c r="G1239" i="2"/>
  <c r="K1239" i="2" s="1"/>
  <c r="G1215" i="2"/>
  <c r="H1210" i="2"/>
  <c r="H1185" i="2"/>
  <c r="G1138" i="2"/>
  <c r="G1111" i="2"/>
  <c r="H1082" i="2"/>
  <c r="H1031" i="2"/>
  <c r="H1023" i="2"/>
  <c r="H919" i="2"/>
  <c r="H873" i="2"/>
  <c r="H767" i="2"/>
  <c r="G648" i="2"/>
  <c r="G17" i="2"/>
  <c r="K17" i="2" s="1"/>
  <c r="G15" i="2"/>
  <c r="K15" i="2" s="1"/>
  <c r="G47" i="2"/>
  <c r="H47" i="2"/>
  <c r="G87" i="2"/>
  <c r="K87" i="2" s="1"/>
  <c r="H87" i="2"/>
  <c r="G89" i="2"/>
  <c r="H89" i="2"/>
  <c r="G119" i="2"/>
  <c r="K119" i="2" s="1"/>
  <c r="H119" i="2"/>
  <c r="G121" i="2"/>
  <c r="H121" i="2"/>
  <c r="G151" i="2"/>
  <c r="H151" i="2"/>
  <c r="G153" i="2"/>
  <c r="K153" i="2" s="1"/>
  <c r="H153" i="2"/>
  <c r="G183" i="2"/>
  <c r="K183" i="2" s="1"/>
  <c r="H183" i="2"/>
  <c r="G185" i="2"/>
  <c r="H185" i="2"/>
  <c r="G215" i="2"/>
  <c r="H215" i="2"/>
  <c r="G217" i="2"/>
  <c r="K217" i="2" s="1"/>
  <c r="H217" i="2"/>
  <c r="G247" i="2"/>
  <c r="H247" i="2"/>
  <c r="G249" i="2"/>
  <c r="H249" i="2"/>
  <c r="G287" i="2"/>
  <c r="K287" i="2" s="1"/>
  <c r="H287" i="2"/>
  <c r="G327" i="2"/>
  <c r="H327" i="2"/>
  <c r="G329" i="2"/>
  <c r="H329" i="2"/>
  <c r="G359" i="2"/>
  <c r="K359" i="2" s="1"/>
  <c r="H359" i="2"/>
  <c r="G361" i="2"/>
  <c r="K361" i="2" s="1"/>
  <c r="H361" i="2"/>
  <c r="G399" i="2"/>
  <c r="K399" i="2" s="1"/>
  <c r="H399" i="2"/>
  <c r="G431" i="2"/>
  <c r="K431" i="2" s="1"/>
  <c r="H431" i="2"/>
  <c r="G463" i="2"/>
  <c r="K463" i="2" s="1"/>
  <c r="H463" i="2"/>
  <c r="G495" i="2"/>
  <c r="H495" i="2"/>
  <c r="G527" i="2"/>
  <c r="H527" i="2"/>
  <c r="G529" i="2"/>
  <c r="H529" i="2"/>
  <c r="G559" i="2"/>
  <c r="K559" i="2" s="1"/>
  <c r="H559" i="2"/>
  <c r="G561" i="2"/>
  <c r="K561" i="2" s="1"/>
  <c r="H561" i="2"/>
  <c r="G591" i="2"/>
  <c r="H591" i="2"/>
  <c r="G593" i="2"/>
  <c r="K593" i="2" s="1"/>
  <c r="H593" i="2"/>
  <c r="G623" i="2"/>
  <c r="K623" i="2" s="1"/>
  <c r="H623" i="2"/>
  <c r="G625" i="2"/>
  <c r="K625" i="2" s="1"/>
  <c r="G655" i="2"/>
  <c r="H655" i="2"/>
  <c r="G657" i="2"/>
  <c r="K657" i="2" s="1"/>
  <c r="H657" i="2"/>
  <c r="G687" i="2"/>
  <c r="K687" i="2" s="1"/>
  <c r="H687" i="2"/>
  <c r="H721" i="2"/>
  <c r="H719" i="2"/>
  <c r="G721" i="2"/>
  <c r="K721" i="2" s="1"/>
  <c r="G751" i="2"/>
  <c r="H751" i="2"/>
  <c r="G753" i="2"/>
  <c r="K753" i="2" s="1"/>
  <c r="H753" i="2"/>
  <c r="G791" i="2"/>
  <c r="K791" i="2" s="1"/>
  <c r="H823" i="2"/>
  <c r="G825" i="2"/>
  <c r="H825" i="2"/>
  <c r="G855" i="2"/>
  <c r="K855" i="2" s="1"/>
  <c r="H855" i="2"/>
  <c r="G857" i="2"/>
  <c r="K857" i="2" s="1"/>
  <c r="H857" i="2"/>
  <c r="G879" i="2"/>
  <c r="K879" i="2" s="1"/>
  <c r="H879" i="2"/>
  <c r="G881" i="2"/>
  <c r="K881" i="2" s="1"/>
  <c r="H881" i="2"/>
  <c r="H913" i="2"/>
  <c r="G911" i="2"/>
  <c r="K911" i="2" s="1"/>
  <c r="G943" i="2"/>
  <c r="K943" i="2" s="1"/>
  <c r="H943" i="2"/>
  <c r="G945" i="2"/>
  <c r="H977" i="2"/>
  <c r="H975" i="2"/>
  <c r="G977" i="2"/>
  <c r="K977" i="2" s="1"/>
  <c r="G1007" i="2"/>
  <c r="K1007" i="2" s="1"/>
  <c r="H1007" i="2"/>
  <c r="G1009" i="2"/>
  <c r="H1009" i="2"/>
  <c r="H1041" i="2"/>
  <c r="G1041" i="2"/>
  <c r="K1041" i="2" s="1"/>
  <c r="G1063" i="2"/>
  <c r="G1065" i="2"/>
  <c r="K1065" i="2" s="1"/>
  <c r="H1065" i="2"/>
  <c r="G1097" i="2"/>
  <c r="H1097" i="2"/>
  <c r="G1127" i="2"/>
  <c r="H1127" i="2"/>
  <c r="G1161" i="2"/>
  <c r="H1161" i="2"/>
  <c r="G1191" i="2"/>
  <c r="H1191" i="2"/>
  <c r="G1225" i="2"/>
  <c r="H1225" i="2"/>
  <c r="G1263" i="2"/>
  <c r="K1263" i="2" s="1"/>
  <c r="H1263" i="2"/>
  <c r="G1407" i="2"/>
  <c r="H1273" i="2"/>
  <c r="G975" i="2"/>
  <c r="K975" i="2" s="1"/>
  <c r="G481" i="2"/>
  <c r="K481" i="2" s="1"/>
  <c r="G449" i="2"/>
  <c r="G417" i="2"/>
  <c r="K417" i="2" s="1"/>
  <c r="G385" i="2"/>
  <c r="G353" i="2"/>
  <c r="K353" i="2" s="1"/>
  <c r="G161" i="2"/>
  <c r="K161" i="2" s="1"/>
  <c r="G24" i="2"/>
  <c r="K24" i="2" s="1"/>
  <c r="H24" i="2"/>
  <c r="G26" i="2"/>
  <c r="H26" i="2"/>
  <c r="G56" i="2"/>
  <c r="H56" i="2"/>
  <c r="G58" i="2"/>
  <c r="H58" i="2"/>
  <c r="G88" i="2"/>
  <c r="K88" i="2" s="1"/>
  <c r="H88" i="2"/>
  <c r="G90" i="2"/>
  <c r="K90" i="2" s="1"/>
  <c r="H90" i="2"/>
  <c r="G120" i="2"/>
  <c r="H120" i="2"/>
  <c r="G122" i="2"/>
  <c r="H122" i="2"/>
  <c r="G160" i="2"/>
  <c r="K160" i="2" s="1"/>
  <c r="H160" i="2"/>
  <c r="G192" i="2"/>
  <c r="H192" i="2"/>
  <c r="G224" i="2"/>
  <c r="K224" i="2" s="1"/>
  <c r="H224" i="2"/>
  <c r="G256" i="2"/>
  <c r="H256" i="2"/>
  <c r="G288" i="2"/>
  <c r="K288" i="2" s="1"/>
  <c r="H288" i="2"/>
  <c r="G320" i="2"/>
  <c r="K320" i="2" s="1"/>
  <c r="H320" i="2"/>
  <c r="G344" i="2"/>
  <c r="K344" i="2" s="1"/>
  <c r="H344" i="2"/>
  <c r="G346" i="2"/>
  <c r="K346" i="2" s="1"/>
  <c r="H346" i="2"/>
  <c r="G376" i="2"/>
  <c r="H376" i="2"/>
  <c r="G378" i="2"/>
  <c r="K378" i="2" s="1"/>
  <c r="H378" i="2"/>
  <c r="G408" i="2"/>
  <c r="K408" i="2" s="1"/>
  <c r="H408" i="2"/>
  <c r="G410" i="2"/>
  <c r="K410" i="2" s="1"/>
  <c r="H410" i="2"/>
  <c r="G440" i="2"/>
  <c r="K440" i="2" s="1"/>
  <c r="H440" i="2"/>
  <c r="G442" i="2"/>
  <c r="K442" i="2" s="1"/>
  <c r="H442" i="2"/>
  <c r="G464" i="2"/>
  <c r="K464" i="2" s="1"/>
  <c r="H464" i="2"/>
  <c r="H496" i="2"/>
  <c r="H498" i="2"/>
  <c r="H520" i="2"/>
  <c r="G520" i="2"/>
  <c r="G522" i="2"/>
  <c r="H522" i="2"/>
  <c r="H552" i="2"/>
  <c r="G554" i="2"/>
  <c r="H554" i="2"/>
  <c r="G552" i="2"/>
  <c r="K552" i="2" s="1"/>
  <c r="H600" i="2"/>
  <c r="G600" i="2"/>
  <c r="K600" i="2" s="1"/>
  <c r="H602" i="2"/>
  <c r="H624" i="2"/>
  <c r="H626" i="2"/>
  <c r="G624" i="2"/>
  <c r="K624" i="2" s="1"/>
  <c r="H656" i="2"/>
  <c r="H658" i="2"/>
  <c r="G656" i="2"/>
  <c r="G658" i="2"/>
  <c r="K658" i="2" s="1"/>
  <c r="H688" i="2"/>
  <c r="G688" i="2"/>
  <c r="G720" i="2"/>
  <c r="K720" i="2" s="1"/>
  <c r="G722" i="2"/>
  <c r="K722" i="2" s="1"/>
  <c r="H722" i="2"/>
  <c r="H720" i="2"/>
  <c r="G760" i="2"/>
  <c r="K760" i="2" s="1"/>
  <c r="H760" i="2"/>
  <c r="G792" i="2"/>
  <c r="K792" i="2" s="1"/>
  <c r="G794" i="2"/>
  <c r="K794" i="2" s="1"/>
  <c r="H794" i="2"/>
  <c r="G824" i="2"/>
  <c r="K824" i="2" s="1"/>
  <c r="H824" i="2"/>
  <c r="G826" i="2"/>
  <c r="H826" i="2"/>
  <c r="G856" i="2"/>
  <c r="K856" i="2" s="1"/>
  <c r="G858" i="2"/>
  <c r="K858" i="2" s="1"/>
  <c r="H858" i="2"/>
  <c r="H856" i="2"/>
  <c r="G888" i="2"/>
  <c r="H888" i="2"/>
  <c r="G920" i="2"/>
  <c r="G922" i="2"/>
  <c r="H922" i="2"/>
  <c r="G976" i="2"/>
  <c r="K976" i="2" s="1"/>
  <c r="G978" i="2"/>
  <c r="K978" i="2" s="1"/>
  <c r="H978" i="2"/>
  <c r="H976" i="2"/>
  <c r="H1464" i="2"/>
  <c r="G10" i="2"/>
  <c r="H15" i="2"/>
  <c r="G1471" i="2"/>
  <c r="H1466" i="2"/>
  <c r="H1457" i="2"/>
  <c r="G1448" i="2"/>
  <c r="K1448" i="2" s="1"/>
  <c r="H1434" i="2"/>
  <c r="G1415" i="2"/>
  <c r="K1415" i="2" s="1"/>
  <c r="H1410" i="2"/>
  <c r="G1400" i="2"/>
  <c r="K1400" i="2" s="1"/>
  <c r="G1391" i="2"/>
  <c r="G1378" i="2"/>
  <c r="H1354" i="2"/>
  <c r="G1344" i="2"/>
  <c r="G1330" i="2"/>
  <c r="G1312" i="2"/>
  <c r="K1312" i="2" s="1"/>
  <c r="G1305" i="2"/>
  <c r="G1296" i="2"/>
  <c r="K1296" i="2" s="1"/>
  <c r="H1290" i="2"/>
  <c r="H1265" i="2"/>
  <c r="G1210" i="2"/>
  <c r="K1210" i="2" s="1"/>
  <c r="G1192" i="2"/>
  <c r="K1192" i="2" s="1"/>
  <c r="G1185" i="2"/>
  <c r="K1185" i="2" s="1"/>
  <c r="G1177" i="2"/>
  <c r="K1177" i="2" s="1"/>
  <c r="G1168" i="2"/>
  <c r="K1168" i="2" s="1"/>
  <c r="H1162" i="2"/>
  <c r="H1137" i="2"/>
  <c r="G1082" i="2"/>
  <c r="G1039" i="2"/>
  <c r="K1039" i="2" s="1"/>
  <c r="G1031" i="2"/>
  <c r="K1031" i="2" s="1"/>
  <c r="G1023" i="2"/>
  <c r="K1023" i="2" s="1"/>
  <c r="G873" i="2"/>
  <c r="K873" i="2" s="1"/>
  <c r="G801" i="2"/>
  <c r="K801" i="2" s="1"/>
  <c r="H793" i="2"/>
  <c r="G785" i="2"/>
  <c r="K785" i="2" s="1"/>
  <c r="G767" i="2"/>
  <c r="K767" i="2" s="1"/>
  <c r="G689" i="2"/>
  <c r="G602" i="2"/>
  <c r="K602" i="2" s="1"/>
  <c r="G39" i="2"/>
  <c r="K39" i="2" s="1"/>
  <c r="H39" i="2"/>
  <c r="G41" i="2"/>
  <c r="H41" i="2"/>
  <c r="G71" i="2"/>
  <c r="K71" i="2" s="1"/>
  <c r="H71" i="2"/>
  <c r="G73" i="2"/>
  <c r="K73" i="2" s="1"/>
  <c r="H73" i="2"/>
  <c r="G103" i="2"/>
  <c r="K103" i="2" s="1"/>
  <c r="H103" i="2"/>
  <c r="G105" i="2"/>
  <c r="K105" i="2" s="1"/>
  <c r="H105" i="2"/>
  <c r="G135" i="2"/>
  <c r="K135" i="2" s="1"/>
  <c r="H135" i="2"/>
  <c r="G137" i="2"/>
  <c r="H137" i="2"/>
  <c r="G167" i="2"/>
  <c r="K167" i="2" s="1"/>
  <c r="H167" i="2"/>
  <c r="G169" i="2"/>
  <c r="H169" i="2"/>
  <c r="G191" i="2"/>
  <c r="H191" i="2"/>
  <c r="G223" i="2"/>
  <c r="K223" i="2" s="1"/>
  <c r="H223" i="2"/>
  <c r="G255" i="2"/>
  <c r="H255" i="2"/>
  <c r="G295" i="2"/>
  <c r="K295" i="2" s="1"/>
  <c r="H295" i="2"/>
  <c r="G297" i="2"/>
  <c r="K297" i="2" s="1"/>
  <c r="H297" i="2"/>
  <c r="G335" i="2"/>
  <c r="H335" i="2"/>
  <c r="G367" i="2"/>
  <c r="H367" i="2"/>
  <c r="G391" i="2"/>
  <c r="H391" i="2"/>
  <c r="G393" i="2"/>
  <c r="H393" i="2"/>
  <c r="G423" i="2"/>
  <c r="K423" i="2" s="1"/>
  <c r="H423" i="2"/>
  <c r="G425" i="2"/>
  <c r="K425" i="2" s="1"/>
  <c r="H425" i="2"/>
  <c r="G455" i="2"/>
  <c r="H455" i="2"/>
  <c r="G457" i="2"/>
  <c r="K457" i="2" s="1"/>
  <c r="H457" i="2"/>
  <c r="G487" i="2"/>
  <c r="K487" i="2" s="1"/>
  <c r="H487" i="2"/>
  <c r="G489" i="2"/>
  <c r="H489" i="2"/>
  <c r="G519" i="2"/>
  <c r="H519" i="2"/>
  <c r="G551" i="2"/>
  <c r="H551" i="2"/>
  <c r="G553" i="2"/>
  <c r="H553" i="2"/>
  <c r="G583" i="2"/>
  <c r="K583" i="2" s="1"/>
  <c r="H585" i="2"/>
  <c r="H583" i="2"/>
  <c r="G585" i="2"/>
  <c r="K585" i="2" s="1"/>
  <c r="G615" i="2"/>
  <c r="H617" i="2"/>
  <c r="G617" i="2"/>
  <c r="G647" i="2"/>
  <c r="K647" i="2" s="1"/>
  <c r="H649" i="2"/>
  <c r="H647" i="2"/>
  <c r="G671" i="2"/>
  <c r="K671" i="2" s="1"/>
  <c r="H671" i="2"/>
  <c r="G673" i="2"/>
  <c r="K673" i="2" s="1"/>
  <c r="H673" i="2"/>
  <c r="G705" i="2"/>
  <c r="H705" i="2"/>
  <c r="G703" i="2"/>
  <c r="H703" i="2"/>
  <c r="G735" i="2"/>
  <c r="K735" i="2" s="1"/>
  <c r="H735" i="2"/>
  <c r="G737" i="2"/>
  <c r="K737" i="2" s="1"/>
  <c r="G777" i="2"/>
  <c r="K777" i="2" s="1"/>
  <c r="H777" i="2"/>
  <c r="G807" i="2"/>
  <c r="H807" i="2"/>
  <c r="G809" i="2"/>
  <c r="H809" i="2"/>
  <c r="G841" i="2"/>
  <c r="H841" i="2"/>
  <c r="G839" i="2"/>
  <c r="K839" i="2" s="1"/>
  <c r="H839" i="2"/>
  <c r="G863" i="2"/>
  <c r="K863" i="2" s="1"/>
  <c r="H863" i="2"/>
  <c r="G865" i="2"/>
  <c r="K865" i="2" s="1"/>
  <c r="G897" i="2"/>
  <c r="K897" i="2" s="1"/>
  <c r="H897" i="2"/>
  <c r="G927" i="2"/>
  <c r="K927" i="2" s="1"/>
  <c r="H927" i="2"/>
  <c r="H929" i="2"/>
  <c r="H951" i="2"/>
  <c r="G953" i="2"/>
  <c r="K953" i="2" s="1"/>
  <c r="H953" i="2"/>
  <c r="G983" i="2"/>
  <c r="K983" i="2" s="1"/>
  <c r="H983" i="2"/>
  <c r="G985" i="2"/>
  <c r="K985" i="2" s="1"/>
  <c r="H985" i="2"/>
  <c r="H1015" i="2"/>
  <c r="G1017" i="2"/>
  <c r="K1017" i="2" s="1"/>
  <c r="H1017" i="2"/>
  <c r="G1015" i="2"/>
  <c r="K1015" i="2" s="1"/>
  <c r="G1047" i="2"/>
  <c r="K1047" i="2" s="1"/>
  <c r="H1047" i="2"/>
  <c r="G1049" i="2"/>
  <c r="G1079" i="2"/>
  <c r="H1079" i="2"/>
  <c r="G1143" i="2"/>
  <c r="K1143" i="2" s="1"/>
  <c r="H1143" i="2"/>
  <c r="G1145" i="2"/>
  <c r="G1169" i="2"/>
  <c r="K1169" i="2" s="1"/>
  <c r="H1169" i="2"/>
  <c r="G1199" i="2"/>
  <c r="H1199" i="2"/>
  <c r="H1279" i="2"/>
  <c r="G1281" i="2"/>
  <c r="K1281" i="2" s="1"/>
  <c r="H1281" i="2"/>
  <c r="G1311" i="2"/>
  <c r="K1311" i="2" s="1"/>
  <c r="G1335" i="2"/>
  <c r="K1335" i="2" s="1"/>
  <c r="G1337" i="2"/>
  <c r="K1337" i="2" s="1"/>
  <c r="G1375" i="2"/>
  <c r="G1473" i="2"/>
  <c r="K1473" i="2" s="1"/>
  <c r="G1441" i="2"/>
  <c r="K1441" i="2" s="1"/>
  <c r="G1321" i="2"/>
  <c r="G719" i="2"/>
  <c r="K719" i="2" s="1"/>
  <c r="H681" i="2"/>
  <c r="H631" i="2"/>
  <c r="H521" i="2"/>
  <c r="G465" i="2"/>
  <c r="K465" i="2" s="1"/>
  <c r="G289" i="2"/>
  <c r="G177" i="2"/>
  <c r="G145" i="2"/>
  <c r="K145" i="2" s="1"/>
  <c r="G97" i="2"/>
  <c r="K97" i="2" s="1"/>
  <c r="G65" i="2"/>
  <c r="K65" i="2" s="1"/>
  <c r="G48" i="2"/>
  <c r="H48" i="2"/>
  <c r="G80" i="2"/>
  <c r="K80" i="2" s="1"/>
  <c r="H80" i="2"/>
  <c r="G104" i="2"/>
  <c r="K104" i="2" s="1"/>
  <c r="H104" i="2"/>
  <c r="G106" i="2"/>
  <c r="K106" i="2" s="1"/>
  <c r="H106" i="2"/>
  <c r="G136" i="2"/>
  <c r="K136" i="2" s="1"/>
  <c r="H136" i="2"/>
  <c r="G138" i="2"/>
  <c r="K138" i="2" s="1"/>
  <c r="H138" i="2"/>
  <c r="G168" i="2"/>
  <c r="H168" i="2"/>
  <c r="G170" i="2"/>
  <c r="H170" i="2"/>
  <c r="G200" i="2"/>
  <c r="H200" i="2"/>
  <c r="G202" i="2"/>
  <c r="H202" i="2"/>
  <c r="G232" i="2"/>
  <c r="K232" i="2" s="1"/>
  <c r="H232" i="2"/>
  <c r="G234" i="2"/>
  <c r="K234" i="2" s="1"/>
  <c r="H234" i="2"/>
  <c r="G264" i="2"/>
  <c r="K264" i="2" s="1"/>
  <c r="H264" i="2"/>
  <c r="G266" i="2"/>
  <c r="K266" i="2" s="1"/>
  <c r="H266" i="2"/>
  <c r="G296" i="2"/>
  <c r="K296" i="2" s="1"/>
  <c r="H296" i="2"/>
  <c r="G298" i="2"/>
  <c r="K298" i="2" s="1"/>
  <c r="H298" i="2"/>
  <c r="G328" i="2"/>
  <c r="H328" i="2"/>
  <c r="G330" i="2"/>
  <c r="H330" i="2"/>
  <c r="G352" i="2"/>
  <c r="K352" i="2" s="1"/>
  <c r="H352" i="2"/>
  <c r="G384" i="2"/>
  <c r="H384" i="2"/>
  <c r="G416" i="2"/>
  <c r="K416" i="2" s="1"/>
  <c r="H416" i="2"/>
  <c r="G448" i="2"/>
  <c r="K448" i="2" s="1"/>
  <c r="H448" i="2"/>
  <c r="G480" i="2"/>
  <c r="K480" i="2" s="1"/>
  <c r="H480" i="2"/>
  <c r="H512" i="2"/>
  <c r="G514" i="2"/>
  <c r="K514" i="2" s="1"/>
  <c r="H514" i="2"/>
  <c r="H544" i="2"/>
  <c r="G544" i="2"/>
  <c r="K544" i="2" s="1"/>
  <c r="G546" i="2"/>
  <c r="H546" i="2"/>
  <c r="H576" i="2"/>
  <c r="G576" i="2"/>
  <c r="G578" i="2"/>
  <c r="K578" i="2" s="1"/>
  <c r="H578" i="2"/>
  <c r="H608" i="2"/>
  <c r="G608" i="2"/>
  <c r="G610" i="2"/>
  <c r="H610" i="2"/>
  <c r="H640" i="2"/>
  <c r="G640" i="2"/>
  <c r="G642" i="2"/>
  <c r="H664" i="2"/>
  <c r="H666" i="2"/>
  <c r="G664" i="2"/>
  <c r="G704" i="2"/>
  <c r="K704" i="2" s="1"/>
  <c r="H704" i="2"/>
  <c r="G706" i="2"/>
  <c r="K706" i="2" s="1"/>
  <c r="H706" i="2"/>
  <c r="G736" i="2"/>
  <c r="K736" i="2" s="1"/>
  <c r="H738" i="2"/>
  <c r="H736" i="2"/>
  <c r="G752" i="2"/>
  <c r="K752" i="2" s="1"/>
  <c r="H752" i="2"/>
  <c r="G754" i="2"/>
  <c r="K754" i="2" s="1"/>
  <c r="H754" i="2"/>
  <c r="G776" i="2"/>
  <c r="K776" i="2" s="1"/>
  <c r="G778" i="2"/>
  <c r="H778" i="2"/>
  <c r="G808" i="2"/>
  <c r="H808" i="2"/>
  <c r="G810" i="2"/>
  <c r="G840" i="2"/>
  <c r="G842" i="2"/>
  <c r="H842" i="2"/>
  <c r="H840" i="2"/>
  <c r="G864" i="2"/>
  <c r="K864" i="2" s="1"/>
  <c r="H866" i="2"/>
  <c r="H864" i="2"/>
  <c r="G896" i="2"/>
  <c r="K896" i="2" s="1"/>
  <c r="H896" i="2"/>
  <c r="G898" i="2"/>
  <c r="K898" i="2" s="1"/>
  <c r="G936" i="2"/>
  <c r="H936" i="2"/>
  <c r="G938" i="2"/>
  <c r="G984" i="2"/>
  <c r="K984" i="2" s="1"/>
  <c r="G986" i="2"/>
  <c r="K986" i="2" s="1"/>
  <c r="H986" i="2"/>
  <c r="H984" i="2"/>
  <c r="H1456" i="2"/>
  <c r="G1456" i="2"/>
  <c r="K1456" i="2" s="1"/>
  <c r="G1480" i="2"/>
  <c r="K1480" i="2" s="1"/>
  <c r="G1466" i="2"/>
  <c r="K1466" i="2" s="1"/>
  <c r="G1447" i="2"/>
  <c r="K1447" i="2" s="1"/>
  <c r="G1434" i="2"/>
  <c r="K1434" i="2" s="1"/>
  <c r="G1424" i="2"/>
  <c r="K1424" i="2" s="1"/>
  <c r="G1410" i="2"/>
  <c r="H1399" i="2"/>
  <c r="H1386" i="2"/>
  <c r="H1377" i="2"/>
  <c r="G1368" i="2"/>
  <c r="K1368" i="2" s="1"/>
  <c r="H1343" i="2"/>
  <c r="H1329" i="2"/>
  <c r="H1311" i="2"/>
  <c r="G1304" i="2"/>
  <c r="H1295" i="2"/>
  <c r="H1287" i="2"/>
  <c r="H1282" i="2"/>
  <c r="G1265" i="2"/>
  <c r="K1265" i="2" s="1"/>
  <c r="G1258" i="2"/>
  <c r="K1258" i="2" s="1"/>
  <c r="H1209" i="2"/>
  <c r="G1184" i="2"/>
  <c r="K1184" i="2" s="1"/>
  <c r="G1176" i="2"/>
  <c r="K1176" i="2" s="1"/>
  <c r="H1167" i="2"/>
  <c r="H1159" i="2"/>
  <c r="H1154" i="2"/>
  <c r="G1137" i="2"/>
  <c r="G1130" i="2"/>
  <c r="K1130" i="2" s="1"/>
  <c r="H1081" i="2"/>
  <c r="H1073" i="2"/>
  <c r="H1063" i="2"/>
  <c r="G1058" i="2"/>
  <c r="H1049" i="2"/>
  <c r="H890" i="2"/>
  <c r="G847" i="2"/>
  <c r="G823" i="2"/>
  <c r="H818" i="2"/>
  <c r="H810" i="2"/>
  <c r="H800" i="2"/>
  <c r="G793" i="2"/>
  <c r="K793" i="2" s="1"/>
  <c r="H784" i="2"/>
  <c r="G775" i="2"/>
  <c r="K775" i="2" s="1"/>
  <c r="G666" i="2"/>
  <c r="K666" i="2" s="1"/>
  <c r="H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AW1808" i="2"/>
  <c r="AU1808" i="2"/>
  <c r="AV1808" i="2" s="1"/>
  <c r="AW1807" i="2"/>
  <c r="AU1807" i="2"/>
  <c r="AV1807" i="2" s="1"/>
  <c r="AW1806" i="2"/>
  <c r="AU1806" i="2"/>
  <c r="AV1806" i="2" s="1"/>
  <c r="AW1805" i="2"/>
  <c r="AU1805" i="2"/>
  <c r="AV1805" i="2" s="1"/>
  <c r="AW1804" i="2"/>
  <c r="AU1804" i="2"/>
  <c r="AV1804" i="2" s="1"/>
  <c r="AW1803" i="2"/>
  <c r="AU1803" i="2"/>
  <c r="AV1803" i="2" s="1"/>
  <c r="AW1802" i="2"/>
  <c r="AU1802" i="2"/>
  <c r="AV1802" i="2" s="1"/>
  <c r="AW1801" i="2"/>
  <c r="AU1801" i="2"/>
  <c r="AV1801" i="2" s="1"/>
  <c r="AW1800" i="2"/>
  <c r="AU1800" i="2"/>
  <c r="AV1800" i="2" s="1"/>
  <c r="AW1799" i="2"/>
  <c r="AU1799" i="2"/>
  <c r="AV1799" i="2" s="1"/>
  <c r="AW1798" i="2"/>
  <c r="AU1798" i="2"/>
  <c r="AV1798" i="2" s="1"/>
  <c r="AW1797" i="2"/>
  <c r="AU1797" i="2"/>
  <c r="AV1797" i="2" s="1"/>
  <c r="AW1796" i="2"/>
  <c r="AU1796" i="2"/>
  <c r="AV1796" i="2" s="1"/>
  <c r="AW1795" i="2"/>
  <c r="AU1795" i="2"/>
  <c r="AV1795" i="2" s="1"/>
  <c r="AW1794" i="2"/>
  <c r="AU1794" i="2"/>
  <c r="AV1794" i="2" s="1"/>
  <c r="AW1793" i="2"/>
  <c r="AU1793" i="2"/>
  <c r="AV1793" i="2" s="1"/>
  <c r="AW1792" i="2"/>
  <c r="AU1792" i="2"/>
  <c r="AV1792" i="2" s="1"/>
  <c r="AW1791" i="2"/>
  <c r="AU1791" i="2"/>
  <c r="AV1791" i="2" s="1"/>
  <c r="AW1790" i="2"/>
  <c r="AU1790" i="2"/>
  <c r="AV1790" i="2" s="1"/>
  <c r="AW1789" i="2"/>
  <c r="AU1789" i="2"/>
  <c r="AV1789" i="2" s="1"/>
  <c r="AW1788" i="2"/>
  <c r="AU1788" i="2"/>
  <c r="AV1788" i="2" s="1"/>
  <c r="AW1787" i="2"/>
  <c r="AU1787" i="2"/>
  <c r="AV1787" i="2" s="1"/>
  <c r="AW1786" i="2"/>
  <c r="AU1786" i="2"/>
  <c r="AV1786" i="2" s="1"/>
  <c r="AW1785" i="2"/>
  <c r="AU1785" i="2"/>
  <c r="AV1785" i="2" s="1"/>
  <c r="AW1784" i="2"/>
  <c r="AU1784" i="2"/>
  <c r="AV1784" i="2" s="1"/>
  <c r="AW1783" i="2"/>
  <c r="AU1783" i="2"/>
  <c r="AV1783" i="2" s="1"/>
  <c r="AW1782" i="2"/>
  <c r="AU1782" i="2"/>
  <c r="AV1782" i="2" s="1"/>
  <c r="AW1781" i="2"/>
  <c r="AU1781" i="2"/>
  <c r="AV1781" i="2" s="1"/>
  <c r="AW1780" i="2"/>
  <c r="AU1780" i="2"/>
  <c r="AV1780" i="2" s="1"/>
  <c r="AW1779" i="2"/>
  <c r="AU1779" i="2"/>
  <c r="AV1779" i="2" s="1"/>
  <c r="AW1778" i="2"/>
  <c r="AU1778" i="2"/>
  <c r="AV1778" i="2" s="1"/>
  <c r="AW1777" i="2"/>
  <c r="AU1777" i="2"/>
  <c r="AV1777" i="2" s="1"/>
  <c r="AW1776" i="2"/>
  <c r="AU1776" i="2"/>
  <c r="AV1776" i="2" s="1"/>
  <c r="AW1775" i="2"/>
  <c r="AU1775" i="2"/>
  <c r="AV1775" i="2" s="1"/>
  <c r="AW1774" i="2"/>
  <c r="AU1774" i="2"/>
  <c r="AV1774" i="2" s="1"/>
  <c r="AW1773" i="2"/>
  <c r="AU1773" i="2"/>
  <c r="AV1773" i="2" s="1"/>
  <c r="AW1772" i="2"/>
  <c r="AU1772" i="2"/>
  <c r="AV1772" i="2" s="1"/>
  <c r="AW1771" i="2"/>
  <c r="AU1771" i="2"/>
  <c r="AV1771" i="2" s="1"/>
  <c r="AW1770" i="2"/>
  <c r="AU1770" i="2"/>
  <c r="AV1770" i="2" s="1"/>
  <c r="AW1769" i="2"/>
  <c r="AU1769" i="2"/>
  <c r="AV1769" i="2" s="1"/>
  <c r="AW1768" i="2"/>
  <c r="AU1768" i="2"/>
  <c r="AV1768" i="2" s="1"/>
  <c r="AW1767" i="2"/>
  <c r="AU1767" i="2"/>
  <c r="AV1767" i="2" s="1"/>
  <c r="AW1766" i="2"/>
  <c r="AU1766" i="2"/>
  <c r="AV1766" i="2" s="1"/>
  <c r="AW1765" i="2"/>
  <c r="AU1765" i="2"/>
  <c r="AV1765" i="2" s="1"/>
  <c r="AW1764" i="2"/>
  <c r="AU1764" i="2"/>
  <c r="AV1764" i="2" s="1"/>
  <c r="AW1763" i="2"/>
  <c r="AU1763" i="2"/>
  <c r="AV1763" i="2" s="1"/>
  <c r="AW1762" i="2"/>
  <c r="AU1762" i="2"/>
  <c r="AV1762" i="2" s="1"/>
  <c r="AW1761" i="2"/>
  <c r="AU1761" i="2"/>
  <c r="AV1761" i="2" s="1"/>
  <c r="AW1760" i="2"/>
  <c r="AU1760" i="2"/>
  <c r="AV1760" i="2" s="1"/>
  <c r="AW1759" i="2"/>
  <c r="AU1759" i="2"/>
  <c r="AV1759" i="2" s="1"/>
  <c r="AW1758" i="2"/>
  <c r="AU1758" i="2"/>
  <c r="AV1758" i="2" s="1"/>
  <c r="AW1757" i="2"/>
  <c r="AU1757" i="2"/>
  <c r="AV1757" i="2" s="1"/>
  <c r="AW1756" i="2"/>
  <c r="AU1756" i="2"/>
  <c r="AV1756" i="2" s="1"/>
  <c r="AW1755" i="2"/>
  <c r="AU1755" i="2"/>
  <c r="AV1755" i="2" s="1"/>
  <c r="AW1754" i="2"/>
  <c r="AU1754" i="2"/>
  <c r="AV1754" i="2" s="1"/>
  <c r="AW1753" i="2"/>
  <c r="AU1753" i="2"/>
  <c r="AV1753" i="2" s="1"/>
  <c r="AW1752" i="2"/>
  <c r="AU1752" i="2"/>
  <c r="AV1752" i="2" s="1"/>
  <c r="AW1751" i="2"/>
  <c r="AU1751" i="2"/>
  <c r="AV1751" i="2" s="1"/>
  <c r="AW1750" i="2"/>
  <c r="AU1750" i="2"/>
  <c r="AV1750" i="2" s="1"/>
  <c r="AW1749" i="2"/>
  <c r="AU1749" i="2"/>
  <c r="AV1749" i="2" s="1"/>
  <c r="AW1748" i="2"/>
  <c r="AU1748" i="2"/>
  <c r="AV1748" i="2" s="1"/>
  <c r="AW1747" i="2"/>
  <c r="AU1747" i="2"/>
  <c r="AV1747" i="2" s="1"/>
  <c r="AW1746" i="2"/>
  <c r="AU1746" i="2"/>
  <c r="AV1746" i="2" s="1"/>
  <c r="AW1745" i="2"/>
  <c r="AU1745" i="2"/>
  <c r="AV1745" i="2" s="1"/>
  <c r="AW1744" i="2"/>
  <c r="AU1744" i="2"/>
  <c r="AV1744" i="2" s="1"/>
  <c r="AW1743" i="2"/>
  <c r="AU1743" i="2"/>
  <c r="AV1743" i="2" s="1"/>
  <c r="AW1742" i="2"/>
  <c r="AU1742" i="2"/>
  <c r="AV1742" i="2" s="1"/>
  <c r="AW1741" i="2"/>
  <c r="AU1741" i="2"/>
  <c r="AV1741" i="2" s="1"/>
  <c r="AW1740" i="2"/>
  <c r="AU1740" i="2"/>
  <c r="AV1740" i="2" s="1"/>
  <c r="AW1739" i="2"/>
  <c r="AU1739" i="2"/>
  <c r="AV1739" i="2" s="1"/>
  <c r="AW1738" i="2"/>
  <c r="AU1738" i="2"/>
  <c r="AV1738" i="2" s="1"/>
  <c r="AW1737" i="2"/>
  <c r="AU1737" i="2"/>
  <c r="AV1737" i="2" s="1"/>
  <c r="AW1736" i="2"/>
  <c r="AU1736" i="2"/>
  <c r="AV1736" i="2" s="1"/>
  <c r="AW1735" i="2"/>
  <c r="AU1735" i="2"/>
  <c r="AV1735" i="2" s="1"/>
  <c r="AW1734" i="2"/>
  <c r="AU1734" i="2"/>
  <c r="AV1734" i="2" s="1"/>
  <c r="AW1733" i="2"/>
  <c r="AU1733" i="2"/>
  <c r="AV1733" i="2" s="1"/>
  <c r="AW1732" i="2"/>
  <c r="AU1732" i="2"/>
  <c r="AV1732" i="2" s="1"/>
  <c r="AW1731" i="2"/>
  <c r="AU1731" i="2"/>
  <c r="AV1731" i="2" s="1"/>
  <c r="AW1730" i="2"/>
  <c r="AU1730" i="2"/>
  <c r="AV1730" i="2" s="1"/>
  <c r="AW1729" i="2"/>
  <c r="AU1729" i="2"/>
  <c r="AV1729" i="2" s="1"/>
  <c r="AW1728" i="2"/>
  <c r="AU1728" i="2"/>
  <c r="AV1728" i="2" s="1"/>
  <c r="AW1727" i="2"/>
  <c r="AU1727" i="2"/>
  <c r="AV1727" i="2" s="1"/>
  <c r="AW1726" i="2"/>
  <c r="AU1726" i="2"/>
  <c r="AV1726" i="2" s="1"/>
  <c r="AW1725" i="2"/>
  <c r="AU1725" i="2"/>
  <c r="AV1725" i="2" s="1"/>
  <c r="AW1724" i="2"/>
  <c r="AU1724" i="2"/>
  <c r="AV1724" i="2" s="1"/>
  <c r="AW1723" i="2"/>
  <c r="AU1723" i="2"/>
  <c r="AV1723" i="2" s="1"/>
  <c r="AW1722" i="2"/>
  <c r="AU1722" i="2"/>
  <c r="AV1722" i="2" s="1"/>
  <c r="AW1721" i="2"/>
  <c r="AU1721" i="2"/>
  <c r="AV1721" i="2" s="1"/>
  <c r="AW1720" i="2"/>
  <c r="AU1720" i="2"/>
  <c r="AV1720" i="2" s="1"/>
  <c r="AW1719" i="2"/>
  <c r="AU1719" i="2"/>
  <c r="AV1719" i="2" s="1"/>
  <c r="AW1718" i="2"/>
  <c r="AU1718" i="2"/>
  <c r="AV1718" i="2" s="1"/>
  <c r="AW1717" i="2"/>
  <c r="AU1717" i="2"/>
  <c r="AV1717" i="2" s="1"/>
  <c r="AW1716" i="2"/>
  <c r="AU1716" i="2"/>
  <c r="AV1716" i="2" s="1"/>
  <c r="AW1715" i="2"/>
  <c r="AU1715" i="2"/>
  <c r="AV1715" i="2" s="1"/>
  <c r="AW1714" i="2"/>
  <c r="AU1714" i="2"/>
  <c r="AV1714" i="2" s="1"/>
  <c r="AW1713" i="2"/>
  <c r="AU1713" i="2"/>
  <c r="AV1713" i="2" s="1"/>
  <c r="AW1712" i="2"/>
  <c r="AU1712" i="2"/>
  <c r="AV1712" i="2" s="1"/>
  <c r="AW1711" i="2"/>
  <c r="AU1711" i="2"/>
  <c r="AV1711" i="2" s="1"/>
  <c r="AW1710" i="2"/>
  <c r="AU1710" i="2"/>
  <c r="AV1710" i="2" s="1"/>
  <c r="AW1709" i="2"/>
  <c r="AU1709" i="2"/>
  <c r="AV1709" i="2" s="1"/>
  <c r="AW1708" i="2"/>
  <c r="AU1708" i="2"/>
  <c r="AV1708" i="2" s="1"/>
  <c r="AW1707" i="2"/>
  <c r="AU1707" i="2"/>
  <c r="AV1707" i="2" s="1"/>
  <c r="AW1706" i="2"/>
  <c r="AU1706" i="2"/>
  <c r="AV1706" i="2" s="1"/>
  <c r="AW1705" i="2"/>
  <c r="AU1705" i="2"/>
  <c r="AV1705" i="2" s="1"/>
  <c r="AW1704" i="2"/>
  <c r="AU1704" i="2"/>
  <c r="AV1704" i="2" s="1"/>
  <c r="AW1703" i="2"/>
  <c r="AU1703" i="2"/>
  <c r="AV1703" i="2" s="1"/>
  <c r="AW1702" i="2"/>
  <c r="AU1702" i="2"/>
  <c r="AV1702" i="2" s="1"/>
  <c r="AW1701" i="2"/>
  <c r="AU1701" i="2"/>
  <c r="AV1701" i="2" s="1"/>
  <c r="AW1700" i="2"/>
  <c r="AU1700" i="2"/>
  <c r="AV1700" i="2" s="1"/>
  <c r="AW1699" i="2"/>
  <c r="AU1699" i="2"/>
  <c r="AV1699" i="2" s="1"/>
  <c r="AW1698" i="2"/>
  <c r="AU1698" i="2"/>
  <c r="AV1698" i="2" s="1"/>
  <c r="AW1697" i="2"/>
  <c r="AU1697" i="2"/>
  <c r="AV1697" i="2" s="1"/>
  <c r="AW1696" i="2"/>
  <c r="AU1696" i="2"/>
  <c r="AV1696" i="2" s="1"/>
  <c r="AW1695" i="2"/>
  <c r="AU1695" i="2"/>
  <c r="AV1695" i="2" s="1"/>
  <c r="AW1694" i="2"/>
  <c r="AU1694" i="2"/>
  <c r="AV1694" i="2" s="1"/>
  <c r="AW1693" i="2"/>
  <c r="AU1693" i="2"/>
  <c r="AV1693" i="2" s="1"/>
  <c r="AW1692" i="2"/>
  <c r="AU1692" i="2"/>
  <c r="AV1692" i="2" s="1"/>
  <c r="AW1691" i="2"/>
  <c r="AU1691" i="2"/>
  <c r="AV1691" i="2" s="1"/>
  <c r="AW1690" i="2"/>
  <c r="AU1690" i="2"/>
  <c r="AV1690" i="2" s="1"/>
  <c r="AW1689" i="2"/>
  <c r="AU1689" i="2"/>
  <c r="AV1689" i="2" s="1"/>
  <c r="AW1688" i="2"/>
  <c r="AU1688" i="2"/>
  <c r="AV1688" i="2" s="1"/>
  <c r="AW1687" i="2"/>
  <c r="AU1687" i="2"/>
  <c r="AV1687" i="2" s="1"/>
  <c r="AW1686" i="2"/>
  <c r="AU1686" i="2"/>
  <c r="AV1686" i="2" s="1"/>
  <c r="AW1685" i="2"/>
  <c r="AU1685" i="2"/>
  <c r="AV1685" i="2" s="1"/>
  <c r="AW1684" i="2"/>
  <c r="AU1684" i="2"/>
  <c r="AV1684" i="2" s="1"/>
  <c r="AW1683" i="2"/>
  <c r="AU1683" i="2"/>
  <c r="AV1683" i="2" s="1"/>
  <c r="AW1682" i="2"/>
  <c r="AU1682" i="2"/>
  <c r="AV1682" i="2" s="1"/>
  <c r="AW1681" i="2"/>
  <c r="AU1681" i="2"/>
  <c r="AV1681" i="2" s="1"/>
  <c r="AW1680" i="2"/>
  <c r="AU1680" i="2"/>
  <c r="AV1680" i="2" s="1"/>
  <c r="AW1679" i="2"/>
  <c r="AU1679" i="2"/>
  <c r="AV1679" i="2" s="1"/>
  <c r="AW1678" i="2"/>
  <c r="AU1678" i="2"/>
  <c r="AV1678" i="2" s="1"/>
  <c r="AW1677" i="2"/>
  <c r="AU1677" i="2"/>
  <c r="AV1677" i="2" s="1"/>
  <c r="AW1676" i="2"/>
  <c r="AU1676" i="2"/>
  <c r="AV1676" i="2" s="1"/>
  <c r="AW1675" i="2"/>
  <c r="AU1675" i="2"/>
  <c r="AV1675" i="2" s="1"/>
  <c r="AW1674" i="2"/>
  <c r="AU1674" i="2"/>
  <c r="AV1674" i="2" s="1"/>
  <c r="AW1673" i="2"/>
  <c r="AU1673" i="2"/>
  <c r="AV1673" i="2" s="1"/>
  <c r="AW1672" i="2"/>
  <c r="AU1672" i="2"/>
  <c r="AV1672" i="2" s="1"/>
  <c r="AW1671" i="2"/>
  <c r="AU1671" i="2"/>
  <c r="AV1671" i="2" s="1"/>
  <c r="AW1670" i="2"/>
  <c r="AU1670" i="2"/>
  <c r="AV1670" i="2" s="1"/>
  <c r="AW1669" i="2"/>
  <c r="AU1669" i="2"/>
  <c r="AV1669" i="2" s="1"/>
  <c r="AW1668" i="2"/>
  <c r="AU1668" i="2"/>
  <c r="AV1668" i="2" s="1"/>
  <c r="AW1667" i="2"/>
  <c r="AU1667" i="2"/>
  <c r="AV1667" i="2" s="1"/>
  <c r="AW1666" i="2"/>
  <c r="AU1666" i="2"/>
  <c r="AV1666" i="2" s="1"/>
  <c r="AW1665" i="2"/>
  <c r="AU1665" i="2"/>
  <c r="AV1665" i="2" s="1"/>
  <c r="AW1664" i="2"/>
  <c r="AU1664" i="2"/>
  <c r="AV1664" i="2" s="1"/>
  <c r="AW1663" i="2"/>
  <c r="AU1663" i="2"/>
  <c r="AV1663" i="2" s="1"/>
  <c r="AW1662" i="2"/>
  <c r="AU1662" i="2"/>
  <c r="AV1662" i="2" s="1"/>
  <c r="AW1661" i="2"/>
  <c r="AU1661" i="2"/>
  <c r="AV1661" i="2" s="1"/>
  <c r="AW1660" i="2"/>
  <c r="AU1660" i="2"/>
  <c r="AV1660" i="2" s="1"/>
  <c r="AW1659" i="2"/>
  <c r="AU1659" i="2"/>
  <c r="AV1659" i="2" s="1"/>
  <c r="AW1658" i="2"/>
  <c r="AU1658" i="2"/>
  <c r="AV1658" i="2" s="1"/>
  <c r="AW1657" i="2"/>
  <c r="AU1657" i="2"/>
  <c r="AV1657" i="2" s="1"/>
  <c r="AW1656" i="2"/>
  <c r="AU1656" i="2"/>
  <c r="AV1656" i="2" s="1"/>
  <c r="AW1655" i="2"/>
  <c r="AU1655" i="2"/>
  <c r="AV1655" i="2" s="1"/>
  <c r="AW1654" i="2"/>
  <c r="AU1654" i="2"/>
  <c r="AV1654" i="2" s="1"/>
  <c r="AW1653" i="2"/>
  <c r="AU1653" i="2"/>
  <c r="AV1653" i="2" s="1"/>
  <c r="AW1652" i="2"/>
  <c r="AU1652" i="2"/>
  <c r="AV1652" i="2" s="1"/>
  <c r="AW1651" i="2"/>
  <c r="AU1651" i="2"/>
  <c r="AV1651" i="2" s="1"/>
  <c r="AW1650" i="2"/>
  <c r="AU1650" i="2"/>
  <c r="AV1650" i="2" s="1"/>
  <c r="AW1649" i="2"/>
  <c r="AU1649" i="2"/>
  <c r="AV1649" i="2" s="1"/>
  <c r="AW1648" i="2"/>
  <c r="AU1648" i="2"/>
  <c r="AV1648" i="2" s="1"/>
  <c r="AW1647" i="2"/>
  <c r="AU1647" i="2"/>
  <c r="AV1647" i="2" s="1"/>
  <c r="AW1646" i="2"/>
  <c r="AU1646" i="2"/>
  <c r="AV1646" i="2" s="1"/>
  <c r="AW1645" i="2"/>
  <c r="AU1645" i="2"/>
  <c r="AV1645" i="2" s="1"/>
  <c r="AW1644" i="2"/>
  <c r="AU1644" i="2"/>
  <c r="AV1644" i="2" s="1"/>
  <c r="AW1643" i="2"/>
  <c r="AU1643" i="2"/>
  <c r="AV1643" i="2" s="1"/>
  <c r="AW1642" i="2"/>
  <c r="AU1642" i="2"/>
  <c r="AV1642" i="2" s="1"/>
  <c r="AW1641" i="2"/>
  <c r="AU1641" i="2"/>
  <c r="AV1641" i="2" s="1"/>
  <c r="AW1640" i="2"/>
  <c r="AU1640" i="2"/>
  <c r="AV1640" i="2" s="1"/>
  <c r="AW1639" i="2"/>
  <c r="AU1639" i="2"/>
  <c r="AV1639" i="2" s="1"/>
  <c r="AW1638" i="2"/>
  <c r="AU1638" i="2"/>
  <c r="AV1638" i="2" s="1"/>
  <c r="AW1637" i="2"/>
  <c r="AU1637" i="2"/>
  <c r="AV1637" i="2" s="1"/>
  <c r="AW1636" i="2"/>
  <c r="AU1636" i="2"/>
  <c r="AV1636" i="2" s="1"/>
  <c r="AW1635" i="2"/>
  <c r="AU1635" i="2"/>
  <c r="AV1635" i="2" s="1"/>
  <c r="AW1634" i="2"/>
  <c r="AU1634" i="2"/>
  <c r="AV1634" i="2" s="1"/>
  <c r="AW1633" i="2"/>
  <c r="AU1633" i="2"/>
  <c r="AV1633" i="2" s="1"/>
  <c r="AW1632" i="2"/>
  <c r="AU1632" i="2"/>
  <c r="AV1632" i="2" s="1"/>
  <c r="AW1631" i="2"/>
  <c r="AU1631" i="2"/>
  <c r="AV1631" i="2" s="1"/>
  <c r="AW1630" i="2"/>
  <c r="AU1630" i="2"/>
  <c r="AV1630" i="2" s="1"/>
  <c r="AW1629" i="2"/>
  <c r="AU1629" i="2"/>
  <c r="AV1629" i="2" s="1"/>
  <c r="AW1628" i="2"/>
  <c r="AU1628" i="2"/>
  <c r="AV1628" i="2" s="1"/>
  <c r="AW1627" i="2"/>
  <c r="AU1627" i="2"/>
  <c r="AV1627" i="2" s="1"/>
  <c r="AW1626" i="2"/>
  <c r="AU1626" i="2"/>
  <c r="AV1626" i="2" s="1"/>
  <c r="AW1625" i="2"/>
  <c r="AU1625" i="2"/>
  <c r="AV1625" i="2" s="1"/>
  <c r="AW1624" i="2"/>
  <c r="AU1624" i="2"/>
  <c r="AV1624" i="2" s="1"/>
  <c r="AW1623" i="2"/>
  <c r="AU1623" i="2"/>
  <c r="AV1623" i="2" s="1"/>
  <c r="AW1622" i="2"/>
  <c r="AU1622" i="2"/>
  <c r="AV1622" i="2" s="1"/>
  <c r="AW1621" i="2"/>
  <c r="AU1621" i="2"/>
  <c r="AV1621" i="2" s="1"/>
  <c r="AW1620" i="2"/>
  <c r="AU1620" i="2"/>
  <c r="AV1620" i="2" s="1"/>
  <c r="AW1619" i="2"/>
  <c r="AU1619" i="2"/>
  <c r="AV1619" i="2" s="1"/>
  <c r="AW1618" i="2"/>
  <c r="AU1618" i="2"/>
  <c r="AV1618" i="2" s="1"/>
  <c r="AW1617" i="2"/>
  <c r="AU1617" i="2"/>
  <c r="AV1617" i="2" s="1"/>
  <c r="AW1616" i="2"/>
  <c r="AU1616" i="2"/>
  <c r="AV1616" i="2" s="1"/>
  <c r="AW1615" i="2"/>
  <c r="AU1615" i="2"/>
  <c r="AV1615" i="2" s="1"/>
  <c r="AW1614" i="2"/>
  <c r="AU1614" i="2"/>
  <c r="AV1614" i="2" s="1"/>
  <c r="AW1613" i="2"/>
  <c r="AU1613" i="2"/>
  <c r="AV1613" i="2" s="1"/>
  <c r="AW1612" i="2"/>
  <c r="AU1612" i="2"/>
  <c r="AV1612" i="2" s="1"/>
  <c r="AW1611" i="2"/>
  <c r="AU1611" i="2"/>
  <c r="AV1611" i="2" s="1"/>
  <c r="AW1610" i="2"/>
  <c r="AU1610" i="2"/>
  <c r="AV1610" i="2" s="1"/>
  <c r="AW1609" i="2"/>
  <c r="AU1609" i="2"/>
  <c r="AV1609" i="2" s="1"/>
  <c r="AW1608" i="2"/>
  <c r="AU1608" i="2"/>
  <c r="AV1608" i="2" s="1"/>
  <c r="AW1607" i="2"/>
  <c r="AU1607" i="2"/>
  <c r="AV1607" i="2" s="1"/>
  <c r="AW1606" i="2"/>
  <c r="AU1606" i="2"/>
  <c r="AV1606" i="2" s="1"/>
  <c r="AW1605" i="2"/>
  <c r="AU1605" i="2"/>
  <c r="AV1605" i="2" s="1"/>
  <c r="AW1604" i="2"/>
  <c r="AU1604" i="2"/>
  <c r="AV1604" i="2" s="1"/>
  <c r="AW1603" i="2"/>
  <c r="AU1603" i="2"/>
  <c r="AV1603" i="2" s="1"/>
  <c r="AW1602" i="2"/>
  <c r="AU1602" i="2"/>
  <c r="AV1602" i="2" s="1"/>
  <c r="AW1601" i="2"/>
  <c r="AU1601" i="2"/>
  <c r="AV1601" i="2" s="1"/>
  <c r="AW1600" i="2"/>
  <c r="AU1600" i="2"/>
  <c r="AV1600" i="2" s="1"/>
  <c r="AW1599" i="2"/>
  <c r="AU1599" i="2"/>
  <c r="AV1599" i="2" s="1"/>
  <c r="AW1598" i="2"/>
  <c r="AU1598" i="2"/>
  <c r="AV1598" i="2" s="1"/>
  <c r="AW1597" i="2"/>
  <c r="AU1597" i="2"/>
  <c r="AV1597" i="2" s="1"/>
  <c r="AW1596" i="2"/>
  <c r="AU1596" i="2"/>
  <c r="AV1596" i="2" s="1"/>
  <c r="AW1595" i="2"/>
  <c r="AU1595" i="2"/>
  <c r="AV1595" i="2" s="1"/>
  <c r="AW1594" i="2"/>
  <c r="AU1594" i="2"/>
  <c r="AV1594" i="2" s="1"/>
  <c r="AW1593" i="2"/>
  <c r="AU1593" i="2"/>
  <c r="AV1593" i="2" s="1"/>
  <c r="AW1592" i="2"/>
  <c r="AU1592" i="2"/>
  <c r="AV1592" i="2" s="1"/>
  <c r="AW1591" i="2"/>
  <c r="AU1591" i="2"/>
  <c r="AV1591" i="2" s="1"/>
  <c r="AW1590" i="2"/>
  <c r="AU1590" i="2"/>
  <c r="AV1590" i="2" s="1"/>
  <c r="AW1589" i="2"/>
  <c r="AU1589" i="2"/>
  <c r="AV1589" i="2" s="1"/>
  <c r="AW1588" i="2"/>
  <c r="AU1588" i="2"/>
  <c r="AV1588" i="2" s="1"/>
  <c r="AW1587" i="2"/>
  <c r="AU1587" i="2"/>
  <c r="AV1587" i="2" s="1"/>
  <c r="AW1586" i="2"/>
  <c r="AU1586" i="2"/>
  <c r="AV1586" i="2" s="1"/>
  <c r="AW1585" i="2"/>
  <c r="AU1585" i="2"/>
  <c r="AV1585" i="2" s="1"/>
  <c r="AW1584" i="2"/>
  <c r="AU1584" i="2"/>
  <c r="AV1584" i="2" s="1"/>
  <c r="AW1583" i="2"/>
  <c r="AU1583" i="2"/>
  <c r="AV1583" i="2" s="1"/>
  <c r="AW1582" i="2"/>
  <c r="AU1582" i="2"/>
  <c r="AV1582" i="2" s="1"/>
  <c r="AW1581" i="2"/>
  <c r="AU1581" i="2"/>
  <c r="AV1581" i="2" s="1"/>
  <c r="AW1580" i="2"/>
  <c r="AU1580" i="2"/>
  <c r="AV1580" i="2" s="1"/>
  <c r="AW1579" i="2"/>
  <c r="AU1579" i="2"/>
  <c r="AV1579" i="2" s="1"/>
  <c r="AW1578" i="2"/>
  <c r="AU1578" i="2"/>
  <c r="AV1578" i="2" s="1"/>
  <c r="AW1577" i="2"/>
  <c r="AU1577" i="2"/>
  <c r="AV1577" i="2" s="1"/>
  <c r="AW1576" i="2"/>
  <c r="AU1576" i="2"/>
  <c r="AV1576" i="2" s="1"/>
  <c r="AW1575" i="2"/>
  <c r="AU1575" i="2"/>
  <c r="AV1575" i="2" s="1"/>
  <c r="AW1574" i="2"/>
  <c r="AU1574" i="2"/>
  <c r="AV1574" i="2" s="1"/>
  <c r="AW1573" i="2"/>
  <c r="AU1573" i="2"/>
  <c r="AV1573" i="2" s="1"/>
  <c r="AW1572" i="2"/>
  <c r="AU1572" i="2"/>
  <c r="AV1572" i="2" s="1"/>
  <c r="AW1571" i="2"/>
  <c r="AU1571" i="2"/>
  <c r="AV1571" i="2" s="1"/>
  <c r="AW1570" i="2"/>
  <c r="AU1570" i="2"/>
  <c r="AV1570" i="2" s="1"/>
  <c r="AW1569" i="2"/>
  <c r="AU1569" i="2"/>
  <c r="AV1569" i="2" s="1"/>
  <c r="AW1568" i="2"/>
  <c r="AU1568" i="2"/>
  <c r="AV1568" i="2" s="1"/>
  <c r="AW1567" i="2"/>
  <c r="AU1567" i="2"/>
  <c r="AV1567" i="2" s="1"/>
  <c r="AW1566" i="2"/>
  <c r="AU1566" i="2"/>
  <c r="AV1566" i="2" s="1"/>
  <c r="AW1565" i="2"/>
  <c r="AU1565" i="2"/>
  <c r="AV1565" i="2" s="1"/>
  <c r="AW1564" i="2"/>
  <c r="AU1564" i="2"/>
  <c r="AV1564" i="2" s="1"/>
  <c r="AW1563" i="2"/>
  <c r="AU1563" i="2"/>
  <c r="AV1563" i="2" s="1"/>
  <c r="AW1562" i="2"/>
  <c r="AU1562" i="2"/>
  <c r="AV1562" i="2" s="1"/>
  <c r="AW1561" i="2"/>
  <c r="AU1561" i="2"/>
  <c r="AV1561" i="2" s="1"/>
  <c r="AW1560" i="2"/>
  <c r="AU1560" i="2"/>
  <c r="AV1560" i="2" s="1"/>
  <c r="AW1559" i="2"/>
  <c r="AU1559" i="2"/>
  <c r="AV1559" i="2" s="1"/>
  <c r="AW1558" i="2"/>
  <c r="AU1558" i="2"/>
  <c r="AV1558" i="2" s="1"/>
  <c r="AW1557" i="2"/>
  <c r="AU1557" i="2"/>
  <c r="AV1557" i="2" s="1"/>
  <c r="AW1556" i="2"/>
  <c r="AU1556" i="2"/>
  <c r="AV1556" i="2" s="1"/>
  <c r="AW1555" i="2"/>
  <c r="AU1555" i="2"/>
  <c r="AV1555" i="2" s="1"/>
  <c r="AW1554" i="2"/>
  <c r="AU1554" i="2"/>
  <c r="AV1554" i="2" s="1"/>
  <c r="AW1553" i="2"/>
  <c r="AU1553" i="2"/>
  <c r="AV1553" i="2" s="1"/>
  <c r="AW1552" i="2"/>
  <c r="AU1552" i="2"/>
  <c r="AV1552" i="2" s="1"/>
  <c r="AW1551" i="2"/>
  <c r="AU1551" i="2"/>
  <c r="AV1551" i="2" s="1"/>
  <c r="AW1550" i="2"/>
  <c r="AU1550" i="2"/>
  <c r="AV1550" i="2" s="1"/>
  <c r="AW1549" i="2"/>
  <c r="AU1549" i="2"/>
  <c r="AV1549" i="2" s="1"/>
  <c r="AW1548" i="2"/>
  <c r="AU1548" i="2"/>
  <c r="AV1548" i="2" s="1"/>
  <c r="AW1547" i="2"/>
  <c r="AU1547" i="2"/>
  <c r="AV1547" i="2" s="1"/>
  <c r="AW1546" i="2"/>
  <c r="AU1546" i="2"/>
  <c r="AV1546" i="2" s="1"/>
  <c r="AW1545" i="2"/>
  <c r="AU1545" i="2"/>
  <c r="AV1545" i="2" s="1"/>
  <c r="AW1544" i="2"/>
  <c r="AU1544" i="2"/>
  <c r="AV1544" i="2" s="1"/>
  <c r="AW1543" i="2"/>
  <c r="AU1543" i="2"/>
  <c r="AV1543" i="2" s="1"/>
  <c r="AW1542" i="2"/>
  <c r="AU1542" i="2"/>
  <c r="AV1542" i="2" s="1"/>
  <c r="AW1541" i="2"/>
  <c r="AU1541" i="2"/>
  <c r="AV1541" i="2" s="1"/>
  <c r="AW1540" i="2"/>
  <c r="AU1540" i="2"/>
  <c r="AV1540" i="2" s="1"/>
  <c r="AW1539" i="2"/>
  <c r="AU1539" i="2"/>
  <c r="AV1539" i="2" s="1"/>
  <c r="AW1538" i="2"/>
  <c r="AU1538" i="2"/>
  <c r="AV1538" i="2" s="1"/>
  <c r="AW1537" i="2"/>
  <c r="AU1537" i="2"/>
  <c r="AV1537" i="2" s="1"/>
  <c r="AW1536" i="2"/>
  <c r="AU1536" i="2"/>
  <c r="AV1536" i="2" s="1"/>
  <c r="AW1535" i="2"/>
  <c r="AU1535" i="2"/>
  <c r="AV1535" i="2" s="1"/>
  <c r="AW1534" i="2"/>
  <c r="AU1534" i="2"/>
  <c r="AV1534" i="2" s="1"/>
  <c r="AW1533" i="2"/>
  <c r="AU1533" i="2"/>
  <c r="AV1533" i="2" s="1"/>
  <c r="AW1532" i="2"/>
  <c r="AU1532" i="2"/>
  <c r="AV1532" i="2" s="1"/>
  <c r="AW1531" i="2"/>
  <c r="AU1531" i="2"/>
  <c r="AV1531" i="2" s="1"/>
  <c r="AW1530" i="2"/>
  <c r="AU1530" i="2"/>
  <c r="AV1530" i="2" s="1"/>
  <c r="AW1529" i="2"/>
  <c r="AU1529" i="2"/>
  <c r="AV1529" i="2" s="1"/>
  <c r="AW1528" i="2"/>
  <c r="AU1528" i="2"/>
  <c r="AV1528" i="2" s="1"/>
  <c r="AW1527" i="2"/>
  <c r="AU1527" i="2"/>
  <c r="AV1527" i="2" s="1"/>
  <c r="AW1526" i="2"/>
  <c r="AU1526" i="2"/>
  <c r="AV1526" i="2" s="1"/>
  <c r="AW1525" i="2"/>
  <c r="AU1525" i="2"/>
  <c r="AV1525" i="2" s="1"/>
  <c r="AW1524" i="2"/>
  <c r="AU1524" i="2"/>
  <c r="AV1524" i="2" s="1"/>
  <c r="AW1523" i="2"/>
  <c r="AU1523" i="2"/>
  <c r="AV1523" i="2" s="1"/>
  <c r="AW1522" i="2"/>
  <c r="AU1522" i="2"/>
  <c r="AV1522" i="2" s="1"/>
  <c r="AW1521" i="2"/>
  <c r="AU1521" i="2"/>
  <c r="AV1521" i="2" s="1"/>
  <c r="AW1520" i="2"/>
  <c r="AU1520" i="2"/>
  <c r="AV1520" i="2" s="1"/>
  <c r="AW1519" i="2"/>
  <c r="AU1519" i="2"/>
  <c r="AV1519" i="2" s="1"/>
  <c r="AW1518" i="2"/>
  <c r="AU1518" i="2"/>
  <c r="AV1518" i="2" s="1"/>
  <c r="AW1517" i="2"/>
  <c r="AU1517" i="2"/>
  <c r="AV1517" i="2" s="1"/>
  <c r="AW1516" i="2"/>
  <c r="AU1516" i="2"/>
  <c r="AV1516" i="2" s="1"/>
  <c r="AW1515" i="2"/>
  <c r="AU1515" i="2"/>
  <c r="AV1515" i="2" s="1"/>
  <c r="AW1514" i="2"/>
  <c r="AU1514" i="2"/>
  <c r="AV1514" i="2" s="1"/>
  <c r="AW1513" i="2"/>
  <c r="AU1513" i="2"/>
  <c r="AV1513" i="2" s="1"/>
  <c r="AW1512" i="2"/>
  <c r="AU1512" i="2"/>
  <c r="AV1512" i="2" s="1"/>
  <c r="AW1511" i="2"/>
  <c r="AU1511" i="2"/>
  <c r="AV1511" i="2" s="1"/>
  <c r="AW1510" i="2"/>
  <c r="AU1510" i="2"/>
  <c r="AV1510" i="2" s="1"/>
  <c r="AW1509" i="2"/>
  <c r="AU1509" i="2"/>
  <c r="AV1509" i="2" s="1"/>
  <c r="AW1508" i="2"/>
  <c r="AU1508" i="2"/>
  <c r="AV1508" i="2" s="1"/>
  <c r="AW1507" i="2"/>
  <c r="AU1507" i="2"/>
  <c r="AV1507" i="2" s="1"/>
  <c r="AW1506" i="2"/>
  <c r="AU1506" i="2"/>
  <c r="AV1506" i="2" s="1"/>
  <c r="AW1505" i="2"/>
  <c r="AU1505" i="2"/>
  <c r="AV1505" i="2" s="1"/>
  <c r="AW1504" i="2"/>
  <c r="AU1504" i="2"/>
  <c r="AV1504" i="2" s="1"/>
  <c r="AW1503" i="2"/>
  <c r="AU1503" i="2"/>
  <c r="AV1503" i="2" s="1"/>
  <c r="AW1502" i="2"/>
  <c r="AU1502" i="2"/>
  <c r="AV1502" i="2" s="1"/>
  <c r="AW1501" i="2"/>
  <c r="AU1501" i="2"/>
  <c r="AV1501" i="2" s="1"/>
  <c r="AW1500" i="2"/>
  <c r="AU1500" i="2"/>
  <c r="AV1500" i="2" s="1"/>
  <c r="AW1499" i="2"/>
  <c r="AU1499" i="2"/>
  <c r="AV1499" i="2" s="1"/>
  <c r="AW1498" i="2"/>
  <c r="AU1498" i="2"/>
  <c r="AV1498" i="2" s="1"/>
  <c r="AW1497" i="2"/>
  <c r="AU1497" i="2"/>
  <c r="AV1497" i="2" s="1"/>
  <c r="AW1496" i="2"/>
  <c r="AU1496" i="2"/>
  <c r="AV1496" i="2" s="1"/>
  <c r="AW1495" i="2"/>
  <c r="AU1495" i="2"/>
  <c r="AV1495" i="2" s="1"/>
  <c r="AW1494" i="2"/>
  <c r="AU1494" i="2"/>
  <c r="AV1494" i="2" s="1"/>
  <c r="AW1493" i="2"/>
  <c r="AU1493" i="2"/>
  <c r="AV1493" i="2" s="1"/>
  <c r="AW1492" i="2"/>
  <c r="AU1492" i="2"/>
  <c r="AV1492" i="2" s="1"/>
  <c r="AW1491" i="2"/>
  <c r="AU1491" i="2"/>
  <c r="AV1491" i="2" s="1"/>
  <c r="AW1490" i="2"/>
  <c r="AU1490" i="2"/>
  <c r="AV1490" i="2" s="1"/>
  <c r="AW1489" i="2"/>
  <c r="AU1489" i="2"/>
  <c r="AV1489" i="2" s="1"/>
  <c r="AW1488" i="2"/>
  <c r="AU1488" i="2"/>
  <c r="AV1488" i="2" s="1"/>
  <c r="AW1487" i="2"/>
  <c r="AU1487" i="2"/>
  <c r="AV1487" i="2" s="1"/>
  <c r="AW1486" i="2"/>
  <c r="AU1486" i="2"/>
  <c r="AV1486" i="2" s="1"/>
  <c r="AW1485" i="2"/>
  <c r="AU1485" i="2"/>
  <c r="AV1485" i="2" s="1"/>
  <c r="AW1484" i="2"/>
  <c r="AU1484" i="2"/>
  <c r="AV1484" i="2" s="1"/>
  <c r="AW1483" i="2"/>
  <c r="AU1483" i="2"/>
  <c r="AV1483" i="2" s="1"/>
  <c r="AW1482" i="2"/>
  <c r="AU1482" i="2"/>
  <c r="AV1482" i="2" s="1"/>
  <c r="AW1481" i="2"/>
  <c r="AU1481" i="2"/>
  <c r="AV1481" i="2" s="1"/>
  <c r="AW1480" i="2"/>
  <c r="AU1480" i="2"/>
  <c r="AV1480" i="2" s="1"/>
  <c r="AW1479" i="2"/>
  <c r="AU1479" i="2"/>
  <c r="AV1479" i="2" s="1"/>
  <c r="AW1478" i="2"/>
  <c r="AU1478" i="2"/>
  <c r="AV1478" i="2" s="1"/>
  <c r="AW1477" i="2"/>
  <c r="AU1477" i="2"/>
  <c r="AV1477" i="2" s="1"/>
  <c r="AW1476" i="2"/>
  <c r="AU1476" i="2"/>
  <c r="AV1476" i="2" s="1"/>
  <c r="AW1475" i="2"/>
  <c r="AU1475" i="2"/>
  <c r="AV1475" i="2" s="1"/>
  <c r="AW1474" i="2"/>
  <c r="AU1474" i="2"/>
  <c r="AV1474" i="2" s="1"/>
  <c r="AW1473" i="2"/>
  <c r="AU1473" i="2"/>
  <c r="AV1473" i="2" s="1"/>
  <c r="AW1472" i="2"/>
  <c r="AU1472" i="2"/>
  <c r="AV1472" i="2" s="1"/>
  <c r="AW1471" i="2"/>
  <c r="AU1471" i="2"/>
  <c r="AV1471" i="2" s="1"/>
  <c r="AW1470" i="2"/>
  <c r="AU1470" i="2"/>
  <c r="AV1470" i="2" s="1"/>
  <c r="AW1469" i="2"/>
  <c r="AU1469" i="2"/>
  <c r="AV1469" i="2" s="1"/>
  <c r="AW1468" i="2"/>
  <c r="AU1468" i="2"/>
  <c r="AV1468" i="2" s="1"/>
  <c r="AW1467" i="2"/>
  <c r="AU1467" i="2"/>
  <c r="AV1467" i="2" s="1"/>
  <c r="AW1466" i="2"/>
  <c r="AU1466" i="2"/>
  <c r="AV1466" i="2" s="1"/>
  <c r="AW1465" i="2"/>
  <c r="AU1465" i="2"/>
  <c r="AV1465" i="2" s="1"/>
  <c r="AW1464" i="2"/>
  <c r="AU1464" i="2"/>
  <c r="AV1464" i="2" s="1"/>
  <c r="AW1463" i="2"/>
  <c r="AU1463" i="2"/>
  <c r="AV1463" i="2" s="1"/>
  <c r="AW1462" i="2"/>
  <c r="AU1462" i="2"/>
  <c r="AV1462" i="2" s="1"/>
  <c r="AW1461" i="2"/>
  <c r="AU1461" i="2"/>
  <c r="AV1461" i="2" s="1"/>
  <c r="AW1460" i="2"/>
  <c r="AU1460" i="2"/>
  <c r="AV1460" i="2" s="1"/>
  <c r="AW1459" i="2"/>
  <c r="AU1459" i="2"/>
  <c r="AV1459" i="2" s="1"/>
  <c r="AW1458" i="2"/>
  <c r="AU1458" i="2"/>
  <c r="AV1458" i="2" s="1"/>
  <c r="AW1457" i="2"/>
  <c r="AU1457" i="2"/>
  <c r="AV1457" i="2" s="1"/>
  <c r="AW1456" i="2"/>
  <c r="AU1456" i="2"/>
  <c r="AV1456" i="2" s="1"/>
  <c r="AW1455" i="2"/>
  <c r="AU1455" i="2"/>
  <c r="AV1455" i="2" s="1"/>
  <c r="AW1454" i="2"/>
  <c r="AU1454" i="2"/>
  <c r="AV1454" i="2" s="1"/>
  <c r="AW1453" i="2"/>
  <c r="AU1453" i="2"/>
  <c r="AV1453" i="2" s="1"/>
  <c r="AW1452" i="2"/>
  <c r="AU1452" i="2"/>
  <c r="AV1452" i="2" s="1"/>
  <c r="AW1451" i="2"/>
  <c r="AU1451" i="2"/>
  <c r="AV1451" i="2" s="1"/>
  <c r="AW1450" i="2"/>
  <c r="AU1450" i="2"/>
  <c r="AV1450" i="2" s="1"/>
  <c r="AW1449" i="2"/>
  <c r="AU1449" i="2"/>
  <c r="AV1449" i="2" s="1"/>
  <c r="AW1448" i="2"/>
  <c r="AU1448" i="2"/>
  <c r="AV1448" i="2" s="1"/>
  <c r="AW1447" i="2"/>
  <c r="AU1447" i="2"/>
  <c r="AV1447" i="2" s="1"/>
  <c r="AW1446" i="2"/>
  <c r="AU1446" i="2"/>
  <c r="AV1446" i="2" s="1"/>
  <c r="AW1445" i="2"/>
  <c r="AU1445" i="2"/>
  <c r="AV1445" i="2" s="1"/>
  <c r="AW1444" i="2"/>
  <c r="AU1444" i="2"/>
  <c r="AV1444" i="2" s="1"/>
  <c r="AW1443" i="2"/>
  <c r="AU1443" i="2"/>
  <c r="AV1443" i="2" s="1"/>
  <c r="AW1442" i="2"/>
  <c r="AU1442" i="2"/>
  <c r="AV1442" i="2" s="1"/>
  <c r="AW1441" i="2"/>
  <c r="AU1441" i="2"/>
  <c r="AV1441" i="2" s="1"/>
  <c r="AW1440" i="2"/>
  <c r="AU1440" i="2"/>
  <c r="AV1440" i="2" s="1"/>
  <c r="AW1439" i="2"/>
  <c r="AU1439" i="2"/>
  <c r="AV1439" i="2" s="1"/>
  <c r="AW1438" i="2"/>
  <c r="AU1438" i="2"/>
  <c r="AV1438" i="2" s="1"/>
  <c r="AW1437" i="2"/>
  <c r="AU1437" i="2"/>
  <c r="AV1437" i="2" s="1"/>
  <c r="AW1436" i="2"/>
  <c r="AU1436" i="2"/>
  <c r="AV1436" i="2" s="1"/>
  <c r="AW1435" i="2"/>
  <c r="AU1435" i="2"/>
  <c r="AV1435" i="2" s="1"/>
  <c r="AW1434" i="2"/>
  <c r="AU1434" i="2"/>
  <c r="AV1434" i="2" s="1"/>
  <c r="AW1433" i="2"/>
  <c r="AU1433" i="2"/>
  <c r="AV1433" i="2" s="1"/>
  <c r="AW1432" i="2"/>
  <c r="AU1432" i="2"/>
  <c r="AV1432" i="2" s="1"/>
  <c r="AW1431" i="2"/>
  <c r="AU1431" i="2"/>
  <c r="AV1431" i="2" s="1"/>
  <c r="AW1430" i="2"/>
  <c r="AU1430" i="2"/>
  <c r="AV1430" i="2" s="1"/>
  <c r="AW1429" i="2"/>
  <c r="AU1429" i="2"/>
  <c r="AV1429" i="2" s="1"/>
  <c r="AW1428" i="2"/>
  <c r="AU1428" i="2"/>
  <c r="AV1428" i="2" s="1"/>
  <c r="AW1427" i="2"/>
  <c r="AU1427" i="2"/>
  <c r="AV1427" i="2" s="1"/>
  <c r="AW1426" i="2"/>
  <c r="AU1426" i="2"/>
  <c r="AV1426" i="2" s="1"/>
  <c r="AW1425" i="2"/>
  <c r="AU1425" i="2"/>
  <c r="AV1425" i="2" s="1"/>
  <c r="AW1424" i="2"/>
  <c r="AU1424" i="2"/>
  <c r="AV1424" i="2" s="1"/>
  <c r="AW1423" i="2"/>
  <c r="AU1423" i="2"/>
  <c r="AV1423" i="2" s="1"/>
  <c r="AW1422" i="2"/>
  <c r="AU1422" i="2"/>
  <c r="AV1422" i="2" s="1"/>
  <c r="AW1421" i="2"/>
  <c r="AU1421" i="2"/>
  <c r="AV1421" i="2" s="1"/>
  <c r="AW1420" i="2"/>
  <c r="AU1420" i="2"/>
  <c r="AV1420" i="2" s="1"/>
  <c r="AW1419" i="2"/>
  <c r="AU1419" i="2"/>
  <c r="AV1419" i="2" s="1"/>
  <c r="AW1418" i="2"/>
  <c r="AU1418" i="2"/>
  <c r="AV1418" i="2" s="1"/>
  <c r="AW1417" i="2"/>
  <c r="AU1417" i="2"/>
  <c r="AV1417" i="2" s="1"/>
  <c r="AW1416" i="2"/>
  <c r="AU1416" i="2"/>
  <c r="AV1416" i="2" s="1"/>
  <c r="AW1415" i="2"/>
  <c r="AU1415" i="2"/>
  <c r="AV1415" i="2" s="1"/>
  <c r="AW1414" i="2"/>
  <c r="AU1414" i="2"/>
  <c r="AV1414" i="2" s="1"/>
  <c r="AW1413" i="2"/>
  <c r="AU1413" i="2"/>
  <c r="AV1413" i="2" s="1"/>
  <c r="AW1412" i="2"/>
  <c r="AU1412" i="2"/>
  <c r="AV1412" i="2" s="1"/>
  <c r="AW1411" i="2"/>
  <c r="AU1411" i="2"/>
  <c r="AV1411" i="2" s="1"/>
  <c r="AW1410" i="2"/>
  <c r="AU1410" i="2"/>
  <c r="AV1410" i="2" s="1"/>
  <c r="AW1409" i="2"/>
  <c r="AU1409" i="2"/>
  <c r="AV1409" i="2" s="1"/>
  <c r="AW1408" i="2"/>
  <c r="AU1408" i="2"/>
  <c r="AV1408" i="2" s="1"/>
  <c r="AW1407" i="2"/>
  <c r="AU1407" i="2"/>
  <c r="AV1407" i="2" s="1"/>
  <c r="AW1406" i="2"/>
  <c r="AU1406" i="2"/>
  <c r="AV1406" i="2" s="1"/>
  <c r="AW1405" i="2"/>
  <c r="AU1405" i="2"/>
  <c r="AV1405" i="2" s="1"/>
  <c r="AW1404" i="2"/>
  <c r="AU1404" i="2"/>
  <c r="AV1404" i="2" s="1"/>
  <c r="AW1403" i="2"/>
  <c r="AU1403" i="2"/>
  <c r="AV1403" i="2" s="1"/>
  <c r="AW1402" i="2"/>
  <c r="AU1402" i="2"/>
  <c r="AV1402" i="2" s="1"/>
  <c r="AW1401" i="2"/>
  <c r="AU1401" i="2"/>
  <c r="AV1401" i="2" s="1"/>
  <c r="AW1400" i="2"/>
  <c r="AU1400" i="2"/>
  <c r="AV1400" i="2" s="1"/>
  <c r="AW1399" i="2"/>
  <c r="AU1399" i="2"/>
  <c r="AV1399" i="2" s="1"/>
  <c r="AW1398" i="2"/>
  <c r="AU1398" i="2"/>
  <c r="AV1398" i="2" s="1"/>
  <c r="AW1397" i="2"/>
  <c r="AU1397" i="2"/>
  <c r="AV1397" i="2" s="1"/>
  <c r="AW1396" i="2"/>
  <c r="AU1396" i="2"/>
  <c r="AV1396" i="2" s="1"/>
  <c r="AW1395" i="2"/>
  <c r="AU1395" i="2"/>
  <c r="AV1395" i="2" s="1"/>
  <c r="AW1394" i="2"/>
  <c r="AU1394" i="2"/>
  <c r="AV1394" i="2" s="1"/>
  <c r="AW1393" i="2"/>
  <c r="AU1393" i="2"/>
  <c r="AV1393" i="2" s="1"/>
  <c r="AW1392" i="2"/>
  <c r="AU1392" i="2"/>
  <c r="AV1392" i="2" s="1"/>
  <c r="AW1391" i="2"/>
  <c r="AU1391" i="2"/>
  <c r="AV1391" i="2" s="1"/>
  <c r="AW1390" i="2"/>
  <c r="AU1390" i="2"/>
  <c r="AV1390" i="2" s="1"/>
  <c r="AW1389" i="2"/>
  <c r="AU1389" i="2"/>
  <c r="AV1389" i="2" s="1"/>
  <c r="AW1388" i="2"/>
  <c r="AU1388" i="2"/>
  <c r="AV1388" i="2" s="1"/>
  <c r="AW1387" i="2"/>
  <c r="AU1387" i="2"/>
  <c r="AV1387" i="2" s="1"/>
  <c r="AW1386" i="2"/>
  <c r="AU1386" i="2"/>
  <c r="AV1386" i="2" s="1"/>
  <c r="AW1385" i="2"/>
  <c r="AU1385" i="2"/>
  <c r="AV1385" i="2" s="1"/>
  <c r="AW1384" i="2"/>
  <c r="AU1384" i="2"/>
  <c r="AV1384" i="2" s="1"/>
  <c r="AW1383" i="2"/>
  <c r="AU1383" i="2"/>
  <c r="AV1383" i="2" s="1"/>
  <c r="AW1382" i="2"/>
  <c r="AU1382" i="2"/>
  <c r="AV1382" i="2" s="1"/>
  <c r="AW1381" i="2"/>
  <c r="AU1381" i="2"/>
  <c r="AV1381" i="2" s="1"/>
  <c r="AW1380" i="2"/>
  <c r="AU1380" i="2"/>
  <c r="AV1380" i="2" s="1"/>
  <c r="AW1379" i="2"/>
  <c r="AU1379" i="2"/>
  <c r="AV1379" i="2" s="1"/>
  <c r="AW1378" i="2"/>
  <c r="AU1378" i="2"/>
  <c r="AV1378" i="2" s="1"/>
  <c r="AW1377" i="2"/>
  <c r="AU1377" i="2"/>
  <c r="AV1377" i="2" s="1"/>
  <c r="AW1376" i="2"/>
  <c r="AU1376" i="2"/>
  <c r="AV1376" i="2" s="1"/>
  <c r="AW1375" i="2"/>
  <c r="AU1375" i="2"/>
  <c r="AV1375" i="2" s="1"/>
  <c r="AW1374" i="2"/>
  <c r="AU1374" i="2"/>
  <c r="AV1374" i="2" s="1"/>
  <c r="AW1373" i="2"/>
  <c r="AU1373" i="2"/>
  <c r="AV1373" i="2" s="1"/>
  <c r="AW1372" i="2"/>
  <c r="AU1372" i="2"/>
  <c r="AV1372" i="2" s="1"/>
  <c r="AW1371" i="2"/>
  <c r="AU1371" i="2"/>
  <c r="AV1371" i="2" s="1"/>
  <c r="AW1370" i="2"/>
  <c r="AU1370" i="2"/>
  <c r="AV1370" i="2" s="1"/>
  <c r="AW1369" i="2"/>
  <c r="AU1369" i="2"/>
  <c r="AV1369" i="2" s="1"/>
  <c r="AW1368" i="2"/>
  <c r="AU1368" i="2"/>
  <c r="AV1368" i="2" s="1"/>
  <c r="AW1367" i="2"/>
  <c r="AU1367" i="2"/>
  <c r="AV1367" i="2" s="1"/>
  <c r="AW1366" i="2"/>
  <c r="AU1366" i="2"/>
  <c r="AV1366" i="2" s="1"/>
  <c r="AW1365" i="2"/>
  <c r="AU1365" i="2"/>
  <c r="AV1365" i="2" s="1"/>
  <c r="AW1364" i="2"/>
  <c r="AU1364" i="2"/>
  <c r="AV1364" i="2" s="1"/>
  <c r="AW1363" i="2"/>
  <c r="AU1363" i="2"/>
  <c r="AV1363" i="2" s="1"/>
  <c r="AW1362" i="2"/>
  <c r="AU1362" i="2"/>
  <c r="AV1362" i="2" s="1"/>
  <c r="AW1361" i="2"/>
  <c r="AU1361" i="2"/>
  <c r="AV1361" i="2" s="1"/>
  <c r="AW1360" i="2"/>
  <c r="AU1360" i="2"/>
  <c r="AV1360" i="2" s="1"/>
  <c r="AW1359" i="2"/>
  <c r="AU1359" i="2"/>
  <c r="AV1359" i="2" s="1"/>
  <c r="AW1358" i="2"/>
  <c r="AU1358" i="2"/>
  <c r="AV1358" i="2" s="1"/>
  <c r="AW1357" i="2"/>
  <c r="AU1357" i="2"/>
  <c r="AV1357" i="2" s="1"/>
  <c r="AW1356" i="2"/>
  <c r="AU1356" i="2"/>
  <c r="AV1356" i="2" s="1"/>
  <c r="AW1355" i="2"/>
  <c r="AU1355" i="2"/>
  <c r="AV1355" i="2" s="1"/>
  <c r="AW1354" i="2"/>
  <c r="AU1354" i="2"/>
  <c r="AV1354" i="2" s="1"/>
  <c r="AW1353" i="2"/>
  <c r="AU1353" i="2"/>
  <c r="AV1353" i="2" s="1"/>
  <c r="AW1352" i="2"/>
  <c r="AU1352" i="2"/>
  <c r="AV1352" i="2" s="1"/>
  <c r="AW1351" i="2"/>
  <c r="AU1351" i="2"/>
  <c r="AV1351" i="2" s="1"/>
  <c r="AW1350" i="2"/>
  <c r="AU1350" i="2"/>
  <c r="AV1350" i="2" s="1"/>
  <c r="AW1349" i="2"/>
  <c r="AU1349" i="2"/>
  <c r="AV1349" i="2" s="1"/>
  <c r="AW1348" i="2"/>
  <c r="AU1348" i="2"/>
  <c r="AV1348" i="2" s="1"/>
  <c r="AW1347" i="2"/>
  <c r="AU1347" i="2"/>
  <c r="AV1347" i="2" s="1"/>
  <c r="AW1346" i="2"/>
  <c r="AU1346" i="2"/>
  <c r="AV1346" i="2" s="1"/>
  <c r="AW1345" i="2"/>
  <c r="AU1345" i="2"/>
  <c r="AV1345" i="2" s="1"/>
  <c r="AW1344" i="2"/>
  <c r="AU1344" i="2"/>
  <c r="AV1344" i="2" s="1"/>
  <c r="AW1343" i="2"/>
  <c r="AU1343" i="2"/>
  <c r="AV1343" i="2" s="1"/>
  <c r="AW1342" i="2"/>
  <c r="AU1342" i="2"/>
  <c r="AV1342" i="2" s="1"/>
  <c r="AW1341" i="2"/>
  <c r="AU1341" i="2"/>
  <c r="AV1341" i="2" s="1"/>
  <c r="AW1340" i="2"/>
  <c r="AU1340" i="2"/>
  <c r="AV1340" i="2" s="1"/>
  <c r="AW1339" i="2"/>
  <c r="AU1339" i="2"/>
  <c r="AV1339" i="2" s="1"/>
  <c r="AW1338" i="2"/>
  <c r="AU1338" i="2"/>
  <c r="AV1338" i="2" s="1"/>
  <c r="AW1337" i="2"/>
  <c r="AU1337" i="2"/>
  <c r="AV1337" i="2" s="1"/>
  <c r="AW1336" i="2"/>
  <c r="AU1336" i="2"/>
  <c r="AV1336" i="2" s="1"/>
  <c r="AW1335" i="2"/>
  <c r="AU1335" i="2"/>
  <c r="AV1335" i="2" s="1"/>
  <c r="AW1334" i="2"/>
  <c r="AU1334" i="2"/>
  <c r="AV1334" i="2" s="1"/>
  <c r="AW1333" i="2"/>
  <c r="AU1333" i="2"/>
  <c r="AV1333" i="2" s="1"/>
  <c r="AW1332" i="2"/>
  <c r="AU1332" i="2"/>
  <c r="AV1332" i="2" s="1"/>
  <c r="AW1331" i="2"/>
  <c r="AU1331" i="2"/>
  <c r="AV1331" i="2" s="1"/>
  <c r="AW1330" i="2"/>
  <c r="AU1330" i="2"/>
  <c r="AV1330" i="2" s="1"/>
  <c r="AW1329" i="2"/>
  <c r="AU1329" i="2"/>
  <c r="AV1329" i="2" s="1"/>
  <c r="AW1328" i="2"/>
  <c r="AU1328" i="2"/>
  <c r="AV1328" i="2" s="1"/>
  <c r="AW1327" i="2"/>
  <c r="AU1327" i="2"/>
  <c r="AV1327" i="2" s="1"/>
  <c r="AW1326" i="2"/>
  <c r="AU1326" i="2"/>
  <c r="AV1326" i="2" s="1"/>
  <c r="AW1325" i="2"/>
  <c r="AU1325" i="2"/>
  <c r="AV1325" i="2" s="1"/>
  <c r="AW1324" i="2"/>
  <c r="AU1324" i="2"/>
  <c r="AV1324" i="2" s="1"/>
  <c r="AW1323" i="2"/>
  <c r="AU1323" i="2"/>
  <c r="AV1323" i="2" s="1"/>
  <c r="AW1322" i="2"/>
  <c r="AU1322" i="2"/>
  <c r="AV1322" i="2" s="1"/>
  <c r="AW1321" i="2"/>
  <c r="AU1321" i="2"/>
  <c r="AV1321" i="2" s="1"/>
  <c r="AW1320" i="2"/>
  <c r="AU1320" i="2"/>
  <c r="AV1320" i="2" s="1"/>
  <c r="AW1319" i="2"/>
  <c r="AU1319" i="2"/>
  <c r="AV1319" i="2" s="1"/>
  <c r="AW1318" i="2"/>
  <c r="AU1318" i="2"/>
  <c r="AV1318" i="2" s="1"/>
  <c r="AW1317" i="2"/>
  <c r="AU1317" i="2"/>
  <c r="AV1317" i="2" s="1"/>
  <c r="AW1316" i="2"/>
  <c r="AU1316" i="2"/>
  <c r="AV1316" i="2" s="1"/>
  <c r="AW1315" i="2"/>
  <c r="AU1315" i="2"/>
  <c r="AV1315" i="2" s="1"/>
  <c r="AW1314" i="2"/>
  <c r="AU1314" i="2"/>
  <c r="AV1314" i="2" s="1"/>
  <c r="AW1313" i="2"/>
  <c r="AU1313" i="2"/>
  <c r="AV1313" i="2" s="1"/>
  <c r="AW1312" i="2"/>
  <c r="AU1312" i="2"/>
  <c r="AV1312" i="2" s="1"/>
  <c r="AW1311" i="2"/>
  <c r="AU1311" i="2"/>
  <c r="AV1311" i="2" s="1"/>
  <c r="AW1310" i="2"/>
  <c r="AU1310" i="2"/>
  <c r="AV1310" i="2" s="1"/>
  <c r="AW1309" i="2"/>
  <c r="AU1309" i="2"/>
  <c r="AV1309" i="2" s="1"/>
  <c r="AW1308" i="2"/>
  <c r="AU1308" i="2"/>
  <c r="AV1308" i="2" s="1"/>
  <c r="AW1307" i="2"/>
  <c r="AU1307" i="2"/>
  <c r="AV1307" i="2" s="1"/>
  <c r="AW1306" i="2"/>
  <c r="AU1306" i="2"/>
  <c r="AV1306" i="2" s="1"/>
  <c r="AW1305" i="2"/>
  <c r="AU1305" i="2"/>
  <c r="AV1305" i="2" s="1"/>
  <c r="AW1304" i="2"/>
  <c r="AU1304" i="2"/>
  <c r="AV1304" i="2" s="1"/>
  <c r="AW1303" i="2"/>
  <c r="AU1303" i="2"/>
  <c r="AV1303" i="2" s="1"/>
  <c r="AW1302" i="2"/>
  <c r="AU1302" i="2"/>
  <c r="AV1302" i="2" s="1"/>
  <c r="AW1301" i="2"/>
  <c r="AU1301" i="2"/>
  <c r="AV1301" i="2" s="1"/>
  <c r="AW1300" i="2"/>
  <c r="AU1300" i="2"/>
  <c r="AV1300" i="2" s="1"/>
  <c r="AW1299" i="2"/>
  <c r="AU1299" i="2"/>
  <c r="AV1299" i="2" s="1"/>
  <c r="AW1298" i="2"/>
  <c r="AU1298" i="2"/>
  <c r="AV1298" i="2" s="1"/>
  <c r="AW1297" i="2"/>
  <c r="AU1297" i="2"/>
  <c r="AV1297" i="2" s="1"/>
  <c r="AW1296" i="2"/>
  <c r="AU1296" i="2"/>
  <c r="AV1296" i="2" s="1"/>
  <c r="AW1295" i="2"/>
  <c r="AU1295" i="2"/>
  <c r="AV1295" i="2" s="1"/>
  <c r="AW1294" i="2"/>
  <c r="AU1294" i="2"/>
  <c r="AV1294" i="2" s="1"/>
  <c r="AW1293" i="2"/>
  <c r="AU1293" i="2"/>
  <c r="AV1293" i="2" s="1"/>
  <c r="AW1292" i="2"/>
  <c r="AU1292" i="2"/>
  <c r="AV1292" i="2" s="1"/>
  <c r="AW1291" i="2"/>
  <c r="AU1291" i="2"/>
  <c r="AV1291" i="2" s="1"/>
  <c r="AW1290" i="2"/>
  <c r="AU1290" i="2"/>
  <c r="AV1290" i="2" s="1"/>
  <c r="AW1289" i="2"/>
  <c r="AU1289" i="2"/>
  <c r="AV1289" i="2" s="1"/>
  <c r="AW1288" i="2"/>
  <c r="AU1288" i="2"/>
  <c r="AV1288" i="2" s="1"/>
  <c r="AW1287" i="2"/>
  <c r="AU1287" i="2"/>
  <c r="AV1287" i="2" s="1"/>
  <c r="AW1286" i="2"/>
  <c r="AU1286" i="2"/>
  <c r="AV1286" i="2" s="1"/>
  <c r="AW1285" i="2"/>
  <c r="AU1285" i="2"/>
  <c r="AV1285" i="2" s="1"/>
  <c r="AW1284" i="2"/>
  <c r="AU1284" i="2"/>
  <c r="AV1284" i="2" s="1"/>
  <c r="AW1283" i="2"/>
  <c r="AU1283" i="2"/>
  <c r="AV1283" i="2" s="1"/>
  <c r="AW1282" i="2"/>
  <c r="AU1282" i="2"/>
  <c r="AV1282" i="2" s="1"/>
  <c r="AW1281" i="2"/>
  <c r="AU1281" i="2"/>
  <c r="AV1281" i="2" s="1"/>
  <c r="AW1280" i="2"/>
  <c r="AU1280" i="2"/>
  <c r="AV1280" i="2" s="1"/>
  <c r="AW1279" i="2"/>
  <c r="AU1279" i="2"/>
  <c r="AV1279" i="2" s="1"/>
  <c r="AW1278" i="2"/>
  <c r="AU1278" i="2"/>
  <c r="AV1278" i="2" s="1"/>
  <c r="AW1277" i="2"/>
  <c r="AU1277" i="2"/>
  <c r="AV1277" i="2" s="1"/>
  <c r="AW1276" i="2"/>
  <c r="AU1276" i="2"/>
  <c r="AV1276" i="2" s="1"/>
  <c r="AW1275" i="2"/>
  <c r="AU1275" i="2"/>
  <c r="AV1275" i="2" s="1"/>
  <c r="AW1274" i="2"/>
  <c r="AU1274" i="2"/>
  <c r="AV1274" i="2" s="1"/>
  <c r="AW1273" i="2"/>
  <c r="AU1273" i="2"/>
  <c r="AV1273" i="2" s="1"/>
  <c r="AW1272" i="2"/>
  <c r="AU1272" i="2"/>
  <c r="AV1272" i="2" s="1"/>
  <c r="AW1271" i="2"/>
  <c r="AU1271" i="2"/>
  <c r="AV1271" i="2" s="1"/>
  <c r="AW1270" i="2"/>
  <c r="AU1270" i="2"/>
  <c r="AV1270" i="2" s="1"/>
  <c r="AW1269" i="2"/>
  <c r="AU1269" i="2"/>
  <c r="AV1269" i="2" s="1"/>
  <c r="AW1268" i="2"/>
  <c r="AU1268" i="2"/>
  <c r="AV1268" i="2" s="1"/>
  <c r="AW1267" i="2"/>
  <c r="AU1267" i="2"/>
  <c r="AV1267" i="2" s="1"/>
  <c r="AW1266" i="2"/>
  <c r="AU1266" i="2"/>
  <c r="AV1266" i="2" s="1"/>
  <c r="AW1265" i="2"/>
  <c r="AU1265" i="2"/>
  <c r="AV1265" i="2" s="1"/>
  <c r="AW1264" i="2"/>
  <c r="AU1264" i="2"/>
  <c r="AV1264" i="2" s="1"/>
  <c r="AW1263" i="2"/>
  <c r="AU1263" i="2"/>
  <c r="AV1263" i="2" s="1"/>
  <c r="AW1262" i="2"/>
  <c r="AU1262" i="2"/>
  <c r="AV1262" i="2" s="1"/>
  <c r="AW1261" i="2"/>
  <c r="AU1261" i="2"/>
  <c r="AV1261" i="2" s="1"/>
  <c r="AW1260" i="2"/>
  <c r="AU1260" i="2"/>
  <c r="AV1260" i="2" s="1"/>
  <c r="AW1259" i="2"/>
  <c r="AU1259" i="2"/>
  <c r="AV1259" i="2" s="1"/>
  <c r="AW1258" i="2"/>
  <c r="AU1258" i="2"/>
  <c r="AV1258" i="2" s="1"/>
  <c r="AW1257" i="2"/>
  <c r="AU1257" i="2"/>
  <c r="AV1257" i="2" s="1"/>
  <c r="AW1256" i="2"/>
  <c r="AU1256" i="2"/>
  <c r="AV1256" i="2" s="1"/>
  <c r="AW1255" i="2"/>
  <c r="AU1255" i="2"/>
  <c r="AV1255" i="2" s="1"/>
  <c r="AW1254" i="2"/>
  <c r="AU1254" i="2"/>
  <c r="AV1254" i="2" s="1"/>
  <c r="AW1253" i="2"/>
  <c r="AU1253" i="2"/>
  <c r="AV1253" i="2" s="1"/>
  <c r="AW1252" i="2"/>
  <c r="AU1252" i="2"/>
  <c r="AV1252" i="2" s="1"/>
  <c r="AW1251" i="2"/>
  <c r="AU1251" i="2"/>
  <c r="AV1251" i="2" s="1"/>
  <c r="AW1250" i="2"/>
  <c r="AU1250" i="2"/>
  <c r="AV1250" i="2" s="1"/>
  <c r="AW1249" i="2"/>
  <c r="AU1249" i="2"/>
  <c r="AV1249" i="2" s="1"/>
  <c r="AW1248" i="2"/>
  <c r="AU1248" i="2"/>
  <c r="AV1248" i="2" s="1"/>
  <c r="AW1247" i="2"/>
  <c r="AU1247" i="2"/>
  <c r="AV1247" i="2" s="1"/>
  <c r="AW1246" i="2"/>
  <c r="AU1246" i="2"/>
  <c r="AV1246" i="2" s="1"/>
  <c r="AW1245" i="2"/>
  <c r="AU1245" i="2"/>
  <c r="AV1245" i="2" s="1"/>
  <c r="AW1244" i="2"/>
  <c r="AU1244" i="2"/>
  <c r="AV1244" i="2" s="1"/>
  <c r="AW1243" i="2"/>
  <c r="AU1243" i="2"/>
  <c r="AV1243" i="2" s="1"/>
  <c r="AW1242" i="2"/>
  <c r="AU1242" i="2"/>
  <c r="AV1242" i="2" s="1"/>
  <c r="AW1241" i="2"/>
  <c r="AU1241" i="2"/>
  <c r="AV1241" i="2" s="1"/>
  <c r="AW1240" i="2"/>
  <c r="AU1240" i="2"/>
  <c r="AV1240" i="2" s="1"/>
  <c r="AW1239" i="2"/>
  <c r="AU1239" i="2"/>
  <c r="AV1239" i="2" s="1"/>
  <c r="AW1238" i="2"/>
  <c r="AU1238" i="2"/>
  <c r="AV1238" i="2" s="1"/>
  <c r="AW1237" i="2"/>
  <c r="AU1237" i="2"/>
  <c r="AV1237" i="2" s="1"/>
  <c r="AW1236" i="2"/>
  <c r="AU1236" i="2"/>
  <c r="AV1236" i="2" s="1"/>
  <c r="AW1235" i="2"/>
  <c r="AU1235" i="2"/>
  <c r="AV1235" i="2" s="1"/>
  <c r="AW1234" i="2"/>
  <c r="AU1234" i="2"/>
  <c r="AV1234" i="2" s="1"/>
  <c r="AW1233" i="2"/>
  <c r="AU1233" i="2"/>
  <c r="AV1233" i="2" s="1"/>
  <c r="AW1232" i="2"/>
  <c r="AU1232" i="2"/>
  <c r="AV1232" i="2" s="1"/>
  <c r="AW1231" i="2"/>
  <c r="AU1231" i="2"/>
  <c r="AV1231" i="2" s="1"/>
  <c r="AW1230" i="2"/>
  <c r="AU1230" i="2"/>
  <c r="AV1230" i="2" s="1"/>
  <c r="AW1229" i="2"/>
  <c r="AU1229" i="2"/>
  <c r="AV1229" i="2" s="1"/>
  <c r="AW1228" i="2"/>
  <c r="AU1228" i="2"/>
  <c r="AV1228" i="2" s="1"/>
  <c r="AW1227" i="2"/>
  <c r="AU1227" i="2"/>
  <c r="AV1227" i="2" s="1"/>
  <c r="AW1226" i="2"/>
  <c r="AU1226" i="2"/>
  <c r="AV1226" i="2" s="1"/>
  <c r="AW1225" i="2"/>
  <c r="AU1225" i="2"/>
  <c r="AV1225" i="2" s="1"/>
  <c r="AW1224" i="2"/>
  <c r="AU1224" i="2"/>
  <c r="AV1224" i="2" s="1"/>
  <c r="AW1223" i="2"/>
  <c r="AU1223" i="2"/>
  <c r="AV1223" i="2" s="1"/>
  <c r="AW1222" i="2"/>
  <c r="AU1222" i="2"/>
  <c r="AV1222" i="2" s="1"/>
  <c r="AW1221" i="2"/>
  <c r="AU1221" i="2"/>
  <c r="AV1221" i="2" s="1"/>
  <c r="AW1220" i="2"/>
  <c r="AU1220" i="2"/>
  <c r="AV1220" i="2" s="1"/>
  <c r="AW1219" i="2"/>
  <c r="AU1219" i="2"/>
  <c r="AV1219" i="2" s="1"/>
  <c r="AW1218" i="2"/>
  <c r="AU1218" i="2"/>
  <c r="AV1218" i="2" s="1"/>
  <c r="AW1217" i="2"/>
  <c r="AU1217" i="2"/>
  <c r="AV1217" i="2" s="1"/>
  <c r="AW1216" i="2"/>
  <c r="AU1216" i="2"/>
  <c r="AV1216" i="2" s="1"/>
  <c r="AW1215" i="2"/>
  <c r="AU1215" i="2"/>
  <c r="AV1215" i="2" s="1"/>
  <c r="AW1214" i="2"/>
  <c r="AU1214" i="2"/>
  <c r="AV1214" i="2" s="1"/>
  <c r="AW1213" i="2"/>
  <c r="AU1213" i="2"/>
  <c r="AV1213" i="2" s="1"/>
  <c r="AW1212" i="2"/>
  <c r="AU1212" i="2"/>
  <c r="AV1212" i="2" s="1"/>
  <c r="AW1211" i="2"/>
  <c r="AU1211" i="2"/>
  <c r="AV1211" i="2" s="1"/>
  <c r="AW1210" i="2"/>
  <c r="AU1210" i="2"/>
  <c r="AV1210" i="2" s="1"/>
  <c r="AW1209" i="2"/>
  <c r="AU1209" i="2"/>
  <c r="AV1209" i="2" s="1"/>
  <c r="AW1208" i="2"/>
  <c r="AU1208" i="2"/>
  <c r="AV1208" i="2" s="1"/>
  <c r="AW1207" i="2"/>
  <c r="AU1207" i="2"/>
  <c r="AV1207" i="2" s="1"/>
  <c r="AW1206" i="2"/>
  <c r="AU1206" i="2"/>
  <c r="AV1206" i="2" s="1"/>
  <c r="AW1205" i="2"/>
  <c r="AU1205" i="2"/>
  <c r="AV1205" i="2" s="1"/>
  <c r="AW1204" i="2"/>
  <c r="AU1204" i="2"/>
  <c r="AV1204" i="2" s="1"/>
  <c r="AW1203" i="2"/>
  <c r="AU1203" i="2"/>
  <c r="AV1203" i="2" s="1"/>
  <c r="AW1202" i="2"/>
  <c r="AU1202" i="2"/>
  <c r="AV1202" i="2" s="1"/>
  <c r="AW1201" i="2"/>
  <c r="AU1201" i="2"/>
  <c r="AV1201" i="2" s="1"/>
  <c r="AW1200" i="2"/>
  <c r="AU1200" i="2"/>
  <c r="AV1200" i="2" s="1"/>
  <c r="AW1199" i="2"/>
  <c r="AU1199" i="2"/>
  <c r="AV1199" i="2" s="1"/>
  <c r="AW1198" i="2"/>
  <c r="AU1198" i="2"/>
  <c r="AV1198" i="2" s="1"/>
  <c r="AW1197" i="2"/>
  <c r="AU1197" i="2"/>
  <c r="AV1197" i="2" s="1"/>
  <c r="AW1196" i="2"/>
  <c r="AU1196" i="2"/>
  <c r="AV1196" i="2" s="1"/>
  <c r="AW1195" i="2"/>
  <c r="AU1195" i="2"/>
  <c r="AV1195" i="2" s="1"/>
  <c r="AW1194" i="2"/>
  <c r="AU1194" i="2"/>
  <c r="AV1194" i="2" s="1"/>
  <c r="AW1193" i="2"/>
  <c r="AU1193" i="2"/>
  <c r="AV1193" i="2" s="1"/>
  <c r="AW1192" i="2"/>
  <c r="AU1192" i="2"/>
  <c r="AV1192" i="2" s="1"/>
  <c r="AW1191" i="2"/>
  <c r="AU1191" i="2"/>
  <c r="AV1191" i="2" s="1"/>
  <c r="AW1190" i="2"/>
  <c r="AU1190" i="2"/>
  <c r="AV1190" i="2" s="1"/>
  <c r="AW1189" i="2"/>
  <c r="AU1189" i="2"/>
  <c r="AV1189" i="2" s="1"/>
  <c r="AW1188" i="2"/>
  <c r="AU1188" i="2"/>
  <c r="AV1188" i="2" s="1"/>
  <c r="AW1187" i="2"/>
  <c r="AU1187" i="2"/>
  <c r="AV1187" i="2" s="1"/>
  <c r="AW1186" i="2"/>
  <c r="AU1186" i="2"/>
  <c r="AV1186" i="2" s="1"/>
  <c r="AW1185" i="2"/>
  <c r="AU1185" i="2"/>
  <c r="AV1185" i="2" s="1"/>
  <c r="AW1184" i="2"/>
  <c r="AU1184" i="2"/>
  <c r="AV1184" i="2" s="1"/>
  <c r="AW1183" i="2"/>
  <c r="AU1183" i="2"/>
  <c r="AV1183" i="2" s="1"/>
  <c r="AW1182" i="2"/>
  <c r="AU1182" i="2"/>
  <c r="AV1182" i="2" s="1"/>
  <c r="AW1181" i="2"/>
  <c r="AU1181" i="2"/>
  <c r="AV1181" i="2" s="1"/>
  <c r="AW1180" i="2"/>
  <c r="AU1180" i="2"/>
  <c r="AV1180" i="2" s="1"/>
  <c r="AW1179" i="2"/>
  <c r="AU1179" i="2"/>
  <c r="AV1179" i="2" s="1"/>
  <c r="AW1178" i="2"/>
  <c r="AU1178" i="2"/>
  <c r="AV1178" i="2" s="1"/>
  <c r="AW1177" i="2"/>
  <c r="AU1177" i="2"/>
  <c r="AV1177" i="2" s="1"/>
  <c r="AW1176" i="2"/>
  <c r="AU1176" i="2"/>
  <c r="AV1176" i="2" s="1"/>
  <c r="AW1175" i="2"/>
  <c r="AU1175" i="2"/>
  <c r="AV1175" i="2" s="1"/>
  <c r="AW1174" i="2"/>
  <c r="AU1174" i="2"/>
  <c r="AV1174" i="2" s="1"/>
  <c r="AW1173" i="2"/>
  <c r="AU1173" i="2"/>
  <c r="AV1173" i="2" s="1"/>
  <c r="AW1172" i="2"/>
  <c r="AU1172" i="2"/>
  <c r="AV1172" i="2" s="1"/>
  <c r="AW1171" i="2"/>
  <c r="AU1171" i="2"/>
  <c r="AV1171" i="2" s="1"/>
  <c r="AW1170" i="2"/>
  <c r="AU1170" i="2"/>
  <c r="AV1170" i="2" s="1"/>
  <c r="AW1169" i="2"/>
  <c r="AU1169" i="2"/>
  <c r="AV1169" i="2" s="1"/>
  <c r="AW1168" i="2"/>
  <c r="AU1168" i="2"/>
  <c r="AV1168" i="2" s="1"/>
  <c r="AW1167" i="2"/>
  <c r="AU1167" i="2"/>
  <c r="AV1167" i="2" s="1"/>
  <c r="AW1166" i="2"/>
  <c r="AU1166" i="2"/>
  <c r="AV1166" i="2" s="1"/>
  <c r="AW1165" i="2"/>
  <c r="AU1165" i="2"/>
  <c r="AV1165" i="2" s="1"/>
  <c r="AW1164" i="2"/>
  <c r="AU1164" i="2"/>
  <c r="AV1164" i="2" s="1"/>
  <c r="AW1163" i="2"/>
  <c r="AU1163" i="2"/>
  <c r="AV1163" i="2" s="1"/>
  <c r="AW1162" i="2"/>
  <c r="AU1162" i="2"/>
  <c r="AV1162" i="2" s="1"/>
  <c r="AW1161" i="2"/>
  <c r="AU1161" i="2"/>
  <c r="AV1161" i="2" s="1"/>
  <c r="AW1160" i="2"/>
  <c r="AU1160" i="2"/>
  <c r="AV1160" i="2" s="1"/>
  <c r="AW1159" i="2"/>
  <c r="AU1159" i="2"/>
  <c r="AV1159" i="2" s="1"/>
  <c r="AW1158" i="2"/>
  <c r="AU1158" i="2"/>
  <c r="AV1158" i="2" s="1"/>
  <c r="AW1157" i="2"/>
  <c r="AU1157" i="2"/>
  <c r="AV1157" i="2" s="1"/>
  <c r="AW1156" i="2"/>
  <c r="AU1156" i="2"/>
  <c r="AV1156" i="2" s="1"/>
  <c r="AW1155" i="2"/>
  <c r="AU1155" i="2"/>
  <c r="AV1155" i="2" s="1"/>
  <c r="AW1154" i="2"/>
  <c r="AU1154" i="2"/>
  <c r="AV1154" i="2" s="1"/>
  <c r="AW1153" i="2"/>
  <c r="AU1153" i="2"/>
  <c r="AV1153" i="2" s="1"/>
  <c r="AW1152" i="2"/>
  <c r="AU1152" i="2"/>
  <c r="AV1152" i="2" s="1"/>
  <c r="AW1151" i="2"/>
  <c r="AU1151" i="2"/>
  <c r="AV1151" i="2" s="1"/>
  <c r="AW1150" i="2"/>
  <c r="AU1150" i="2"/>
  <c r="AV1150" i="2" s="1"/>
  <c r="AW1149" i="2"/>
  <c r="AU1149" i="2"/>
  <c r="AV1149" i="2" s="1"/>
  <c r="AW1148" i="2"/>
  <c r="AU1148" i="2"/>
  <c r="AV1148" i="2" s="1"/>
  <c r="AW1147" i="2"/>
  <c r="AU1147" i="2"/>
  <c r="AV1147" i="2" s="1"/>
  <c r="AW1146" i="2"/>
  <c r="AU1146" i="2"/>
  <c r="AV1146" i="2" s="1"/>
  <c r="AW1145" i="2"/>
  <c r="AU1145" i="2"/>
  <c r="AV1145" i="2" s="1"/>
  <c r="AW1144" i="2"/>
  <c r="AU1144" i="2"/>
  <c r="AV1144" i="2" s="1"/>
  <c r="AW1143" i="2"/>
  <c r="AU1143" i="2"/>
  <c r="AV1143" i="2" s="1"/>
  <c r="AW1142" i="2"/>
  <c r="AU1142" i="2"/>
  <c r="AV1142" i="2" s="1"/>
  <c r="AW1141" i="2"/>
  <c r="AU1141" i="2"/>
  <c r="AV1141" i="2" s="1"/>
  <c r="AW1140" i="2"/>
  <c r="AU1140" i="2"/>
  <c r="AV1140" i="2" s="1"/>
  <c r="AW1139" i="2"/>
  <c r="AU1139" i="2"/>
  <c r="AV1139" i="2" s="1"/>
  <c r="AW1138" i="2"/>
  <c r="AU1138" i="2"/>
  <c r="AV1138" i="2" s="1"/>
  <c r="AW1137" i="2"/>
  <c r="AU1137" i="2"/>
  <c r="AV1137" i="2" s="1"/>
  <c r="AW1136" i="2"/>
  <c r="AU1136" i="2"/>
  <c r="AV1136" i="2" s="1"/>
  <c r="AW1135" i="2"/>
  <c r="AU1135" i="2"/>
  <c r="AV1135" i="2" s="1"/>
  <c r="AW1134" i="2"/>
  <c r="AU1134" i="2"/>
  <c r="AV1134" i="2" s="1"/>
  <c r="AW1133" i="2"/>
  <c r="AU1133" i="2"/>
  <c r="AV1133" i="2" s="1"/>
  <c r="AW1132" i="2"/>
  <c r="AU1132" i="2"/>
  <c r="AV1132" i="2" s="1"/>
  <c r="AW1131" i="2"/>
  <c r="AU1131" i="2"/>
  <c r="AV1131" i="2" s="1"/>
  <c r="AW1130" i="2"/>
  <c r="AU1130" i="2"/>
  <c r="AV1130" i="2" s="1"/>
  <c r="AW1129" i="2"/>
  <c r="AU1129" i="2"/>
  <c r="AV1129" i="2" s="1"/>
  <c r="AW1128" i="2"/>
  <c r="AU1128" i="2"/>
  <c r="AV1128" i="2" s="1"/>
  <c r="AW1127" i="2"/>
  <c r="AU1127" i="2"/>
  <c r="AV1127" i="2" s="1"/>
  <c r="AW1126" i="2"/>
  <c r="AU1126" i="2"/>
  <c r="AV1126" i="2" s="1"/>
  <c r="AW1125" i="2"/>
  <c r="AU1125" i="2"/>
  <c r="AV1125" i="2" s="1"/>
  <c r="AW1124" i="2"/>
  <c r="AU1124" i="2"/>
  <c r="AV1124" i="2" s="1"/>
  <c r="AW1123" i="2"/>
  <c r="AU1123" i="2"/>
  <c r="AV1123" i="2" s="1"/>
  <c r="AW1122" i="2"/>
  <c r="AU1122" i="2"/>
  <c r="AV1122" i="2" s="1"/>
  <c r="AW1121" i="2"/>
  <c r="AU1121" i="2"/>
  <c r="AV1121" i="2" s="1"/>
  <c r="AW1120" i="2"/>
  <c r="AU1120" i="2"/>
  <c r="AV1120" i="2" s="1"/>
  <c r="AW1119" i="2"/>
  <c r="AU1119" i="2"/>
  <c r="AV1119" i="2" s="1"/>
  <c r="AW1118" i="2"/>
  <c r="AU1118" i="2"/>
  <c r="AV1118" i="2" s="1"/>
  <c r="AW1117" i="2"/>
  <c r="AU1117" i="2"/>
  <c r="AV1117" i="2" s="1"/>
  <c r="AW1116" i="2"/>
  <c r="AU1116" i="2"/>
  <c r="AV1116" i="2" s="1"/>
  <c r="AW1115" i="2"/>
  <c r="AU1115" i="2"/>
  <c r="AV1115" i="2" s="1"/>
  <c r="AW1114" i="2"/>
  <c r="AU1114" i="2"/>
  <c r="AV1114" i="2" s="1"/>
  <c r="AW1113" i="2"/>
  <c r="AU1113" i="2"/>
  <c r="AV1113" i="2" s="1"/>
  <c r="AW1112" i="2"/>
  <c r="AU1112" i="2"/>
  <c r="AV1112" i="2" s="1"/>
  <c r="AW1111" i="2"/>
  <c r="AU1111" i="2"/>
  <c r="AV1111" i="2" s="1"/>
  <c r="AW1110" i="2"/>
  <c r="AU1110" i="2"/>
  <c r="AV1110" i="2" s="1"/>
  <c r="AW1109" i="2"/>
  <c r="AU1109" i="2"/>
  <c r="AV1109" i="2" s="1"/>
  <c r="AW1108" i="2"/>
  <c r="AU1108" i="2"/>
  <c r="AV1108" i="2" s="1"/>
  <c r="AW1107" i="2"/>
  <c r="AU1107" i="2"/>
  <c r="AV1107" i="2" s="1"/>
  <c r="AW1106" i="2"/>
  <c r="AU1106" i="2"/>
  <c r="AV1106" i="2" s="1"/>
  <c r="AW1105" i="2"/>
  <c r="AU1105" i="2"/>
  <c r="AV1105" i="2" s="1"/>
  <c r="AW1104" i="2"/>
  <c r="AU1104" i="2"/>
  <c r="AV1104" i="2" s="1"/>
  <c r="AW1103" i="2"/>
  <c r="AU1103" i="2"/>
  <c r="AV1103" i="2" s="1"/>
  <c r="AW1102" i="2"/>
  <c r="AU1102" i="2"/>
  <c r="AV1102" i="2" s="1"/>
  <c r="AW1101" i="2"/>
  <c r="AU1101" i="2"/>
  <c r="AV1101" i="2" s="1"/>
  <c r="AW1100" i="2"/>
  <c r="AU1100" i="2"/>
  <c r="AV1100" i="2" s="1"/>
  <c r="AW1099" i="2"/>
  <c r="AU1099" i="2"/>
  <c r="AV1099" i="2" s="1"/>
  <c r="AW1098" i="2"/>
  <c r="AU1098" i="2"/>
  <c r="AV1098" i="2" s="1"/>
  <c r="AW1097" i="2"/>
  <c r="AU1097" i="2"/>
  <c r="AV1097" i="2" s="1"/>
  <c r="AW1096" i="2"/>
  <c r="AU1096" i="2"/>
  <c r="AV1096" i="2" s="1"/>
  <c r="AW1095" i="2"/>
  <c r="AU1095" i="2"/>
  <c r="AV1095" i="2" s="1"/>
  <c r="AW1094" i="2"/>
  <c r="AU1094" i="2"/>
  <c r="AV1094" i="2" s="1"/>
  <c r="AW1093" i="2"/>
  <c r="AU1093" i="2"/>
  <c r="AV1093" i="2" s="1"/>
  <c r="AW1092" i="2"/>
  <c r="AU1092" i="2"/>
  <c r="AV1092" i="2" s="1"/>
  <c r="AW1091" i="2"/>
  <c r="AU1091" i="2"/>
  <c r="AV1091" i="2" s="1"/>
  <c r="AW1090" i="2"/>
  <c r="AU1090" i="2"/>
  <c r="AV1090" i="2" s="1"/>
  <c r="AW1089" i="2"/>
  <c r="AU1089" i="2"/>
  <c r="AV1089" i="2" s="1"/>
  <c r="AW1088" i="2"/>
  <c r="AU1088" i="2"/>
  <c r="AV1088" i="2" s="1"/>
  <c r="AW1087" i="2"/>
  <c r="AU1087" i="2"/>
  <c r="AV1087" i="2" s="1"/>
  <c r="AW1086" i="2"/>
  <c r="AU1086" i="2"/>
  <c r="AV1086" i="2" s="1"/>
  <c r="AW1085" i="2"/>
  <c r="AU1085" i="2"/>
  <c r="AV1085" i="2" s="1"/>
  <c r="AW1084" i="2"/>
  <c r="AU1084" i="2"/>
  <c r="AV1084" i="2" s="1"/>
  <c r="AW1083" i="2"/>
  <c r="AU1083" i="2"/>
  <c r="AV1083" i="2" s="1"/>
  <c r="AW1082" i="2"/>
  <c r="AU1082" i="2"/>
  <c r="AV1082" i="2" s="1"/>
  <c r="AW1081" i="2"/>
  <c r="AU1081" i="2"/>
  <c r="AV1081" i="2" s="1"/>
  <c r="AW1080" i="2"/>
  <c r="AU1080" i="2"/>
  <c r="AV1080" i="2" s="1"/>
  <c r="AW1079" i="2"/>
  <c r="AU1079" i="2"/>
  <c r="AV1079" i="2" s="1"/>
  <c r="AW1078" i="2"/>
  <c r="AU1078" i="2"/>
  <c r="AV1078" i="2" s="1"/>
  <c r="AW1077" i="2"/>
  <c r="AU1077" i="2"/>
  <c r="AV1077" i="2" s="1"/>
  <c r="AW1076" i="2"/>
  <c r="AU1076" i="2"/>
  <c r="AV1076" i="2" s="1"/>
  <c r="AW1075" i="2"/>
  <c r="AU1075" i="2"/>
  <c r="AV1075" i="2" s="1"/>
  <c r="AW1074" i="2"/>
  <c r="AU1074" i="2"/>
  <c r="AV1074" i="2" s="1"/>
  <c r="AW1073" i="2"/>
  <c r="AU1073" i="2"/>
  <c r="AV1073" i="2" s="1"/>
  <c r="AW1072" i="2"/>
  <c r="AU1072" i="2"/>
  <c r="AV1072" i="2" s="1"/>
  <c r="AW1071" i="2"/>
  <c r="AU1071" i="2"/>
  <c r="AV1071" i="2" s="1"/>
  <c r="AW1070" i="2"/>
  <c r="AU1070" i="2"/>
  <c r="AV1070" i="2" s="1"/>
  <c r="AW1069" i="2"/>
  <c r="AU1069" i="2"/>
  <c r="AV1069" i="2" s="1"/>
  <c r="AW1068" i="2"/>
  <c r="AU1068" i="2"/>
  <c r="AV1068" i="2" s="1"/>
  <c r="AW1067" i="2"/>
  <c r="AU1067" i="2"/>
  <c r="AV1067" i="2" s="1"/>
  <c r="AW1066" i="2"/>
  <c r="AU1066" i="2"/>
  <c r="AV1066" i="2" s="1"/>
  <c r="AW1065" i="2"/>
  <c r="AU1065" i="2"/>
  <c r="AV1065" i="2" s="1"/>
  <c r="AW1064" i="2"/>
  <c r="AU1064" i="2"/>
  <c r="AV1064" i="2" s="1"/>
  <c r="AW1063" i="2"/>
  <c r="AU1063" i="2"/>
  <c r="AV1063" i="2" s="1"/>
  <c r="AW1062" i="2"/>
  <c r="AU1062" i="2"/>
  <c r="AV1062" i="2" s="1"/>
  <c r="AW1061" i="2"/>
  <c r="AU1061" i="2"/>
  <c r="AV1061" i="2" s="1"/>
  <c r="AW1060" i="2"/>
  <c r="AU1060" i="2"/>
  <c r="AV1060" i="2" s="1"/>
  <c r="AW1059" i="2"/>
  <c r="AU1059" i="2"/>
  <c r="AV1059" i="2" s="1"/>
  <c r="AW1058" i="2"/>
  <c r="AU1058" i="2"/>
  <c r="AV1058" i="2" s="1"/>
  <c r="AW1057" i="2"/>
  <c r="AU1057" i="2"/>
  <c r="AV1057" i="2" s="1"/>
  <c r="AW1056" i="2"/>
  <c r="AU1056" i="2"/>
  <c r="AV1056" i="2" s="1"/>
  <c r="AW1055" i="2"/>
  <c r="AU1055" i="2"/>
  <c r="AV1055" i="2" s="1"/>
  <c r="AW1054" i="2"/>
  <c r="AU1054" i="2"/>
  <c r="AV1054" i="2" s="1"/>
  <c r="AW1053" i="2"/>
  <c r="AU1053" i="2"/>
  <c r="AV1053" i="2" s="1"/>
  <c r="AW1052" i="2"/>
  <c r="AU1052" i="2"/>
  <c r="AV1052" i="2" s="1"/>
  <c r="AW1051" i="2"/>
  <c r="AU1051" i="2"/>
  <c r="AV1051" i="2" s="1"/>
  <c r="AW1050" i="2"/>
  <c r="AU1050" i="2"/>
  <c r="AV1050" i="2" s="1"/>
  <c r="AW1049" i="2"/>
  <c r="AU1049" i="2"/>
  <c r="AV1049" i="2" s="1"/>
  <c r="AW1048" i="2"/>
  <c r="AU1048" i="2"/>
  <c r="AV1048" i="2" s="1"/>
  <c r="AW1047" i="2"/>
  <c r="AU1047" i="2"/>
  <c r="AV1047" i="2" s="1"/>
  <c r="AW1046" i="2"/>
  <c r="AU1046" i="2"/>
  <c r="AV1046" i="2" s="1"/>
  <c r="AW1045" i="2"/>
  <c r="AU1045" i="2"/>
  <c r="AV1045" i="2" s="1"/>
  <c r="AW1044" i="2"/>
  <c r="AU1044" i="2"/>
  <c r="AV1044" i="2" s="1"/>
  <c r="AW1043" i="2"/>
  <c r="AU1043" i="2"/>
  <c r="AV1043" i="2" s="1"/>
  <c r="AW1042" i="2"/>
  <c r="AU1042" i="2"/>
  <c r="AV1042" i="2" s="1"/>
  <c r="AW1041" i="2"/>
  <c r="AU1041" i="2"/>
  <c r="AV1041" i="2" s="1"/>
  <c r="AW1040" i="2"/>
  <c r="AU1040" i="2"/>
  <c r="AV1040" i="2" s="1"/>
  <c r="AW1039" i="2"/>
  <c r="AU1039" i="2"/>
  <c r="AV1039" i="2" s="1"/>
  <c r="AW1038" i="2"/>
  <c r="AU1038" i="2"/>
  <c r="AV1038" i="2" s="1"/>
  <c r="AW1037" i="2"/>
  <c r="AU1037" i="2"/>
  <c r="AV1037" i="2" s="1"/>
  <c r="AW1036" i="2"/>
  <c r="AU1036" i="2"/>
  <c r="AV1036" i="2" s="1"/>
  <c r="AW1035" i="2"/>
  <c r="AU1035" i="2"/>
  <c r="AV1035" i="2" s="1"/>
  <c r="AW1034" i="2"/>
  <c r="AU1034" i="2"/>
  <c r="AV1034" i="2" s="1"/>
  <c r="AW1033" i="2"/>
  <c r="AU1033" i="2"/>
  <c r="AV1033" i="2" s="1"/>
  <c r="AW1032" i="2"/>
  <c r="AU1032" i="2"/>
  <c r="AV1032" i="2" s="1"/>
  <c r="AW1031" i="2"/>
  <c r="AU1031" i="2"/>
  <c r="AV1031" i="2" s="1"/>
  <c r="AW1030" i="2"/>
  <c r="AU1030" i="2"/>
  <c r="AV1030" i="2" s="1"/>
  <c r="AW1029" i="2"/>
  <c r="AU1029" i="2"/>
  <c r="AV1029" i="2" s="1"/>
  <c r="AW1028" i="2"/>
  <c r="AU1028" i="2"/>
  <c r="AV1028" i="2" s="1"/>
  <c r="AW1027" i="2"/>
  <c r="AU1027" i="2"/>
  <c r="AV1027" i="2" s="1"/>
  <c r="AW1026" i="2"/>
  <c r="AU1026" i="2"/>
  <c r="AV1026" i="2" s="1"/>
  <c r="AW1025" i="2"/>
  <c r="AU1025" i="2"/>
  <c r="AV1025" i="2" s="1"/>
  <c r="AW1024" i="2"/>
  <c r="AU1024" i="2"/>
  <c r="AV1024" i="2" s="1"/>
  <c r="AW1023" i="2"/>
  <c r="AU1023" i="2"/>
  <c r="AV1023" i="2" s="1"/>
  <c r="AW1022" i="2"/>
  <c r="AU1022" i="2"/>
  <c r="AV1022" i="2" s="1"/>
  <c r="AW1021" i="2"/>
  <c r="AU1021" i="2"/>
  <c r="AV1021" i="2" s="1"/>
  <c r="AW1020" i="2"/>
  <c r="AU1020" i="2"/>
  <c r="AV1020" i="2" s="1"/>
  <c r="AW1019" i="2"/>
  <c r="AU1019" i="2"/>
  <c r="AV1019" i="2" s="1"/>
  <c r="AW1018" i="2"/>
  <c r="AU1018" i="2"/>
  <c r="AV1018" i="2" s="1"/>
  <c r="AW1017" i="2"/>
  <c r="AU1017" i="2"/>
  <c r="AV1017" i="2" s="1"/>
  <c r="AW1016" i="2"/>
  <c r="AU1016" i="2"/>
  <c r="AV1016" i="2" s="1"/>
  <c r="AW1015" i="2"/>
  <c r="AU1015" i="2"/>
  <c r="AV1015" i="2" s="1"/>
  <c r="AW1014" i="2"/>
  <c r="AU1014" i="2"/>
  <c r="AV1014" i="2" s="1"/>
  <c r="AW1013" i="2"/>
  <c r="AU1013" i="2"/>
  <c r="AV1013" i="2" s="1"/>
  <c r="AW1012" i="2"/>
  <c r="AU1012" i="2"/>
  <c r="AV1012" i="2" s="1"/>
  <c r="AW1011" i="2"/>
  <c r="AU1011" i="2"/>
  <c r="AV1011" i="2" s="1"/>
  <c r="AW1010" i="2"/>
  <c r="AU1010" i="2"/>
  <c r="AV1010" i="2" s="1"/>
  <c r="AW1009" i="2"/>
  <c r="AU1009" i="2"/>
  <c r="AV1009" i="2" s="1"/>
  <c r="AW1008" i="2"/>
  <c r="AU1008" i="2"/>
  <c r="AV1008" i="2" s="1"/>
  <c r="AW1007" i="2"/>
  <c r="AU1007" i="2"/>
  <c r="AV1007" i="2" s="1"/>
  <c r="AW1006" i="2"/>
  <c r="AU1006" i="2"/>
  <c r="AV1006" i="2" s="1"/>
  <c r="AW1005" i="2"/>
  <c r="AU1005" i="2"/>
  <c r="AV1005" i="2" s="1"/>
  <c r="AW1004" i="2"/>
  <c r="AU1004" i="2"/>
  <c r="AV1004" i="2" s="1"/>
  <c r="AW1003" i="2"/>
  <c r="AU1003" i="2"/>
  <c r="AV1003" i="2" s="1"/>
  <c r="AW1002" i="2"/>
  <c r="AU1002" i="2"/>
  <c r="AV1002" i="2" s="1"/>
  <c r="AW1001" i="2"/>
  <c r="AU1001" i="2"/>
  <c r="AV1001" i="2" s="1"/>
  <c r="AW1000" i="2"/>
  <c r="AU1000" i="2"/>
  <c r="AV1000" i="2" s="1"/>
  <c r="AW999" i="2"/>
  <c r="AU999" i="2"/>
  <c r="AV999" i="2" s="1"/>
  <c r="AW998" i="2"/>
  <c r="AU998" i="2"/>
  <c r="AV998" i="2" s="1"/>
  <c r="AW997" i="2"/>
  <c r="AU997" i="2"/>
  <c r="AV997" i="2" s="1"/>
  <c r="AW996" i="2"/>
  <c r="AU996" i="2"/>
  <c r="AV996" i="2" s="1"/>
  <c r="AW995" i="2"/>
  <c r="AU995" i="2"/>
  <c r="AV995" i="2" s="1"/>
  <c r="AW994" i="2"/>
  <c r="AU994" i="2"/>
  <c r="AV994" i="2" s="1"/>
  <c r="AW993" i="2"/>
  <c r="AU993" i="2"/>
  <c r="AV993" i="2" s="1"/>
  <c r="AW992" i="2"/>
  <c r="AU992" i="2"/>
  <c r="AV992" i="2" s="1"/>
  <c r="AW991" i="2"/>
  <c r="AU991" i="2"/>
  <c r="AV991" i="2" s="1"/>
  <c r="AW990" i="2"/>
  <c r="AU990" i="2"/>
  <c r="AV990" i="2" s="1"/>
  <c r="AW989" i="2"/>
  <c r="AU989" i="2"/>
  <c r="AV989" i="2" s="1"/>
  <c r="AW988" i="2"/>
  <c r="AU988" i="2"/>
  <c r="AV988" i="2" s="1"/>
  <c r="AW987" i="2"/>
  <c r="AU987" i="2"/>
  <c r="AV987" i="2" s="1"/>
  <c r="AW986" i="2"/>
  <c r="AU986" i="2"/>
  <c r="AV986" i="2" s="1"/>
  <c r="AW985" i="2"/>
  <c r="AU985" i="2"/>
  <c r="AV985" i="2" s="1"/>
  <c r="AW984" i="2"/>
  <c r="AU984" i="2"/>
  <c r="AV984" i="2" s="1"/>
  <c r="AW983" i="2"/>
  <c r="AU983" i="2"/>
  <c r="AV983" i="2" s="1"/>
  <c r="AW982" i="2"/>
  <c r="AU982" i="2"/>
  <c r="AV982" i="2" s="1"/>
  <c r="AW981" i="2"/>
  <c r="AU981" i="2"/>
  <c r="AV981" i="2" s="1"/>
  <c r="AW980" i="2"/>
  <c r="AU980" i="2"/>
  <c r="AV980" i="2" s="1"/>
  <c r="AW979" i="2"/>
  <c r="AU979" i="2"/>
  <c r="AV979" i="2" s="1"/>
  <c r="AW978" i="2"/>
  <c r="AU978" i="2"/>
  <c r="AV978" i="2" s="1"/>
  <c r="AW977" i="2"/>
  <c r="AU977" i="2"/>
  <c r="AV977" i="2" s="1"/>
  <c r="AW976" i="2"/>
  <c r="AU976" i="2"/>
  <c r="AV976" i="2" s="1"/>
  <c r="AW975" i="2"/>
  <c r="AU975" i="2"/>
  <c r="AV975" i="2" s="1"/>
  <c r="AW974" i="2"/>
  <c r="AU974" i="2"/>
  <c r="AV974" i="2" s="1"/>
  <c r="AW973" i="2"/>
  <c r="AU973" i="2"/>
  <c r="AV973" i="2" s="1"/>
  <c r="AW972" i="2"/>
  <c r="AU972" i="2"/>
  <c r="AV972" i="2" s="1"/>
  <c r="AW971" i="2"/>
  <c r="AU971" i="2"/>
  <c r="AV971" i="2" s="1"/>
  <c r="AW970" i="2"/>
  <c r="AU970" i="2"/>
  <c r="AV970" i="2" s="1"/>
  <c r="AW969" i="2"/>
  <c r="AU969" i="2"/>
  <c r="AV969" i="2" s="1"/>
  <c r="AW968" i="2"/>
  <c r="AU968" i="2"/>
  <c r="AV968" i="2" s="1"/>
  <c r="AW967" i="2"/>
  <c r="AU967" i="2"/>
  <c r="AV967" i="2" s="1"/>
  <c r="AW966" i="2"/>
  <c r="AU966" i="2"/>
  <c r="AV966" i="2" s="1"/>
  <c r="AW965" i="2"/>
  <c r="AU965" i="2"/>
  <c r="AV965" i="2" s="1"/>
  <c r="AW964" i="2"/>
  <c r="AU964" i="2"/>
  <c r="AV964" i="2" s="1"/>
  <c r="AW963" i="2"/>
  <c r="AU963" i="2"/>
  <c r="AV963" i="2" s="1"/>
  <c r="AW962" i="2"/>
  <c r="AU962" i="2"/>
  <c r="AV962" i="2" s="1"/>
  <c r="AW961" i="2"/>
  <c r="AU961" i="2"/>
  <c r="AV961" i="2" s="1"/>
  <c r="AW960" i="2"/>
  <c r="AU960" i="2"/>
  <c r="AV960" i="2" s="1"/>
  <c r="AW959" i="2"/>
  <c r="AU959" i="2"/>
  <c r="AV959" i="2" s="1"/>
  <c r="AW958" i="2"/>
  <c r="AU958" i="2"/>
  <c r="AV958" i="2" s="1"/>
  <c r="AW957" i="2"/>
  <c r="AU957" i="2"/>
  <c r="AV957" i="2" s="1"/>
  <c r="AW956" i="2"/>
  <c r="AU956" i="2"/>
  <c r="AV956" i="2" s="1"/>
  <c r="AW955" i="2"/>
  <c r="AU955" i="2"/>
  <c r="AV955" i="2" s="1"/>
  <c r="AW954" i="2"/>
  <c r="AU954" i="2"/>
  <c r="AV954" i="2" s="1"/>
  <c r="AW953" i="2"/>
  <c r="AU953" i="2"/>
  <c r="AV953" i="2" s="1"/>
  <c r="AW952" i="2"/>
  <c r="AU952" i="2"/>
  <c r="AV952" i="2" s="1"/>
  <c r="AW951" i="2"/>
  <c r="AU951" i="2"/>
  <c r="AV951" i="2" s="1"/>
  <c r="AW950" i="2"/>
  <c r="AU950" i="2"/>
  <c r="AV950" i="2" s="1"/>
  <c r="AW949" i="2"/>
  <c r="AU949" i="2"/>
  <c r="AV949" i="2" s="1"/>
  <c r="AW948" i="2"/>
  <c r="AU948" i="2"/>
  <c r="AV948" i="2" s="1"/>
  <c r="AW947" i="2"/>
  <c r="AU947" i="2"/>
  <c r="AV947" i="2" s="1"/>
  <c r="AW946" i="2"/>
  <c r="AU946" i="2"/>
  <c r="AV946" i="2" s="1"/>
  <c r="AW945" i="2"/>
  <c r="AU945" i="2"/>
  <c r="AV945" i="2" s="1"/>
  <c r="AW944" i="2"/>
  <c r="AU944" i="2"/>
  <c r="AV944" i="2" s="1"/>
  <c r="AW943" i="2"/>
  <c r="AU943" i="2"/>
  <c r="AV943" i="2" s="1"/>
  <c r="AW942" i="2"/>
  <c r="AU942" i="2"/>
  <c r="AV942" i="2" s="1"/>
  <c r="AW941" i="2"/>
  <c r="AU941" i="2"/>
  <c r="AV941" i="2" s="1"/>
  <c r="AW940" i="2"/>
  <c r="AU940" i="2"/>
  <c r="AV940" i="2" s="1"/>
  <c r="AW939" i="2"/>
  <c r="AU939" i="2"/>
  <c r="AV939" i="2" s="1"/>
  <c r="AW938" i="2"/>
  <c r="AU938" i="2"/>
  <c r="AV938" i="2" s="1"/>
  <c r="AW937" i="2"/>
  <c r="AU937" i="2"/>
  <c r="AV937" i="2" s="1"/>
  <c r="AW936" i="2"/>
  <c r="AU936" i="2"/>
  <c r="AV936" i="2" s="1"/>
  <c r="AW935" i="2"/>
  <c r="AU935" i="2"/>
  <c r="AV935" i="2" s="1"/>
  <c r="AW934" i="2"/>
  <c r="AU934" i="2"/>
  <c r="AV934" i="2" s="1"/>
  <c r="AW933" i="2"/>
  <c r="AU933" i="2"/>
  <c r="AV933" i="2" s="1"/>
  <c r="AW932" i="2"/>
  <c r="AU932" i="2"/>
  <c r="AV932" i="2" s="1"/>
  <c r="AW931" i="2"/>
  <c r="AU931" i="2"/>
  <c r="AV931" i="2" s="1"/>
  <c r="AW930" i="2"/>
  <c r="AU930" i="2"/>
  <c r="AV930" i="2" s="1"/>
  <c r="AW929" i="2"/>
  <c r="AU929" i="2"/>
  <c r="AV929" i="2" s="1"/>
  <c r="AW928" i="2"/>
  <c r="AU928" i="2"/>
  <c r="AV928" i="2" s="1"/>
  <c r="AW927" i="2"/>
  <c r="AU927" i="2"/>
  <c r="AV927" i="2" s="1"/>
  <c r="AW926" i="2"/>
  <c r="AU926" i="2"/>
  <c r="AV926" i="2" s="1"/>
  <c r="AW925" i="2"/>
  <c r="AU925" i="2"/>
  <c r="AV925" i="2" s="1"/>
  <c r="AW924" i="2"/>
  <c r="AU924" i="2"/>
  <c r="AV924" i="2" s="1"/>
  <c r="AW923" i="2"/>
  <c r="AU923" i="2"/>
  <c r="AV923" i="2" s="1"/>
  <c r="AW922" i="2"/>
  <c r="AU922" i="2"/>
  <c r="AV922" i="2" s="1"/>
  <c r="AW921" i="2"/>
  <c r="AU921" i="2"/>
  <c r="AV921" i="2" s="1"/>
  <c r="AW920" i="2"/>
  <c r="AU920" i="2"/>
  <c r="AV920" i="2" s="1"/>
  <c r="AW919" i="2"/>
  <c r="AU919" i="2"/>
  <c r="AV919" i="2" s="1"/>
  <c r="AW918" i="2"/>
  <c r="AU918" i="2"/>
  <c r="AV918" i="2" s="1"/>
  <c r="AW917" i="2"/>
  <c r="AU917" i="2"/>
  <c r="AV917" i="2" s="1"/>
  <c r="AW916" i="2"/>
  <c r="AU916" i="2"/>
  <c r="AV916" i="2" s="1"/>
  <c r="AW915" i="2"/>
  <c r="AU915" i="2"/>
  <c r="AV915" i="2" s="1"/>
  <c r="AW914" i="2"/>
  <c r="AU914" i="2"/>
  <c r="AV914" i="2" s="1"/>
  <c r="AW913" i="2"/>
  <c r="AU913" i="2"/>
  <c r="AV913" i="2" s="1"/>
  <c r="AW912" i="2"/>
  <c r="AU912" i="2"/>
  <c r="AV912" i="2" s="1"/>
  <c r="AW911" i="2"/>
  <c r="AU911" i="2"/>
  <c r="AV911" i="2" s="1"/>
  <c r="AW910" i="2"/>
  <c r="AU910" i="2"/>
  <c r="AV910" i="2" s="1"/>
  <c r="AW909" i="2"/>
  <c r="AU909" i="2"/>
  <c r="AV909" i="2" s="1"/>
  <c r="AW908" i="2"/>
  <c r="AU908" i="2"/>
  <c r="AV908" i="2" s="1"/>
  <c r="AW907" i="2"/>
  <c r="AU907" i="2"/>
  <c r="AV907" i="2" s="1"/>
  <c r="AW906" i="2"/>
  <c r="AU906" i="2"/>
  <c r="AV906" i="2" s="1"/>
  <c r="AW905" i="2"/>
  <c r="AU905" i="2"/>
  <c r="AV905" i="2" s="1"/>
  <c r="AW904" i="2"/>
  <c r="AU904" i="2"/>
  <c r="AV904" i="2" s="1"/>
  <c r="AW903" i="2"/>
  <c r="AU903" i="2"/>
  <c r="AV903" i="2" s="1"/>
  <c r="AW902" i="2"/>
  <c r="AU902" i="2"/>
  <c r="AV902" i="2" s="1"/>
  <c r="AW901" i="2"/>
  <c r="AU901" i="2"/>
  <c r="AV901" i="2" s="1"/>
  <c r="AW900" i="2"/>
  <c r="AU900" i="2"/>
  <c r="AV900" i="2" s="1"/>
  <c r="AW899" i="2"/>
  <c r="AU899" i="2"/>
  <c r="AV899" i="2" s="1"/>
  <c r="AW898" i="2"/>
  <c r="AU898" i="2"/>
  <c r="AV898" i="2" s="1"/>
  <c r="AW897" i="2"/>
  <c r="AU897" i="2"/>
  <c r="AV897" i="2" s="1"/>
  <c r="AW896" i="2"/>
  <c r="AU896" i="2"/>
  <c r="AV896" i="2" s="1"/>
  <c r="AW895" i="2"/>
  <c r="AU895" i="2"/>
  <c r="AV895" i="2" s="1"/>
  <c r="AW894" i="2"/>
  <c r="AU894" i="2"/>
  <c r="AV894" i="2" s="1"/>
  <c r="AW893" i="2"/>
  <c r="AU893" i="2"/>
  <c r="AV893" i="2" s="1"/>
  <c r="AW892" i="2"/>
  <c r="AU892" i="2"/>
  <c r="AV892" i="2" s="1"/>
  <c r="AW891" i="2"/>
  <c r="AU891" i="2"/>
  <c r="AV891" i="2" s="1"/>
  <c r="AW890" i="2"/>
  <c r="AU890" i="2"/>
  <c r="AV890" i="2" s="1"/>
  <c r="AW889" i="2"/>
  <c r="AU889" i="2"/>
  <c r="AV889" i="2" s="1"/>
  <c r="AW888" i="2"/>
  <c r="AU888" i="2"/>
  <c r="AV888" i="2" s="1"/>
  <c r="AW887" i="2"/>
  <c r="AU887" i="2"/>
  <c r="AV887" i="2" s="1"/>
  <c r="AW886" i="2"/>
  <c r="AU886" i="2"/>
  <c r="AV886" i="2" s="1"/>
  <c r="AW885" i="2"/>
  <c r="AU885" i="2"/>
  <c r="AV885" i="2" s="1"/>
  <c r="AW884" i="2"/>
  <c r="AU884" i="2"/>
  <c r="AV884" i="2" s="1"/>
  <c r="AW883" i="2"/>
  <c r="AU883" i="2"/>
  <c r="AV883" i="2" s="1"/>
  <c r="AW882" i="2"/>
  <c r="AU882" i="2"/>
  <c r="AV882" i="2" s="1"/>
  <c r="AW881" i="2"/>
  <c r="AU881" i="2"/>
  <c r="AV881" i="2" s="1"/>
  <c r="AW880" i="2"/>
  <c r="AU880" i="2"/>
  <c r="AV880" i="2" s="1"/>
  <c r="AW879" i="2"/>
  <c r="AU879" i="2"/>
  <c r="AV879" i="2" s="1"/>
  <c r="AW878" i="2"/>
  <c r="AU878" i="2"/>
  <c r="AV878" i="2" s="1"/>
  <c r="AW877" i="2"/>
  <c r="AU877" i="2"/>
  <c r="AV877" i="2" s="1"/>
  <c r="AW876" i="2"/>
  <c r="AU876" i="2"/>
  <c r="AV876" i="2" s="1"/>
  <c r="AW875" i="2"/>
  <c r="AU875" i="2"/>
  <c r="AV875" i="2" s="1"/>
  <c r="AW874" i="2"/>
  <c r="AU874" i="2"/>
  <c r="AV874" i="2" s="1"/>
  <c r="AW873" i="2"/>
  <c r="AU873" i="2"/>
  <c r="AV873" i="2" s="1"/>
  <c r="AW872" i="2"/>
  <c r="AU872" i="2"/>
  <c r="AV872" i="2" s="1"/>
  <c r="AW871" i="2"/>
  <c r="AU871" i="2"/>
  <c r="AV871" i="2" s="1"/>
  <c r="AW870" i="2"/>
  <c r="AU870" i="2"/>
  <c r="AV870" i="2" s="1"/>
  <c r="AW869" i="2"/>
  <c r="AU869" i="2"/>
  <c r="AV869" i="2" s="1"/>
  <c r="AW868" i="2"/>
  <c r="AU868" i="2"/>
  <c r="AV868" i="2" s="1"/>
  <c r="AW867" i="2"/>
  <c r="AU867" i="2"/>
  <c r="AV867" i="2" s="1"/>
  <c r="AW866" i="2"/>
  <c r="AU866" i="2"/>
  <c r="AV866" i="2" s="1"/>
  <c r="AW865" i="2"/>
  <c r="AU865" i="2"/>
  <c r="AV865" i="2" s="1"/>
  <c r="AW864" i="2"/>
  <c r="AU864" i="2"/>
  <c r="AV864" i="2" s="1"/>
  <c r="AW863" i="2"/>
  <c r="AU863" i="2"/>
  <c r="AV863" i="2" s="1"/>
  <c r="AW862" i="2"/>
  <c r="AU862" i="2"/>
  <c r="AV862" i="2" s="1"/>
  <c r="AW861" i="2"/>
  <c r="AU861" i="2"/>
  <c r="AV861" i="2" s="1"/>
  <c r="AW860" i="2"/>
  <c r="AU860" i="2"/>
  <c r="AV860" i="2" s="1"/>
  <c r="AW859" i="2"/>
  <c r="AU859" i="2"/>
  <c r="AV859" i="2" s="1"/>
  <c r="AW858" i="2"/>
  <c r="AU858" i="2"/>
  <c r="AV858" i="2" s="1"/>
  <c r="AW857" i="2"/>
  <c r="AU857" i="2"/>
  <c r="AV857" i="2" s="1"/>
  <c r="AW856" i="2"/>
  <c r="AU856" i="2"/>
  <c r="AV856" i="2" s="1"/>
  <c r="AW855" i="2"/>
  <c r="AU855" i="2"/>
  <c r="AV855" i="2" s="1"/>
  <c r="AW854" i="2"/>
  <c r="AU854" i="2"/>
  <c r="AV854" i="2" s="1"/>
  <c r="AW853" i="2"/>
  <c r="AU853" i="2"/>
  <c r="AV853" i="2" s="1"/>
  <c r="AW852" i="2"/>
  <c r="AU852" i="2"/>
  <c r="AV852" i="2" s="1"/>
  <c r="AW851" i="2"/>
  <c r="AU851" i="2"/>
  <c r="AV851" i="2" s="1"/>
  <c r="AW850" i="2"/>
  <c r="AU850" i="2"/>
  <c r="AV850" i="2" s="1"/>
  <c r="AW849" i="2"/>
  <c r="AU849" i="2"/>
  <c r="AV849" i="2" s="1"/>
  <c r="AW848" i="2"/>
  <c r="AU848" i="2"/>
  <c r="AV848" i="2" s="1"/>
  <c r="AW847" i="2"/>
  <c r="AU847" i="2"/>
  <c r="AV847" i="2" s="1"/>
  <c r="AW846" i="2"/>
  <c r="AU846" i="2"/>
  <c r="AV846" i="2" s="1"/>
  <c r="AW845" i="2"/>
  <c r="AU845" i="2"/>
  <c r="AV845" i="2" s="1"/>
  <c r="AW844" i="2"/>
  <c r="AU844" i="2"/>
  <c r="AV844" i="2" s="1"/>
  <c r="AW843" i="2"/>
  <c r="AU843" i="2"/>
  <c r="AV843" i="2" s="1"/>
  <c r="AW842" i="2"/>
  <c r="AU842" i="2"/>
  <c r="AV842" i="2" s="1"/>
  <c r="AW841" i="2"/>
  <c r="AU841" i="2"/>
  <c r="AV841" i="2" s="1"/>
  <c r="AW840" i="2"/>
  <c r="AU840" i="2"/>
  <c r="AV840" i="2" s="1"/>
  <c r="AW839" i="2"/>
  <c r="AU839" i="2"/>
  <c r="AV839" i="2" s="1"/>
  <c r="AW838" i="2"/>
  <c r="AU838" i="2"/>
  <c r="AV838" i="2" s="1"/>
  <c r="AW837" i="2"/>
  <c r="AU837" i="2"/>
  <c r="AV837" i="2" s="1"/>
  <c r="AW836" i="2"/>
  <c r="AU836" i="2"/>
  <c r="AV836" i="2" s="1"/>
  <c r="AW835" i="2"/>
  <c r="AU835" i="2"/>
  <c r="AV835" i="2" s="1"/>
  <c r="AW834" i="2"/>
  <c r="AU834" i="2"/>
  <c r="AV834" i="2" s="1"/>
  <c r="AW833" i="2"/>
  <c r="AU833" i="2"/>
  <c r="AV833" i="2" s="1"/>
  <c r="AW832" i="2"/>
  <c r="AU832" i="2"/>
  <c r="AV832" i="2" s="1"/>
  <c r="AW831" i="2"/>
  <c r="AU831" i="2"/>
  <c r="AV831" i="2" s="1"/>
  <c r="AW830" i="2"/>
  <c r="AU830" i="2"/>
  <c r="AV830" i="2" s="1"/>
  <c r="AW829" i="2"/>
  <c r="AU829" i="2"/>
  <c r="AV829" i="2" s="1"/>
  <c r="AW828" i="2"/>
  <c r="AU828" i="2"/>
  <c r="AV828" i="2" s="1"/>
  <c r="AW827" i="2"/>
  <c r="AU827" i="2"/>
  <c r="AV827" i="2" s="1"/>
  <c r="AW826" i="2"/>
  <c r="AU826" i="2"/>
  <c r="AV826" i="2" s="1"/>
  <c r="AW825" i="2"/>
  <c r="AU825" i="2"/>
  <c r="AV825" i="2" s="1"/>
  <c r="AW824" i="2"/>
  <c r="AU824" i="2"/>
  <c r="AV824" i="2" s="1"/>
  <c r="AW823" i="2"/>
  <c r="AU823" i="2"/>
  <c r="AV823" i="2" s="1"/>
  <c r="AW822" i="2"/>
  <c r="AU822" i="2"/>
  <c r="AV822" i="2" s="1"/>
  <c r="AW821" i="2"/>
  <c r="AU821" i="2"/>
  <c r="AV821" i="2" s="1"/>
  <c r="AW820" i="2"/>
  <c r="AU820" i="2"/>
  <c r="AV820" i="2" s="1"/>
  <c r="AW819" i="2"/>
  <c r="AU819" i="2"/>
  <c r="AV819" i="2" s="1"/>
  <c r="AW818" i="2"/>
  <c r="AU818" i="2"/>
  <c r="AV818" i="2" s="1"/>
  <c r="AW817" i="2"/>
  <c r="AU817" i="2"/>
  <c r="AV817" i="2" s="1"/>
  <c r="AW816" i="2"/>
  <c r="AU816" i="2"/>
  <c r="AV816" i="2" s="1"/>
  <c r="AW815" i="2"/>
  <c r="AU815" i="2"/>
  <c r="AV815" i="2" s="1"/>
  <c r="AW814" i="2"/>
  <c r="AU814" i="2"/>
  <c r="AV814" i="2" s="1"/>
  <c r="AW813" i="2"/>
  <c r="AU813" i="2"/>
  <c r="AV813" i="2" s="1"/>
  <c r="AW812" i="2"/>
  <c r="AU812" i="2"/>
  <c r="AV812" i="2" s="1"/>
  <c r="AW811" i="2"/>
  <c r="AU811" i="2"/>
  <c r="AV811" i="2" s="1"/>
  <c r="AW810" i="2"/>
  <c r="AU810" i="2"/>
  <c r="AV810" i="2" s="1"/>
  <c r="AW809" i="2"/>
  <c r="AU809" i="2"/>
  <c r="AV809" i="2" s="1"/>
  <c r="AW808" i="2"/>
  <c r="AU808" i="2"/>
  <c r="AV808" i="2" s="1"/>
  <c r="AW807" i="2"/>
  <c r="AU807" i="2"/>
  <c r="AV807" i="2" s="1"/>
  <c r="AW806" i="2"/>
  <c r="AU806" i="2"/>
  <c r="AV806" i="2" s="1"/>
  <c r="AW805" i="2"/>
  <c r="AU805" i="2"/>
  <c r="AV805" i="2" s="1"/>
  <c r="AW804" i="2"/>
  <c r="AU804" i="2"/>
  <c r="AV804" i="2" s="1"/>
  <c r="AW803" i="2"/>
  <c r="AU803" i="2"/>
  <c r="AV803" i="2" s="1"/>
  <c r="AW802" i="2"/>
  <c r="AU802" i="2"/>
  <c r="AV802" i="2" s="1"/>
  <c r="AW801" i="2"/>
  <c r="AU801" i="2"/>
  <c r="AV801" i="2" s="1"/>
  <c r="AW800" i="2"/>
  <c r="AU800" i="2"/>
  <c r="AV800" i="2" s="1"/>
  <c r="AW799" i="2"/>
  <c r="AU799" i="2"/>
  <c r="AV799" i="2" s="1"/>
  <c r="AW798" i="2"/>
  <c r="AU798" i="2"/>
  <c r="AV798" i="2" s="1"/>
  <c r="AW797" i="2"/>
  <c r="AU797" i="2"/>
  <c r="AV797" i="2" s="1"/>
  <c r="AW796" i="2"/>
  <c r="AU796" i="2"/>
  <c r="AV796" i="2" s="1"/>
  <c r="AW795" i="2"/>
  <c r="AU795" i="2"/>
  <c r="AV795" i="2" s="1"/>
  <c r="AW794" i="2"/>
  <c r="AU794" i="2"/>
  <c r="AV794" i="2" s="1"/>
  <c r="AW793" i="2"/>
  <c r="AU793" i="2"/>
  <c r="AV793" i="2" s="1"/>
  <c r="AW792" i="2"/>
  <c r="AU792" i="2"/>
  <c r="AV792" i="2" s="1"/>
  <c r="AW791" i="2"/>
  <c r="AU791" i="2"/>
  <c r="AV791" i="2" s="1"/>
  <c r="AW790" i="2"/>
  <c r="AU790" i="2"/>
  <c r="AV790" i="2" s="1"/>
  <c r="AW789" i="2"/>
  <c r="AU789" i="2"/>
  <c r="AV789" i="2" s="1"/>
  <c r="AW788" i="2"/>
  <c r="AU788" i="2"/>
  <c r="AV788" i="2" s="1"/>
  <c r="AW787" i="2"/>
  <c r="AU787" i="2"/>
  <c r="AV787" i="2" s="1"/>
  <c r="AW786" i="2"/>
  <c r="AU786" i="2"/>
  <c r="AV786" i="2" s="1"/>
  <c r="AW785" i="2"/>
  <c r="AU785" i="2"/>
  <c r="AV785" i="2" s="1"/>
  <c r="AW784" i="2"/>
  <c r="AU784" i="2"/>
  <c r="AV784" i="2" s="1"/>
  <c r="AW783" i="2"/>
  <c r="AU783" i="2"/>
  <c r="AV783" i="2" s="1"/>
  <c r="AW782" i="2"/>
  <c r="AU782" i="2"/>
  <c r="AV782" i="2" s="1"/>
  <c r="AW781" i="2"/>
  <c r="AU781" i="2"/>
  <c r="AV781" i="2" s="1"/>
  <c r="AW780" i="2"/>
  <c r="AU780" i="2"/>
  <c r="AV780" i="2" s="1"/>
  <c r="AW779" i="2"/>
  <c r="AU779" i="2"/>
  <c r="AV779" i="2" s="1"/>
  <c r="AW778" i="2"/>
  <c r="AU778" i="2"/>
  <c r="AV778" i="2" s="1"/>
  <c r="AW777" i="2"/>
  <c r="AU777" i="2"/>
  <c r="AV777" i="2" s="1"/>
  <c r="AW776" i="2"/>
  <c r="AU776" i="2"/>
  <c r="AV776" i="2" s="1"/>
  <c r="AW775" i="2"/>
  <c r="AU775" i="2"/>
  <c r="AV775" i="2" s="1"/>
  <c r="AW774" i="2"/>
  <c r="AU774" i="2"/>
  <c r="AV774" i="2" s="1"/>
  <c r="AW773" i="2"/>
  <c r="AU773" i="2"/>
  <c r="AV773" i="2" s="1"/>
  <c r="AW772" i="2"/>
  <c r="AU772" i="2"/>
  <c r="AV772" i="2" s="1"/>
  <c r="AW771" i="2"/>
  <c r="AU771" i="2"/>
  <c r="AV771" i="2" s="1"/>
  <c r="AW770" i="2"/>
  <c r="AU770" i="2"/>
  <c r="AV770" i="2" s="1"/>
  <c r="AW769" i="2"/>
  <c r="AU769" i="2"/>
  <c r="AV769" i="2" s="1"/>
  <c r="AW768" i="2"/>
  <c r="AU768" i="2"/>
  <c r="AV768" i="2" s="1"/>
  <c r="AW767" i="2"/>
  <c r="AU767" i="2"/>
  <c r="AV767" i="2" s="1"/>
  <c r="AW766" i="2"/>
  <c r="AU766" i="2"/>
  <c r="AV766" i="2" s="1"/>
  <c r="AW765" i="2"/>
  <c r="AU765" i="2"/>
  <c r="AV765" i="2" s="1"/>
  <c r="AW764" i="2"/>
  <c r="AU764" i="2"/>
  <c r="AV764" i="2" s="1"/>
  <c r="AW763" i="2"/>
  <c r="AU763" i="2"/>
  <c r="AV763" i="2" s="1"/>
  <c r="AW762" i="2"/>
  <c r="AU762" i="2"/>
  <c r="AV762" i="2" s="1"/>
  <c r="AW761" i="2"/>
  <c r="AU761" i="2"/>
  <c r="AV761" i="2" s="1"/>
  <c r="AW760" i="2"/>
  <c r="AU760" i="2"/>
  <c r="AV760" i="2" s="1"/>
  <c r="AW759" i="2"/>
  <c r="AU759" i="2"/>
  <c r="AV759" i="2" s="1"/>
  <c r="AW758" i="2"/>
  <c r="AU758" i="2"/>
  <c r="AV758" i="2" s="1"/>
  <c r="AW757" i="2"/>
  <c r="AU757" i="2"/>
  <c r="AV757" i="2" s="1"/>
  <c r="AW756" i="2"/>
  <c r="AU756" i="2"/>
  <c r="AV756" i="2" s="1"/>
  <c r="AW755" i="2"/>
  <c r="AU755" i="2"/>
  <c r="AV755" i="2" s="1"/>
  <c r="AW754" i="2"/>
  <c r="AU754" i="2"/>
  <c r="AV754" i="2" s="1"/>
  <c r="AW753" i="2"/>
  <c r="AU753" i="2"/>
  <c r="AV753" i="2" s="1"/>
  <c r="AW752" i="2"/>
  <c r="AU752" i="2"/>
  <c r="AV752" i="2" s="1"/>
  <c r="AW751" i="2"/>
  <c r="AU751" i="2"/>
  <c r="AV751" i="2" s="1"/>
  <c r="AW750" i="2"/>
  <c r="AU750" i="2"/>
  <c r="AV750" i="2" s="1"/>
  <c r="AW749" i="2"/>
  <c r="AU749" i="2"/>
  <c r="AV749" i="2" s="1"/>
  <c r="AW748" i="2"/>
  <c r="AU748" i="2"/>
  <c r="AV748" i="2" s="1"/>
  <c r="AW747" i="2"/>
  <c r="AU747" i="2"/>
  <c r="AV747" i="2" s="1"/>
  <c r="AW746" i="2"/>
  <c r="AU746" i="2"/>
  <c r="AV746" i="2" s="1"/>
  <c r="AW745" i="2"/>
  <c r="AU745" i="2"/>
  <c r="AV745" i="2" s="1"/>
  <c r="AW744" i="2"/>
  <c r="AU744" i="2"/>
  <c r="AV744" i="2" s="1"/>
  <c r="AW743" i="2"/>
  <c r="AU743" i="2"/>
  <c r="AV743" i="2" s="1"/>
  <c r="AW742" i="2"/>
  <c r="AU742" i="2"/>
  <c r="AV742" i="2" s="1"/>
  <c r="AW741" i="2"/>
  <c r="AU741" i="2"/>
  <c r="AV741" i="2" s="1"/>
  <c r="AW740" i="2"/>
  <c r="AU740" i="2"/>
  <c r="AV740" i="2" s="1"/>
  <c r="AW739" i="2"/>
  <c r="AU739" i="2"/>
  <c r="AV739" i="2" s="1"/>
  <c r="AW738" i="2"/>
  <c r="AU738" i="2"/>
  <c r="AV738" i="2" s="1"/>
  <c r="AW737" i="2"/>
  <c r="AU737" i="2"/>
  <c r="AV737" i="2" s="1"/>
  <c r="AW736" i="2"/>
  <c r="AU736" i="2"/>
  <c r="AV736" i="2" s="1"/>
  <c r="AW735" i="2"/>
  <c r="AU735" i="2"/>
  <c r="AV735" i="2" s="1"/>
  <c r="AW734" i="2"/>
  <c r="AU734" i="2"/>
  <c r="AV734" i="2" s="1"/>
  <c r="AW733" i="2"/>
  <c r="AU733" i="2"/>
  <c r="AV733" i="2" s="1"/>
  <c r="AW732" i="2"/>
  <c r="AU732" i="2"/>
  <c r="AV732" i="2" s="1"/>
  <c r="AW731" i="2"/>
  <c r="AU731" i="2"/>
  <c r="AV731" i="2" s="1"/>
  <c r="AW730" i="2"/>
  <c r="AU730" i="2"/>
  <c r="AV730" i="2" s="1"/>
  <c r="AW729" i="2"/>
  <c r="AU729" i="2"/>
  <c r="AV729" i="2" s="1"/>
  <c r="AW728" i="2"/>
  <c r="AU728" i="2"/>
  <c r="AV728" i="2" s="1"/>
  <c r="AW727" i="2"/>
  <c r="AU727" i="2"/>
  <c r="AV727" i="2" s="1"/>
  <c r="AW726" i="2"/>
  <c r="AU726" i="2"/>
  <c r="AV726" i="2" s="1"/>
  <c r="AW725" i="2"/>
  <c r="AU725" i="2"/>
  <c r="AV725" i="2" s="1"/>
  <c r="AW724" i="2"/>
  <c r="AU724" i="2"/>
  <c r="AV724" i="2" s="1"/>
  <c r="AW723" i="2"/>
  <c r="AU723" i="2"/>
  <c r="AV723" i="2" s="1"/>
  <c r="AW722" i="2"/>
  <c r="AU722" i="2"/>
  <c r="AV722" i="2" s="1"/>
  <c r="AW721" i="2"/>
  <c r="AU721" i="2"/>
  <c r="AV721" i="2" s="1"/>
  <c r="AW720" i="2"/>
  <c r="AU720" i="2"/>
  <c r="AV720" i="2" s="1"/>
  <c r="AW719" i="2"/>
  <c r="AU719" i="2"/>
  <c r="AV719" i="2" s="1"/>
  <c r="AW718" i="2"/>
  <c r="AU718" i="2"/>
  <c r="AV718" i="2" s="1"/>
  <c r="AW717" i="2"/>
  <c r="AU717" i="2"/>
  <c r="AV717" i="2" s="1"/>
  <c r="AW716" i="2"/>
  <c r="AU716" i="2"/>
  <c r="AV716" i="2" s="1"/>
  <c r="AW715" i="2"/>
  <c r="AU715" i="2"/>
  <c r="AV715" i="2" s="1"/>
  <c r="AW714" i="2"/>
  <c r="AU714" i="2"/>
  <c r="AV714" i="2" s="1"/>
  <c r="AW713" i="2"/>
  <c r="AU713" i="2"/>
  <c r="AV713" i="2" s="1"/>
  <c r="AW712" i="2"/>
  <c r="AU712" i="2"/>
  <c r="AV712" i="2" s="1"/>
  <c r="AW711" i="2"/>
  <c r="AU711" i="2"/>
  <c r="AV711" i="2" s="1"/>
  <c r="AW710" i="2"/>
  <c r="AU710" i="2"/>
  <c r="AV710" i="2" s="1"/>
  <c r="AW709" i="2"/>
  <c r="AU709" i="2"/>
  <c r="AV709" i="2" s="1"/>
  <c r="AW708" i="2"/>
  <c r="AU708" i="2"/>
  <c r="AV708" i="2" s="1"/>
  <c r="AW707" i="2"/>
  <c r="AU707" i="2"/>
  <c r="AV707" i="2" s="1"/>
  <c r="AW706" i="2"/>
  <c r="AU706" i="2"/>
  <c r="AV706" i="2" s="1"/>
  <c r="AW705" i="2"/>
  <c r="AU705" i="2"/>
  <c r="AV705" i="2" s="1"/>
  <c r="AW704" i="2"/>
  <c r="AU704" i="2"/>
  <c r="AV704" i="2" s="1"/>
  <c r="AW703" i="2"/>
  <c r="AU703" i="2"/>
  <c r="AV703" i="2" s="1"/>
  <c r="AW702" i="2"/>
  <c r="AU702" i="2"/>
  <c r="AV702" i="2" s="1"/>
  <c r="AW701" i="2"/>
  <c r="AU701" i="2"/>
  <c r="AV701" i="2" s="1"/>
  <c r="AW700" i="2"/>
  <c r="AU700" i="2"/>
  <c r="AV700" i="2" s="1"/>
  <c r="AW699" i="2"/>
  <c r="AU699" i="2"/>
  <c r="AV699" i="2" s="1"/>
  <c r="AW698" i="2"/>
  <c r="AU698" i="2"/>
  <c r="AV698" i="2" s="1"/>
  <c r="AW697" i="2"/>
  <c r="AU697" i="2"/>
  <c r="AV697" i="2" s="1"/>
  <c r="AW696" i="2"/>
  <c r="AU696" i="2"/>
  <c r="AV696" i="2" s="1"/>
  <c r="AW695" i="2"/>
  <c r="AU695" i="2"/>
  <c r="AV695" i="2" s="1"/>
  <c r="AW694" i="2"/>
  <c r="AU694" i="2"/>
  <c r="AV694" i="2" s="1"/>
  <c r="AW693" i="2"/>
  <c r="AU693" i="2"/>
  <c r="AV693" i="2" s="1"/>
  <c r="AW692" i="2"/>
  <c r="AU692" i="2"/>
  <c r="AV692" i="2" s="1"/>
  <c r="AW691" i="2"/>
  <c r="AU691" i="2"/>
  <c r="AV691" i="2" s="1"/>
  <c r="AW690" i="2"/>
  <c r="AU690" i="2"/>
  <c r="AV690" i="2" s="1"/>
  <c r="AW689" i="2"/>
  <c r="AU689" i="2"/>
  <c r="AV689" i="2" s="1"/>
  <c r="AW688" i="2"/>
  <c r="AU688" i="2"/>
  <c r="AV688" i="2" s="1"/>
  <c r="AW687" i="2"/>
  <c r="AU687" i="2"/>
  <c r="AV687" i="2" s="1"/>
  <c r="AW686" i="2"/>
  <c r="AU686" i="2"/>
  <c r="AV686" i="2" s="1"/>
  <c r="AW685" i="2"/>
  <c r="AU685" i="2"/>
  <c r="AV685" i="2" s="1"/>
  <c r="AW684" i="2"/>
  <c r="AU684" i="2"/>
  <c r="AV684" i="2" s="1"/>
  <c r="AW683" i="2"/>
  <c r="AU683" i="2"/>
  <c r="AV683" i="2" s="1"/>
  <c r="AW682" i="2"/>
  <c r="AU682" i="2"/>
  <c r="AV682" i="2" s="1"/>
  <c r="AW681" i="2"/>
  <c r="AU681" i="2"/>
  <c r="AV681" i="2" s="1"/>
  <c r="AW680" i="2"/>
  <c r="AU680" i="2"/>
  <c r="AV680" i="2" s="1"/>
  <c r="AW679" i="2"/>
  <c r="AU679" i="2"/>
  <c r="AV679" i="2" s="1"/>
  <c r="AW678" i="2"/>
  <c r="AU678" i="2"/>
  <c r="AV678" i="2" s="1"/>
  <c r="AW677" i="2"/>
  <c r="AU677" i="2"/>
  <c r="AV677" i="2" s="1"/>
  <c r="AW676" i="2"/>
  <c r="AU676" i="2"/>
  <c r="AV676" i="2" s="1"/>
  <c r="AW675" i="2"/>
  <c r="AU675" i="2"/>
  <c r="AV675" i="2" s="1"/>
  <c r="AW674" i="2"/>
  <c r="AU674" i="2"/>
  <c r="AV674" i="2" s="1"/>
  <c r="AW673" i="2"/>
  <c r="AU673" i="2"/>
  <c r="AV673" i="2" s="1"/>
  <c r="AW672" i="2"/>
  <c r="AU672" i="2"/>
  <c r="AV672" i="2" s="1"/>
  <c r="AW671" i="2"/>
  <c r="AU671" i="2"/>
  <c r="AV671" i="2" s="1"/>
  <c r="AW670" i="2"/>
  <c r="AU670" i="2"/>
  <c r="AV670" i="2" s="1"/>
  <c r="AW669" i="2"/>
  <c r="AU669" i="2"/>
  <c r="AV669" i="2" s="1"/>
  <c r="AW668" i="2"/>
  <c r="AU668" i="2"/>
  <c r="AV668" i="2" s="1"/>
  <c r="AW667" i="2"/>
  <c r="AU667" i="2"/>
  <c r="AV667" i="2" s="1"/>
  <c r="AW666" i="2"/>
  <c r="AU666" i="2"/>
  <c r="AV666" i="2" s="1"/>
  <c r="AW665" i="2"/>
  <c r="AU665" i="2"/>
  <c r="AV665" i="2" s="1"/>
  <c r="AW664" i="2"/>
  <c r="AU664" i="2"/>
  <c r="AV664" i="2" s="1"/>
  <c r="AW663" i="2"/>
  <c r="AU663" i="2"/>
  <c r="AV663" i="2" s="1"/>
  <c r="AW662" i="2"/>
  <c r="AU662" i="2"/>
  <c r="AV662" i="2" s="1"/>
  <c r="AW661" i="2"/>
  <c r="AU661" i="2"/>
  <c r="AV661" i="2" s="1"/>
  <c r="AW660" i="2"/>
  <c r="AU660" i="2"/>
  <c r="AV660" i="2" s="1"/>
  <c r="AW659" i="2"/>
  <c r="AU659" i="2"/>
  <c r="AV659" i="2" s="1"/>
  <c r="AW658" i="2"/>
  <c r="AU658" i="2"/>
  <c r="AV658" i="2" s="1"/>
  <c r="AW657" i="2"/>
  <c r="AU657" i="2"/>
  <c r="AV657" i="2" s="1"/>
  <c r="AW656" i="2"/>
  <c r="AU656" i="2"/>
  <c r="AV656" i="2" s="1"/>
  <c r="AW655" i="2"/>
  <c r="AU655" i="2"/>
  <c r="AV655" i="2" s="1"/>
  <c r="AW654" i="2"/>
  <c r="AU654" i="2"/>
  <c r="AV654" i="2" s="1"/>
  <c r="AW653" i="2"/>
  <c r="AU653" i="2"/>
  <c r="AV653" i="2" s="1"/>
  <c r="AW652" i="2"/>
  <c r="AU652" i="2"/>
  <c r="AV652" i="2" s="1"/>
  <c r="AW651" i="2"/>
  <c r="AU651" i="2"/>
  <c r="AV651" i="2" s="1"/>
  <c r="AW650" i="2"/>
  <c r="AU650" i="2"/>
  <c r="AV650" i="2" s="1"/>
  <c r="AW649" i="2"/>
  <c r="AU649" i="2"/>
  <c r="AV649" i="2" s="1"/>
  <c r="AW648" i="2"/>
  <c r="AU648" i="2"/>
  <c r="AV648" i="2" s="1"/>
  <c r="AW647" i="2"/>
  <c r="AU647" i="2"/>
  <c r="AV647" i="2" s="1"/>
  <c r="AW646" i="2"/>
  <c r="AU646" i="2"/>
  <c r="AV646" i="2" s="1"/>
  <c r="AW645" i="2"/>
  <c r="AU645" i="2"/>
  <c r="AV645" i="2" s="1"/>
  <c r="AW644" i="2"/>
  <c r="AU644" i="2"/>
  <c r="AV644" i="2" s="1"/>
  <c r="AW643" i="2"/>
  <c r="AU643" i="2"/>
  <c r="AV643" i="2" s="1"/>
  <c r="AW642" i="2"/>
  <c r="AU642" i="2"/>
  <c r="AV642" i="2" s="1"/>
  <c r="AW641" i="2"/>
  <c r="AU641" i="2"/>
  <c r="AV641" i="2" s="1"/>
  <c r="AW640" i="2"/>
  <c r="AU640" i="2"/>
  <c r="AV640" i="2" s="1"/>
  <c r="AW639" i="2"/>
  <c r="AU639" i="2"/>
  <c r="AV639" i="2" s="1"/>
  <c r="AW638" i="2"/>
  <c r="AU638" i="2"/>
  <c r="AV638" i="2" s="1"/>
  <c r="AW637" i="2"/>
  <c r="AU637" i="2"/>
  <c r="AV637" i="2" s="1"/>
  <c r="AW636" i="2"/>
  <c r="AU636" i="2"/>
  <c r="AV636" i="2" s="1"/>
  <c r="AW635" i="2"/>
  <c r="AU635" i="2"/>
  <c r="AV635" i="2" s="1"/>
  <c r="AW634" i="2"/>
  <c r="AU634" i="2"/>
  <c r="AV634" i="2" s="1"/>
  <c r="AW633" i="2"/>
  <c r="AU633" i="2"/>
  <c r="AV633" i="2" s="1"/>
  <c r="AW632" i="2"/>
  <c r="AU632" i="2"/>
  <c r="AV632" i="2" s="1"/>
  <c r="AW631" i="2"/>
  <c r="AU631" i="2"/>
  <c r="AV631" i="2" s="1"/>
  <c r="AW630" i="2"/>
  <c r="AU630" i="2"/>
  <c r="AV630" i="2" s="1"/>
  <c r="AW629" i="2"/>
  <c r="AU629" i="2"/>
  <c r="AV629" i="2" s="1"/>
  <c r="AW628" i="2"/>
  <c r="AU628" i="2"/>
  <c r="AV628" i="2" s="1"/>
  <c r="AW627" i="2"/>
  <c r="AU627" i="2"/>
  <c r="AV627" i="2" s="1"/>
  <c r="AW626" i="2"/>
  <c r="AU626" i="2"/>
  <c r="AV626" i="2" s="1"/>
  <c r="AW625" i="2"/>
  <c r="AU625" i="2"/>
  <c r="AV625" i="2" s="1"/>
  <c r="AW624" i="2"/>
  <c r="AU624" i="2"/>
  <c r="AV624" i="2" s="1"/>
  <c r="AW623" i="2"/>
  <c r="AU623" i="2"/>
  <c r="AV623" i="2" s="1"/>
  <c r="AW622" i="2"/>
  <c r="AU622" i="2"/>
  <c r="AV622" i="2" s="1"/>
  <c r="AW621" i="2"/>
  <c r="AU621" i="2"/>
  <c r="AV621" i="2" s="1"/>
  <c r="AW620" i="2"/>
  <c r="AU620" i="2"/>
  <c r="AV620" i="2" s="1"/>
  <c r="AW619" i="2"/>
  <c r="AU619" i="2"/>
  <c r="AV619" i="2" s="1"/>
  <c r="AW618" i="2"/>
  <c r="AU618" i="2"/>
  <c r="AV618" i="2" s="1"/>
  <c r="AW617" i="2"/>
  <c r="AU617" i="2"/>
  <c r="AV617" i="2" s="1"/>
  <c r="AW616" i="2"/>
  <c r="AU616" i="2"/>
  <c r="AV616" i="2" s="1"/>
  <c r="AW615" i="2"/>
  <c r="AU615" i="2"/>
  <c r="AV615" i="2" s="1"/>
  <c r="AW614" i="2"/>
  <c r="AU614" i="2"/>
  <c r="AV614" i="2" s="1"/>
  <c r="AW613" i="2"/>
  <c r="AU613" i="2"/>
  <c r="AV613" i="2" s="1"/>
  <c r="AW612" i="2"/>
  <c r="AU612" i="2"/>
  <c r="AV612" i="2" s="1"/>
  <c r="AW611" i="2"/>
  <c r="AU611" i="2"/>
  <c r="AV611" i="2" s="1"/>
  <c r="AW610" i="2"/>
  <c r="AU610" i="2"/>
  <c r="AV610" i="2" s="1"/>
  <c r="AW609" i="2"/>
  <c r="AU609" i="2"/>
  <c r="AV609" i="2" s="1"/>
  <c r="AW608" i="2"/>
  <c r="AU608" i="2"/>
  <c r="AV608" i="2" s="1"/>
  <c r="AW607" i="2"/>
  <c r="AU607" i="2"/>
  <c r="AV607" i="2" s="1"/>
  <c r="AW606" i="2"/>
  <c r="AU606" i="2"/>
  <c r="AV606" i="2" s="1"/>
  <c r="AW605" i="2"/>
  <c r="AU605" i="2"/>
  <c r="AV605" i="2" s="1"/>
  <c r="AW604" i="2"/>
  <c r="AU604" i="2"/>
  <c r="AV604" i="2" s="1"/>
  <c r="AW603" i="2"/>
  <c r="AU603" i="2"/>
  <c r="AV603" i="2" s="1"/>
  <c r="AW602" i="2"/>
  <c r="AU602" i="2"/>
  <c r="AV602" i="2" s="1"/>
  <c r="AW601" i="2"/>
  <c r="AU601" i="2"/>
  <c r="AV601" i="2" s="1"/>
  <c r="AW600" i="2"/>
  <c r="AU600" i="2"/>
  <c r="AV600" i="2" s="1"/>
  <c r="AW599" i="2"/>
  <c r="AU599" i="2"/>
  <c r="AV599" i="2" s="1"/>
  <c r="AW598" i="2"/>
  <c r="AU598" i="2"/>
  <c r="AV598" i="2" s="1"/>
  <c r="AW597" i="2"/>
  <c r="AU597" i="2"/>
  <c r="AV597" i="2" s="1"/>
  <c r="AW596" i="2"/>
  <c r="AU596" i="2"/>
  <c r="AV596" i="2" s="1"/>
  <c r="AW595" i="2"/>
  <c r="AU595" i="2"/>
  <c r="AV595" i="2" s="1"/>
  <c r="AW594" i="2"/>
  <c r="AU594" i="2"/>
  <c r="AV594" i="2" s="1"/>
  <c r="AW593" i="2"/>
  <c r="AU593" i="2"/>
  <c r="AV593" i="2" s="1"/>
  <c r="AW592" i="2"/>
  <c r="AU592" i="2"/>
  <c r="AV592" i="2" s="1"/>
  <c r="AW591" i="2"/>
  <c r="AU591" i="2"/>
  <c r="AV591" i="2" s="1"/>
  <c r="AW590" i="2"/>
  <c r="AU590" i="2"/>
  <c r="AV590" i="2" s="1"/>
  <c r="AW589" i="2"/>
  <c r="AU589" i="2"/>
  <c r="AV589" i="2" s="1"/>
  <c r="AW588" i="2"/>
  <c r="AU588" i="2"/>
  <c r="AV588" i="2" s="1"/>
  <c r="AW587" i="2"/>
  <c r="AU587" i="2"/>
  <c r="AV587" i="2" s="1"/>
  <c r="AW586" i="2"/>
  <c r="AU586" i="2"/>
  <c r="AV586" i="2" s="1"/>
  <c r="AW585" i="2"/>
  <c r="AU585" i="2"/>
  <c r="AV585" i="2" s="1"/>
  <c r="AW584" i="2"/>
  <c r="AU584" i="2"/>
  <c r="AV584" i="2" s="1"/>
  <c r="AW583" i="2"/>
  <c r="AU583" i="2"/>
  <c r="AV583" i="2" s="1"/>
  <c r="AW582" i="2"/>
  <c r="AU582" i="2"/>
  <c r="AV582" i="2" s="1"/>
  <c r="AW581" i="2"/>
  <c r="AU581" i="2"/>
  <c r="AV581" i="2" s="1"/>
  <c r="AW580" i="2"/>
  <c r="AU580" i="2"/>
  <c r="AV580" i="2" s="1"/>
  <c r="AW579" i="2"/>
  <c r="AU579" i="2"/>
  <c r="AV579" i="2" s="1"/>
  <c r="AW578" i="2"/>
  <c r="AU578" i="2"/>
  <c r="AV578" i="2" s="1"/>
  <c r="AW577" i="2"/>
  <c r="AU577" i="2"/>
  <c r="AV577" i="2" s="1"/>
  <c r="AW576" i="2"/>
  <c r="AU576" i="2"/>
  <c r="AV576" i="2" s="1"/>
  <c r="AW575" i="2"/>
  <c r="AU575" i="2"/>
  <c r="AV575" i="2" s="1"/>
  <c r="AW574" i="2"/>
  <c r="AU574" i="2"/>
  <c r="AV574" i="2" s="1"/>
  <c r="AW573" i="2"/>
  <c r="AU573" i="2"/>
  <c r="AV573" i="2" s="1"/>
  <c r="AW572" i="2"/>
  <c r="AU572" i="2"/>
  <c r="AV572" i="2" s="1"/>
  <c r="AW571" i="2"/>
  <c r="AU571" i="2"/>
  <c r="AV571" i="2" s="1"/>
  <c r="AW570" i="2"/>
  <c r="AU570" i="2"/>
  <c r="AV570" i="2" s="1"/>
  <c r="AW569" i="2"/>
  <c r="AU569" i="2"/>
  <c r="AV569" i="2" s="1"/>
  <c r="AW568" i="2"/>
  <c r="AU568" i="2"/>
  <c r="AV568" i="2" s="1"/>
  <c r="AW567" i="2"/>
  <c r="AU567" i="2"/>
  <c r="AV567" i="2" s="1"/>
  <c r="AW566" i="2"/>
  <c r="AU566" i="2"/>
  <c r="AV566" i="2" s="1"/>
  <c r="AW565" i="2"/>
  <c r="AU565" i="2"/>
  <c r="AV565" i="2" s="1"/>
  <c r="AW564" i="2"/>
  <c r="AU564" i="2"/>
  <c r="AV564" i="2" s="1"/>
  <c r="AW563" i="2"/>
  <c r="AU563" i="2"/>
  <c r="AV563" i="2" s="1"/>
  <c r="AW562" i="2"/>
  <c r="AU562" i="2"/>
  <c r="AV562" i="2" s="1"/>
  <c r="AW561" i="2"/>
  <c r="AU561" i="2"/>
  <c r="AV561" i="2" s="1"/>
  <c r="AW560" i="2"/>
  <c r="AU560" i="2"/>
  <c r="AV560" i="2" s="1"/>
  <c r="AW559" i="2"/>
  <c r="AU559" i="2"/>
  <c r="AV559" i="2" s="1"/>
  <c r="AW558" i="2"/>
  <c r="AU558" i="2"/>
  <c r="AV558" i="2" s="1"/>
  <c r="AW557" i="2"/>
  <c r="AU557" i="2"/>
  <c r="AV557" i="2" s="1"/>
  <c r="AW556" i="2"/>
  <c r="AU556" i="2"/>
  <c r="AV556" i="2" s="1"/>
  <c r="AW555" i="2"/>
  <c r="AU555" i="2"/>
  <c r="AV555" i="2" s="1"/>
  <c r="AW554" i="2"/>
  <c r="AU554" i="2"/>
  <c r="AV554" i="2" s="1"/>
  <c r="AW553" i="2"/>
  <c r="AU553" i="2"/>
  <c r="AV553" i="2" s="1"/>
  <c r="AW552" i="2"/>
  <c r="AU552" i="2"/>
  <c r="AV552" i="2" s="1"/>
  <c r="AW551" i="2"/>
  <c r="AU551" i="2"/>
  <c r="AV551" i="2" s="1"/>
  <c r="AW550" i="2"/>
  <c r="AU550" i="2"/>
  <c r="AV550" i="2" s="1"/>
  <c r="AW549" i="2"/>
  <c r="AU549" i="2"/>
  <c r="AV549" i="2" s="1"/>
  <c r="AW548" i="2"/>
  <c r="AU548" i="2"/>
  <c r="AV548" i="2" s="1"/>
  <c r="AW547" i="2"/>
  <c r="AU547" i="2"/>
  <c r="AV547" i="2" s="1"/>
  <c r="AW546" i="2"/>
  <c r="AU546" i="2"/>
  <c r="AV546" i="2" s="1"/>
  <c r="AW545" i="2"/>
  <c r="AU545" i="2"/>
  <c r="AV545" i="2" s="1"/>
  <c r="AW544" i="2"/>
  <c r="AU544" i="2"/>
  <c r="AV544" i="2" s="1"/>
  <c r="AW543" i="2"/>
  <c r="AU543" i="2"/>
  <c r="AV543" i="2" s="1"/>
  <c r="AW542" i="2"/>
  <c r="AU542" i="2"/>
  <c r="AV542" i="2" s="1"/>
  <c r="AW541" i="2"/>
  <c r="AU541" i="2"/>
  <c r="AV541" i="2" s="1"/>
  <c r="AW540" i="2"/>
  <c r="AU540" i="2"/>
  <c r="AV540" i="2" s="1"/>
  <c r="AW539" i="2"/>
  <c r="AU539" i="2"/>
  <c r="AV539" i="2" s="1"/>
  <c r="AW538" i="2"/>
  <c r="AU538" i="2"/>
  <c r="AV538" i="2" s="1"/>
  <c r="AW537" i="2"/>
  <c r="AU537" i="2"/>
  <c r="AV537" i="2" s="1"/>
  <c r="AW536" i="2"/>
  <c r="AU536" i="2"/>
  <c r="AV536" i="2" s="1"/>
  <c r="AW535" i="2"/>
  <c r="AU535" i="2"/>
  <c r="AV535" i="2" s="1"/>
  <c r="AW534" i="2"/>
  <c r="AU534" i="2"/>
  <c r="AV534" i="2" s="1"/>
  <c r="AW533" i="2"/>
  <c r="AU533" i="2"/>
  <c r="AV533" i="2" s="1"/>
  <c r="AW532" i="2"/>
  <c r="AU532" i="2"/>
  <c r="AV532" i="2" s="1"/>
  <c r="AW531" i="2"/>
  <c r="AU531" i="2"/>
  <c r="AV531" i="2" s="1"/>
  <c r="AW530" i="2"/>
  <c r="AU530" i="2"/>
  <c r="AV530" i="2" s="1"/>
  <c r="AW529" i="2"/>
  <c r="AU529" i="2"/>
  <c r="AV529" i="2" s="1"/>
  <c r="AW528" i="2"/>
  <c r="AU528" i="2"/>
  <c r="AV528" i="2" s="1"/>
  <c r="AW527" i="2"/>
  <c r="AU527" i="2"/>
  <c r="AV527" i="2" s="1"/>
  <c r="AW526" i="2"/>
  <c r="AU526" i="2"/>
  <c r="AV526" i="2" s="1"/>
  <c r="AW525" i="2"/>
  <c r="AU525" i="2"/>
  <c r="AV525" i="2" s="1"/>
  <c r="AW524" i="2"/>
  <c r="AU524" i="2"/>
  <c r="AV524" i="2" s="1"/>
  <c r="AW523" i="2"/>
  <c r="AU523" i="2"/>
  <c r="AV523" i="2" s="1"/>
  <c r="AW522" i="2"/>
  <c r="AU522" i="2"/>
  <c r="AV522" i="2" s="1"/>
  <c r="AW521" i="2"/>
  <c r="AU521" i="2"/>
  <c r="AV521" i="2" s="1"/>
  <c r="AW520" i="2"/>
  <c r="AU520" i="2"/>
  <c r="AV520" i="2" s="1"/>
  <c r="AW519" i="2"/>
  <c r="AU519" i="2"/>
  <c r="AV519" i="2" s="1"/>
  <c r="AW518" i="2"/>
  <c r="AU518" i="2"/>
  <c r="AV518" i="2" s="1"/>
  <c r="AW517" i="2"/>
  <c r="AU517" i="2"/>
  <c r="AV517" i="2" s="1"/>
  <c r="AW516" i="2"/>
  <c r="AU516" i="2"/>
  <c r="AV516" i="2" s="1"/>
  <c r="AW515" i="2"/>
  <c r="AU515" i="2"/>
  <c r="AV515" i="2" s="1"/>
  <c r="AW514" i="2"/>
  <c r="AU514" i="2"/>
  <c r="AV514" i="2" s="1"/>
  <c r="AW513" i="2"/>
  <c r="AU513" i="2"/>
  <c r="AV513" i="2" s="1"/>
  <c r="AW512" i="2"/>
  <c r="AU512" i="2"/>
  <c r="AV512" i="2" s="1"/>
  <c r="AW511" i="2"/>
  <c r="AU511" i="2"/>
  <c r="AV511" i="2" s="1"/>
  <c r="AW510" i="2"/>
  <c r="AU510" i="2"/>
  <c r="AV510" i="2" s="1"/>
  <c r="AW509" i="2"/>
  <c r="AU509" i="2"/>
  <c r="AV509" i="2" s="1"/>
  <c r="AW508" i="2"/>
  <c r="AU508" i="2"/>
  <c r="AV508" i="2" s="1"/>
  <c r="AW507" i="2"/>
  <c r="AU507" i="2"/>
  <c r="AV507" i="2" s="1"/>
  <c r="AW506" i="2"/>
  <c r="AU506" i="2"/>
  <c r="AV506" i="2" s="1"/>
  <c r="AW505" i="2"/>
  <c r="AU505" i="2"/>
  <c r="AV505" i="2" s="1"/>
  <c r="AW504" i="2"/>
  <c r="AU504" i="2"/>
  <c r="AV504" i="2" s="1"/>
  <c r="AW503" i="2"/>
  <c r="AU503" i="2"/>
  <c r="AV503" i="2" s="1"/>
  <c r="AW502" i="2"/>
  <c r="AU502" i="2"/>
  <c r="AV502" i="2" s="1"/>
  <c r="AW501" i="2"/>
  <c r="AU501" i="2"/>
  <c r="AV501" i="2" s="1"/>
  <c r="AW500" i="2"/>
  <c r="AU500" i="2"/>
  <c r="AV500" i="2" s="1"/>
  <c r="AW499" i="2"/>
  <c r="AU499" i="2"/>
  <c r="AV499" i="2" s="1"/>
  <c r="AW498" i="2"/>
  <c r="AU498" i="2"/>
  <c r="AV498" i="2" s="1"/>
  <c r="AW497" i="2"/>
  <c r="AU497" i="2"/>
  <c r="AV497" i="2" s="1"/>
  <c r="AW496" i="2"/>
  <c r="AU496" i="2"/>
  <c r="AV496" i="2" s="1"/>
  <c r="AW495" i="2"/>
  <c r="AU495" i="2"/>
  <c r="AV495" i="2" s="1"/>
  <c r="AW494" i="2"/>
  <c r="AU494" i="2"/>
  <c r="AV494" i="2" s="1"/>
  <c r="AW493" i="2"/>
  <c r="AU493" i="2"/>
  <c r="AV493" i="2" s="1"/>
  <c r="AW492" i="2"/>
  <c r="AU492" i="2"/>
  <c r="AV492" i="2" s="1"/>
  <c r="AW491" i="2"/>
  <c r="AU491" i="2"/>
  <c r="AV491" i="2" s="1"/>
  <c r="AW490" i="2"/>
  <c r="AU490" i="2"/>
  <c r="AV490" i="2" s="1"/>
  <c r="AW489" i="2"/>
  <c r="AU489" i="2"/>
  <c r="AV489" i="2" s="1"/>
  <c r="AW488" i="2"/>
  <c r="AU488" i="2"/>
  <c r="AV488" i="2" s="1"/>
  <c r="AW487" i="2"/>
  <c r="AU487" i="2"/>
  <c r="AV487" i="2" s="1"/>
  <c r="AW486" i="2"/>
  <c r="AU486" i="2"/>
  <c r="AV486" i="2" s="1"/>
  <c r="AW485" i="2"/>
  <c r="AU485" i="2"/>
  <c r="AV485" i="2" s="1"/>
  <c r="AW484" i="2"/>
  <c r="AU484" i="2"/>
  <c r="AV484" i="2" s="1"/>
  <c r="AW483" i="2"/>
  <c r="AU483" i="2"/>
  <c r="AV483" i="2" s="1"/>
  <c r="AW482" i="2"/>
  <c r="AU482" i="2"/>
  <c r="AV482" i="2" s="1"/>
  <c r="AW481" i="2"/>
  <c r="AU481" i="2"/>
  <c r="AV481" i="2" s="1"/>
  <c r="AW480" i="2"/>
  <c r="AU480" i="2"/>
  <c r="AV480" i="2" s="1"/>
  <c r="AW479" i="2"/>
  <c r="AU479" i="2"/>
  <c r="AV479" i="2" s="1"/>
  <c r="AW478" i="2"/>
  <c r="AU478" i="2"/>
  <c r="AV478" i="2" s="1"/>
  <c r="AW477" i="2"/>
  <c r="AU477" i="2"/>
  <c r="AV477" i="2" s="1"/>
  <c r="AW476" i="2"/>
  <c r="AU476" i="2"/>
  <c r="AV476" i="2" s="1"/>
  <c r="AW475" i="2"/>
  <c r="AU475" i="2"/>
  <c r="AV475" i="2" s="1"/>
  <c r="AW474" i="2"/>
  <c r="AU474" i="2"/>
  <c r="AV474" i="2" s="1"/>
  <c r="AW473" i="2"/>
  <c r="AU473" i="2"/>
  <c r="AV473" i="2" s="1"/>
  <c r="AW472" i="2"/>
  <c r="AU472" i="2"/>
  <c r="AV472" i="2" s="1"/>
  <c r="AW471" i="2"/>
  <c r="AU471" i="2"/>
  <c r="AV471" i="2" s="1"/>
  <c r="AW470" i="2"/>
  <c r="AU470" i="2"/>
  <c r="AV470" i="2" s="1"/>
  <c r="AW469" i="2"/>
  <c r="AU469" i="2"/>
  <c r="AV469" i="2" s="1"/>
  <c r="AW468" i="2"/>
  <c r="AU468" i="2"/>
  <c r="AV468" i="2" s="1"/>
  <c r="AW467" i="2"/>
  <c r="AU467" i="2"/>
  <c r="AV467" i="2" s="1"/>
  <c r="AW466" i="2"/>
  <c r="AU466" i="2"/>
  <c r="AV466" i="2" s="1"/>
  <c r="AW465" i="2"/>
  <c r="AU465" i="2"/>
  <c r="AV465" i="2" s="1"/>
  <c r="AW464" i="2"/>
  <c r="AU464" i="2"/>
  <c r="AV464" i="2" s="1"/>
  <c r="AW463" i="2"/>
  <c r="AU463" i="2"/>
  <c r="AV463" i="2" s="1"/>
  <c r="AW462" i="2"/>
  <c r="AU462" i="2"/>
  <c r="AV462" i="2" s="1"/>
  <c r="AW461" i="2"/>
  <c r="AU461" i="2"/>
  <c r="AV461" i="2" s="1"/>
  <c r="AW460" i="2"/>
  <c r="AU460" i="2"/>
  <c r="AV460" i="2" s="1"/>
  <c r="AW459" i="2"/>
  <c r="AU459" i="2"/>
  <c r="AV459" i="2" s="1"/>
  <c r="AW458" i="2"/>
  <c r="AU458" i="2"/>
  <c r="AV458" i="2" s="1"/>
  <c r="AW457" i="2"/>
  <c r="AU457" i="2"/>
  <c r="AV457" i="2" s="1"/>
  <c r="AW456" i="2"/>
  <c r="AU456" i="2"/>
  <c r="AV456" i="2" s="1"/>
  <c r="AW455" i="2"/>
  <c r="AU455" i="2"/>
  <c r="AV455" i="2" s="1"/>
  <c r="AW454" i="2"/>
  <c r="AU454" i="2"/>
  <c r="AV454" i="2" s="1"/>
  <c r="AW453" i="2"/>
  <c r="AU453" i="2"/>
  <c r="AV453" i="2" s="1"/>
  <c r="AW452" i="2"/>
  <c r="AU452" i="2"/>
  <c r="AV452" i="2" s="1"/>
  <c r="AW451" i="2"/>
  <c r="AU451" i="2"/>
  <c r="AV451" i="2" s="1"/>
  <c r="AW450" i="2"/>
  <c r="AU450" i="2"/>
  <c r="AV450" i="2" s="1"/>
  <c r="AW449" i="2"/>
  <c r="AU449" i="2"/>
  <c r="AV449" i="2" s="1"/>
  <c r="AW448" i="2"/>
  <c r="AU448" i="2"/>
  <c r="AV448" i="2" s="1"/>
  <c r="AW447" i="2"/>
  <c r="AU447" i="2"/>
  <c r="AV447" i="2" s="1"/>
  <c r="AW446" i="2"/>
  <c r="AU446" i="2"/>
  <c r="AV446" i="2" s="1"/>
  <c r="AW445" i="2"/>
  <c r="AU445" i="2"/>
  <c r="AV445" i="2" s="1"/>
  <c r="AW444" i="2"/>
  <c r="AU444" i="2"/>
  <c r="AV444" i="2" s="1"/>
  <c r="AW443" i="2"/>
  <c r="AU443" i="2"/>
  <c r="AV443" i="2" s="1"/>
  <c r="AW442" i="2"/>
  <c r="AU442" i="2"/>
  <c r="AV442" i="2" s="1"/>
  <c r="AW441" i="2"/>
  <c r="AU441" i="2"/>
  <c r="AV441" i="2" s="1"/>
  <c r="AW440" i="2"/>
  <c r="AU440" i="2"/>
  <c r="AV440" i="2" s="1"/>
  <c r="AW439" i="2"/>
  <c r="AU439" i="2"/>
  <c r="AV439" i="2" s="1"/>
  <c r="AW438" i="2"/>
  <c r="AU438" i="2"/>
  <c r="AV438" i="2" s="1"/>
  <c r="AW437" i="2"/>
  <c r="AU437" i="2"/>
  <c r="AV437" i="2" s="1"/>
  <c r="AW436" i="2"/>
  <c r="AU436" i="2"/>
  <c r="AV436" i="2" s="1"/>
  <c r="AW435" i="2"/>
  <c r="AU435" i="2"/>
  <c r="AV435" i="2" s="1"/>
  <c r="AW434" i="2"/>
  <c r="AU434" i="2"/>
  <c r="AV434" i="2" s="1"/>
  <c r="AW433" i="2"/>
  <c r="AU433" i="2"/>
  <c r="AV433" i="2" s="1"/>
  <c r="AW432" i="2"/>
  <c r="AU432" i="2"/>
  <c r="AV432" i="2" s="1"/>
  <c r="AW431" i="2"/>
  <c r="AU431" i="2"/>
  <c r="AV431" i="2" s="1"/>
  <c r="AW430" i="2"/>
  <c r="AU430" i="2"/>
  <c r="AV430" i="2" s="1"/>
  <c r="AW429" i="2"/>
  <c r="AU429" i="2"/>
  <c r="AV429" i="2" s="1"/>
  <c r="AW428" i="2"/>
  <c r="AU428" i="2"/>
  <c r="AV428" i="2" s="1"/>
  <c r="AW427" i="2"/>
  <c r="AU427" i="2"/>
  <c r="AV427" i="2" s="1"/>
  <c r="AW426" i="2"/>
  <c r="AU426" i="2"/>
  <c r="AV426" i="2" s="1"/>
  <c r="AW425" i="2"/>
  <c r="AU425" i="2"/>
  <c r="AV425" i="2" s="1"/>
  <c r="AW424" i="2"/>
  <c r="AU424" i="2"/>
  <c r="AV424" i="2" s="1"/>
  <c r="AW423" i="2"/>
  <c r="AU423" i="2"/>
  <c r="AV423" i="2" s="1"/>
  <c r="AW422" i="2"/>
  <c r="AU422" i="2"/>
  <c r="AV422" i="2" s="1"/>
  <c r="AW421" i="2"/>
  <c r="AU421" i="2"/>
  <c r="AV421" i="2" s="1"/>
  <c r="AW420" i="2"/>
  <c r="AU420" i="2"/>
  <c r="AV420" i="2" s="1"/>
  <c r="AW419" i="2"/>
  <c r="AU419" i="2"/>
  <c r="AV419" i="2" s="1"/>
  <c r="AW418" i="2"/>
  <c r="AU418" i="2"/>
  <c r="AV418" i="2" s="1"/>
  <c r="AW417" i="2"/>
  <c r="AU417" i="2"/>
  <c r="AV417" i="2" s="1"/>
  <c r="AW416" i="2"/>
  <c r="AU416" i="2"/>
  <c r="AV416" i="2" s="1"/>
  <c r="AW415" i="2"/>
  <c r="AU415" i="2"/>
  <c r="AV415" i="2" s="1"/>
  <c r="AW414" i="2"/>
  <c r="AU414" i="2"/>
  <c r="AV414" i="2" s="1"/>
  <c r="AW413" i="2"/>
  <c r="AU413" i="2"/>
  <c r="AV413" i="2" s="1"/>
  <c r="AW412" i="2"/>
  <c r="AU412" i="2"/>
  <c r="AV412" i="2" s="1"/>
  <c r="AW411" i="2"/>
  <c r="AU411" i="2"/>
  <c r="AV411" i="2" s="1"/>
  <c r="AW410" i="2"/>
  <c r="AU410" i="2"/>
  <c r="AV410" i="2" s="1"/>
  <c r="AW409" i="2"/>
  <c r="AU409" i="2"/>
  <c r="AV409" i="2" s="1"/>
  <c r="AW408" i="2"/>
  <c r="AU408" i="2"/>
  <c r="AV408" i="2" s="1"/>
  <c r="AW407" i="2"/>
  <c r="AU407" i="2"/>
  <c r="AV407" i="2" s="1"/>
  <c r="AW406" i="2"/>
  <c r="AU406" i="2"/>
  <c r="AV406" i="2" s="1"/>
  <c r="AW405" i="2"/>
  <c r="AU405" i="2"/>
  <c r="AV405" i="2" s="1"/>
  <c r="AW404" i="2"/>
  <c r="AU404" i="2"/>
  <c r="AV404" i="2" s="1"/>
  <c r="AW403" i="2"/>
  <c r="AU403" i="2"/>
  <c r="AV403" i="2" s="1"/>
  <c r="AW402" i="2"/>
  <c r="AU402" i="2"/>
  <c r="AV402" i="2" s="1"/>
  <c r="AW401" i="2"/>
  <c r="AU401" i="2"/>
  <c r="AV401" i="2" s="1"/>
  <c r="AW400" i="2"/>
  <c r="AU400" i="2"/>
  <c r="AV400" i="2" s="1"/>
  <c r="AW399" i="2"/>
  <c r="AU399" i="2"/>
  <c r="AV399" i="2" s="1"/>
  <c r="AW398" i="2"/>
  <c r="AU398" i="2"/>
  <c r="AV398" i="2" s="1"/>
  <c r="AW397" i="2"/>
  <c r="AU397" i="2"/>
  <c r="AV397" i="2" s="1"/>
  <c r="AW396" i="2"/>
  <c r="AU396" i="2"/>
  <c r="AV396" i="2" s="1"/>
  <c r="AW395" i="2"/>
  <c r="AU395" i="2"/>
  <c r="AV395" i="2" s="1"/>
  <c r="AW394" i="2"/>
  <c r="AU394" i="2"/>
  <c r="AV394" i="2" s="1"/>
  <c r="AW393" i="2"/>
  <c r="AU393" i="2"/>
  <c r="AV393" i="2" s="1"/>
  <c r="AW392" i="2"/>
  <c r="AU392" i="2"/>
  <c r="AV392" i="2" s="1"/>
  <c r="AW391" i="2"/>
  <c r="AU391" i="2"/>
  <c r="AV391" i="2" s="1"/>
  <c r="AW390" i="2"/>
  <c r="AU390" i="2"/>
  <c r="AV390" i="2" s="1"/>
  <c r="AW389" i="2"/>
  <c r="AU389" i="2"/>
  <c r="AV389" i="2" s="1"/>
  <c r="AW388" i="2"/>
  <c r="AU388" i="2"/>
  <c r="AV388" i="2" s="1"/>
  <c r="AW387" i="2"/>
  <c r="AU387" i="2"/>
  <c r="AV387" i="2" s="1"/>
  <c r="AW386" i="2"/>
  <c r="AU386" i="2"/>
  <c r="AV386" i="2" s="1"/>
  <c r="AW385" i="2"/>
  <c r="AU385" i="2"/>
  <c r="AV385" i="2" s="1"/>
  <c r="AW384" i="2"/>
  <c r="AU384" i="2"/>
  <c r="AV384" i="2" s="1"/>
  <c r="AW383" i="2"/>
  <c r="AU383" i="2"/>
  <c r="AV383" i="2" s="1"/>
  <c r="AW382" i="2"/>
  <c r="AU382" i="2"/>
  <c r="AV382" i="2" s="1"/>
  <c r="AW381" i="2"/>
  <c r="AU381" i="2"/>
  <c r="AV381" i="2" s="1"/>
  <c r="AW380" i="2"/>
  <c r="AU380" i="2"/>
  <c r="AV380" i="2" s="1"/>
  <c r="AW379" i="2"/>
  <c r="AU379" i="2"/>
  <c r="AV379" i="2" s="1"/>
  <c r="AW378" i="2"/>
  <c r="AU378" i="2"/>
  <c r="AV378" i="2" s="1"/>
  <c r="AW377" i="2"/>
  <c r="AU377" i="2"/>
  <c r="AV377" i="2" s="1"/>
  <c r="AW376" i="2"/>
  <c r="AU376" i="2"/>
  <c r="AV376" i="2" s="1"/>
  <c r="AW375" i="2"/>
  <c r="AU375" i="2"/>
  <c r="AV375" i="2" s="1"/>
  <c r="AW374" i="2"/>
  <c r="AU374" i="2"/>
  <c r="AV374" i="2" s="1"/>
  <c r="AW373" i="2"/>
  <c r="AU373" i="2"/>
  <c r="AV373" i="2" s="1"/>
  <c r="AW372" i="2"/>
  <c r="AU372" i="2"/>
  <c r="AV372" i="2" s="1"/>
  <c r="AW371" i="2"/>
  <c r="AU371" i="2"/>
  <c r="AV371" i="2" s="1"/>
  <c r="AW370" i="2"/>
  <c r="AU370" i="2"/>
  <c r="AV370" i="2" s="1"/>
  <c r="AW369" i="2"/>
  <c r="AU369" i="2"/>
  <c r="AV369" i="2" s="1"/>
  <c r="AW368" i="2"/>
  <c r="AU368" i="2"/>
  <c r="AV368" i="2" s="1"/>
  <c r="AW367" i="2"/>
  <c r="AU367" i="2"/>
  <c r="AV367" i="2" s="1"/>
  <c r="AW366" i="2"/>
  <c r="AU366" i="2"/>
  <c r="AV366" i="2" s="1"/>
  <c r="AW365" i="2"/>
  <c r="AU365" i="2"/>
  <c r="AV365" i="2" s="1"/>
  <c r="AW364" i="2"/>
  <c r="AU364" i="2"/>
  <c r="AV364" i="2" s="1"/>
  <c r="AW363" i="2"/>
  <c r="AU363" i="2"/>
  <c r="AV363" i="2" s="1"/>
  <c r="AW362" i="2"/>
  <c r="AU362" i="2"/>
  <c r="AV362" i="2" s="1"/>
  <c r="AW361" i="2"/>
  <c r="AU361" i="2"/>
  <c r="AV361" i="2" s="1"/>
  <c r="AW360" i="2"/>
  <c r="AU360" i="2"/>
  <c r="AV360" i="2" s="1"/>
  <c r="AW359" i="2"/>
  <c r="AU359" i="2"/>
  <c r="AV359" i="2" s="1"/>
  <c r="AW358" i="2"/>
  <c r="AU358" i="2"/>
  <c r="AV358" i="2" s="1"/>
  <c r="AW357" i="2"/>
  <c r="AU357" i="2"/>
  <c r="AV357" i="2" s="1"/>
  <c r="AW356" i="2"/>
  <c r="AU356" i="2"/>
  <c r="AV356" i="2" s="1"/>
  <c r="AW355" i="2"/>
  <c r="AU355" i="2"/>
  <c r="AV355" i="2" s="1"/>
  <c r="AW354" i="2"/>
  <c r="AU354" i="2"/>
  <c r="AV354" i="2" s="1"/>
  <c r="AW353" i="2"/>
  <c r="AU353" i="2"/>
  <c r="AV353" i="2" s="1"/>
  <c r="AW352" i="2"/>
  <c r="AU352" i="2"/>
  <c r="AV352" i="2" s="1"/>
  <c r="AW351" i="2"/>
  <c r="AU351" i="2"/>
  <c r="AV351" i="2" s="1"/>
  <c r="AW350" i="2"/>
  <c r="AU350" i="2"/>
  <c r="AV350" i="2" s="1"/>
  <c r="AW349" i="2"/>
  <c r="AU349" i="2"/>
  <c r="AV349" i="2" s="1"/>
  <c r="AW348" i="2"/>
  <c r="AU348" i="2"/>
  <c r="AV348" i="2" s="1"/>
  <c r="AW347" i="2"/>
  <c r="AU347" i="2"/>
  <c r="AV347" i="2" s="1"/>
  <c r="AW346" i="2"/>
  <c r="AU346" i="2"/>
  <c r="AV346" i="2" s="1"/>
  <c r="AW345" i="2"/>
  <c r="AU345" i="2"/>
  <c r="AV345" i="2" s="1"/>
  <c r="AW344" i="2"/>
  <c r="AU344" i="2"/>
  <c r="AV344" i="2" s="1"/>
  <c r="AW343" i="2"/>
  <c r="AU343" i="2"/>
  <c r="AV343" i="2" s="1"/>
  <c r="AW342" i="2"/>
  <c r="AU342" i="2"/>
  <c r="AV342" i="2" s="1"/>
  <c r="AW341" i="2"/>
  <c r="AU341" i="2"/>
  <c r="AV341" i="2" s="1"/>
  <c r="AW340" i="2"/>
  <c r="AU340" i="2"/>
  <c r="AV340" i="2" s="1"/>
  <c r="AW339" i="2"/>
  <c r="AU339" i="2"/>
  <c r="AV339" i="2" s="1"/>
  <c r="AW338" i="2"/>
  <c r="AU338" i="2"/>
  <c r="AV338" i="2" s="1"/>
  <c r="AW337" i="2"/>
  <c r="AU337" i="2"/>
  <c r="AV337" i="2" s="1"/>
  <c r="AW336" i="2"/>
  <c r="AU336" i="2"/>
  <c r="AV336" i="2" s="1"/>
  <c r="AW335" i="2"/>
  <c r="AU335" i="2"/>
  <c r="AV335" i="2" s="1"/>
  <c r="AW334" i="2"/>
  <c r="AU334" i="2"/>
  <c r="AV334" i="2" s="1"/>
  <c r="AW333" i="2"/>
  <c r="AU333" i="2"/>
  <c r="AV333" i="2" s="1"/>
  <c r="AW332" i="2"/>
  <c r="AU332" i="2"/>
  <c r="AV332" i="2" s="1"/>
  <c r="AW331" i="2"/>
  <c r="AU331" i="2"/>
  <c r="AV331" i="2" s="1"/>
  <c r="AW330" i="2"/>
  <c r="AU330" i="2"/>
  <c r="AV330" i="2" s="1"/>
  <c r="AW329" i="2"/>
  <c r="AU329" i="2"/>
  <c r="AV329" i="2" s="1"/>
  <c r="AW328" i="2"/>
  <c r="AU328" i="2"/>
  <c r="AV328" i="2" s="1"/>
  <c r="AW327" i="2"/>
  <c r="AU327" i="2"/>
  <c r="AV327" i="2" s="1"/>
  <c r="AW326" i="2"/>
  <c r="AU326" i="2"/>
  <c r="AV326" i="2" s="1"/>
  <c r="AW325" i="2"/>
  <c r="AU325" i="2"/>
  <c r="AV325" i="2" s="1"/>
  <c r="AW324" i="2"/>
  <c r="AU324" i="2"/>
  <c r="AV324" i="2" s="1"/>
  <c r="AW323" i="2"/>
  <c r="AU323" i="2"/>
  <c r="AV323" i="2" s="1"/>
  <c r="AW322" i="2"/>
  <c r="AU322" i="2"/>
  <c r="AV322" i="2" s="1"/>
  <c r="AW321" i="2"/>
  <c r="AU321" i="2"/>
  <c r="AV321" i="2" s="1"/>
  <c r="AW320" i="2"/>
  <c r="AU320" i="2"/>
  <c r="AV320" i="2" s="1"/>
  <c r="AW319" i="2"/>
  <c r="AU319" i="2"/>
  <c r="AV319" i="2" s="1"/>
  <c r="AW318" i="2"/>
  <c r="AU318" i="2"/>
  <c r="AV318" i="2" s="1"/>
  <c r="AW317" i="2"/>
  <c r="AU317" i="2"/>
  <c r="AV317" i="2" s="1"/>
  <c r="AW316" i="2"/>
  <c r="AU316" i="2"/>
  <c r="AV316" i="2" s="1"/>
  <c r="AW315" i="2"/>
  <c r="AU315" i="2"/>
  <c r="AV315" i="2" s="1"/>
  <c r="AW314" i="2"/>
  <c r="AU314" i="2"/>
  <c r="AV314" i="2" s="1"/>
  <c r="AW313" i="2"/>
  <c r="AU313" i="2"/>
  <c r="AV313" i="2" s="1"/>
  <c r="AW312" i="2"/>
  <c r="AU312" i="2"/>
  <c r="AV312" i="2" s="1"/>
  <c r="AW311" i="2"/>
  <c r="AU311" i="2"/>
  <c r="AV311" i="2" s="1"/>
  <c r="AW310" i="2"/>
  <c r="AU310" i="2"/>
  <c r="AV310" i="2" s="1"/>
  <c r="AW309" i="2"/>
  <c r="AU309" i="2"/>
  <c r="AV309" i="2" s="1"/>
  <c r="AW308" i="2"/>
  <c r="AU308" i="2"/>
  <c r="AV308" i="2" s="1"/>
  <c r="AW307" i="2"/>
  <c r="AU307" i="2"/>
  <c r="AV307" i="2" s="1"/>
  <c r="AW306" i="2"/>
  <c r="AU306" i="2"/>
  <c r="AV306" i="2" s="1"/>
  <c r="AW305" i="2"/>
  <c r="AU305" i="2"/>
  <c r="AV305" i="2" s="1"/>
  <c r="AW304" i="2"/>
  <c r="AU304" i="2"/>
  <c r="AV304" i="2" s="1"/>
  <c r="AW303" i="2"/>
  <c r="AU303" i="2"/>
  <c r="AV303" i="2" s="1"/>
  <c r="AW302" i="2"/>
  <c r="AU302" i="2"/>
  <c r="AV302" i="2" s="1"/>
  <c r="AW301" i="2"/>
  <c r="AU301" i="2"/>
  <c r="AV301" i="2" s="1"/>
  <c r="AW300" i="2"/>
  <c r="AU300" i="2"/>
  <c r="AV300" i="2" s="1"/>
  <c r="AW299" i="2"/>
  <c r="AU299" i="2"/>
  <c r="AV299" i="2" s="1"/>
  <c r="AW298" i="2"/>
  <c r="AU298" i="2"/>
  <c r="AV298" i="2" s="1"/>
  <c r="AW297" i="2"/>
  <c r="AU297" i="2"/>
  <c r="AV297" i="2" s="1"/>
  <c r="AW296" i="2"/>
  <c r="AU296" i="2"/>
  <c r="AV296" i="2" s="1"/>
  <c r="AW295" i="2"/>
  <c r="AU295" i="2"/>
  <c r="AV295" i="2" s="1"/>
  <c r="AW294" i="2"/>
  <c r="AU294" i="2"/>
  <c r="AV294" i="2" s="1"/>
  <c r="AW293" i="2"/>
  <c r="AU293" i="2"/>
  <c r="AV293" i="2" s="1"/>
  <c r="AW292" i="2"/>
  <c r="AU292" i="2"/>
  <c r="AV292" i="2" s="1"/>
  <c r="AW291" i="2"/>
  <c r="AU291" i="2"/>
  <c r="AV291" i="2" s="1"/>
  <c r="AW290" i="2"/>
  <c r="AU290" i="2"/>
  <c r="AV290" i="2" s="1"/>
  <c r="AW289" i="2"/>
  <c r="AU289" i="2"/>
  <c r="AV289" i="2" s="1"/>
  <c r="AW288" i="2"/>
  <c r="AU288" i="2"/>
  <c r="AV288" i="2" s="1"/>
  <c r="AW287" i="2"/>
  <c r="AU287" i="2"/>
  <c r="AV287" i="2" s="1"/>
  <c r="AW286" i="2"/>
  <c r="AU286" i="2"/>
  <c r="AV286" i="2" s="1"/>
  <c r="AW285" i="2"/>
  <c r="AU285" i="2"/>
  <c r="AV285" i="2" s="1"/>
  <c r="AW284" i="2"/>
  <c r="AU284" i="2"/>
  <c r="AV284" i="2" s="1"/>
  <c r="AW283" i="2"/>
  <c r="AU283" i="2"/>
  <c r="AV283" i="2" s="1"/>
  <c r="AW282" i="2"/>
  <c r="AU282" i="2"/>
  <c r="AV282" i="2" s="1"/>
  <c r="AW281" i="2"/>
  <c r="AU281" i="2"/>
  <c r="AV281" i="2" s="1"/>
  <c r="AW280" i="2"/>
  <c r="AU280" i="2"/>
  <c r="AV280" i="2" s="1"/>
  <c r="AW279" i="2"/>
  <c r="AU279" i="2"/>
  <c r="AV279" i="2" s="1"/>
  <c r="AW278" i="2"/>
  <c r="AU278" i="2"/>
  <c r="AV278" i="2" s="1"/>
  <c r="AW277" i="2"/>
  <c r="AU277" i="2"/>
  <c r="AV277" i="2" s="1"/>
  <c r="AW276" i="2"/>
  <c r="AU276" i="2"/>
  <c r="AV276" i="2" s="1"/>
  <c r="AW275" i="2"/>
  <c r="AU275" i="2"/>
  <c r="AV275" i="2" s="1"/>
  <c r="AW274" i="2"/>
  <c r="AU274" i="2"/>
  <c r="AV274" i="2" s="1"/>
  <c r="AW273" i="2"/>
  <c r="AU273" i="2"/>
  <c r="AV273" i="2" s="1"/>
  <c r="AW272" i="2"/>
  <c r="AU272" i="2"/>
  <c r="AV272" i="2" s="1"/>
  <c r="AW271" i="2"/>
  <c r="AU271" i="2"/>
  <c r="AV271" i="2" s="1"/>
  <c r="AW270" i="2"/>
  <c r="AU270" i="2"/>
  <c r="AV270" i="2" s="1"/>
  <c r="AW269" i="2"/>
  <c r="AU269" i="2"/>
  <c r="AV269" i="2" s="1"/>
  <c r="AW268" i="2"/>
  <c r="AU268" i="2"/>
  <c r="AV268" i="2" s="1"/>
  <c r="AW267" i="2"/>
  <c r="AU267" i="2"/>
  <c r="AV267" i="2" s="1"/>
  <c r="AW266" i="2"/>
  <c r="AU266" i="2"/>
  <c r="AV266" i="2" s="1"/>
  <c r="AW265" i="2"/>
  <c r="AU265" i="2"/>
  <c r="AV265" i="2" s="1"/>
  <c r="AW264" i="2"/>
  <c r="AU264" i="2"/>
  <c r="AV264" i="2" s="1"/>
  <c r="AW263" i="2"/>
  <c r="AU263" i="2"/>
  <c r="AV263" i="2" s="1"/>
  <c r="AW262" i="2"/>
  <c r="AU262" i="2"/>
  <c r="AV262" i="2" s="1"/>
  <c r="AW261" i="2"/>
  <c r="AU261" i="2"/>
  <c r="AV261" i="2" s="1"/>
  <c r="AW260" i="2"/>
  <c r="AU260" i="2"/>
  <c r="AV260" i="2" s="1"/>
  <c r="AW259" i="2"/>
  <c r="AU259" i="2"/>
  <c r="AV259" i="2" s="1"/>
  <c r="AW258" i="2"/>
  <c r="AU258" i="2"/>
  <c r="AV258" i="2" s="1"/>
  <c r="AW257" i="2"/>
  <c r="AU257" i="2"/>
  <c r="AV257" i="2" s="1"/>
  <c r="AW256" i="2"/>
  <c r="AU256" i="2"/>
  <c r="AV256" i="2" s="1"/>
  <c r="AW255" i="2"/>
  <c r="AU255" i="2"/>
  <c r="AV255" i="2" s="1"/>
  <c r="AW254" i="2"/>
  <c r="AU254" i="2"/>
  <c r="AV254" i="2" s="1"/>
  <c r="AW253" i="2"/>
  <c r="AU253" i="2"/>
  <c r="AV253" i="2" s="1"/>
  <c r="AW252" i="2"/>
  <c r="AU252" i="2"/>
  <c r="AV252" i="2" s="1"/>
  <c r="AW251" i="2"/>
  <c r="AU251" i="2"/>
  <c r="AV251" i="2" s="1"/>
  <c r="AW250" i="2"/>
  <c r="AU250" i="2"/>
  <c r="AV250" i="2" s="1"/>
  <c r="AW249" i="2"/>
  <c r="AU249" i="2"/>
  <c r="AV249" i="2" s="1"/>
  <c r="AW248" i="2"/>
  <c r="AU248" i="2"/>
  <c r="AV248" i="2" s="1"/>
  <c r="AW247" i="2"/>
  <c r="AU247" i="2"/>
  <c r="AV247" i="2" s="1"/>
  <c r="AW246" i="2"/>
  <c r="AU246" i="2"/>
  <c r="AV246" i="2" s="1"/>
  <c r="AW245" i="2"/>
  <c r="AU245" i="2"/>
  <c r="AV245" i="2" s="1"/>
  <c r="AW244" i="2"/>
  <c r="AU244" i="2"/>
  <c r="AV244" i="2" s="1"/>
  <c r="AW243" i="2"/>
  <c r="AU243" i="2"/>
  <c r="AV243" i="2" s="1"/>
  <c r="AW242" i="2"/>
  <c r="AU242" i="2"/>
  <c r="AV242" i="2" s="1"/>
  <c r="AW241" i="2"/>
  <c r="AU241" i="2"/>
  <c r="AV241" i="2" s="1"/>
  <c r="AW240" i="2"/>
  <c r="AU240" i="2"/>
  <c r="AV240" i="2" s="1"/>
  <c r="AW239" i="2"/>
  <c r="AU239" i="2"/>
  <c r="AV239" i="2" s="1"/>
  <c r="AW238" i="2"/>
  <c r="AU238" i="2"/>
  <c r="AV238" i="2" s="1"/>
  <c r="AW237" i="2"/>
  <c r="AU237" i="2"/>
  <c r="AV237" i="2" s="1"/>
  <c r="AW236" i="2"/>
  <c r="AU236" i="2"/>
  <c r="AV236" i="2" s="1"/>
  <c r="AW235" i="2"/>
  <c r="AU235" i="2"/>
  <c r="AV235" i="2" s="1"/>
  <c r="AW234" i="2"/>
  <c r="AU234" i="2"/>
  <c r="AV234" i="2" s="1"/>
  <c r="AW233" i="2"/>
  <c r="AU233" i="2"/>
  <c r="AV233" i="2" s="1"/>
  <c r="AW232" i="2"/>
  <c r="AU232" i="2"/>
  <c r="AV232" i="2" s="1"/>
  <c r="AW231" i="2"/>
  <c r="AU231" i="2"/>
  <c r="AV231" i="2" s="1"/>
  <c r="AW230" i="2"/>
  <c r="AU230" i="2"/>
  <c r="AV230" i="2" s="1"/>
  <c r="AW229" i="2"/>
  <c r="AU229" i="2"/>
  <c r="AV229" i="2" s="1"/>
  <c r="AW228" i="2"/>
  <c r="AU228" i="2"/>
  <c r="AV228" i="2" s="1"/>
  <c r="AW227" i="2"/>
  <c r="AU227" i="2"/>
  <c r="AV227" i="2" s="1"/>
  <c r="AW226" i="2"/>
  <c r="AU226" i="2"/>
  <c r="AV226" i="2" s="1"/>
  <c r="AW225" i="2"/>
  <c r="AU225" i="2"/>
  <c r="AV225" i="2" s="1"/>
  <c r="AW224" i="2"/>
  <c r="AU224" i="2"/>
  <c r="AV224" i="2" s="1"/>
  <c r="AW223" i="2"/>
  <c r="AU223" i="2"/>
  <c r="AV223" i="2" s="1"/>
  <c r="AW222" i="2"/>
  <c r="AU222" i="2"/>
  <c r="AV222" i="2" s="1"/>
  <c r="AW221" i="2"/>
  <c r="AU221" i="2"/>
  <c r="AV221" i="2" s="1"/>
  <c r="AW220" i="2"/>
  <c r="AU220" i="2"/>
  <c r="AV220" i="2" s="1"/>
  <c r="AW219" i="2"/>
  <c r="AU219" i="2"/>
  <c r="AV219" i="2" s="1"/>
  <c r="AW218" i="2"/>
  <c r="AU218" i="2"/>
  <c r="AV218" i="2" s="1"/>
  <c r="AW217" i="2"/>
  <c r="AU217" i="2"/>
  <c r="AV217" i="2" s="1"/>
  <c r="AW216" i="2"/>
  <c r="AU216" i="2"/>
  <c r="AV216" i="2" s="1"/>
  <c r="AW215" i="2"/>
  <c r="AU215" i="2"/>
  <c r="AV215" i="2" s="1"/>
  <c r="AW214" i="2"/>
  <c r="AU214" i="2"/>
  <c r="AV214" i="2" s="1"/>
  <c r="AW213" i="2"/>
  <c r="AU213" i="2"/>
  <c r="AV213" i="2" s="1"/>
  <c r="AW212" i="2"/>
  <c r="AU212" i="2"/>
  <c r="AV212" i="2" s="1"/>
  <c r="AW211" i="2"/>
  <c r="AU211" i="2"/>
  <c r="AV211" i="2" s="1"/>
  <c r="AW210" i="2"/>
  <c r="AU210" i="2"/>
  <c r="AV210" i="2" s="1"/>
  <c r="AW209" i="2"/>
  <c r="AU209" i="2"/>
  <c r="AV209" i="2" s="1"/>
  <c r="AW208" i="2"/>
  <c r="AU208" i="2"/>
  <c r="AV208" i="2" s="1"/>
  <c r="AW207" i="2"/>
  <c r="AU207" i="2"/>
  <c r="AV207" i="2" s="1"/>
  <c r="AW206" i="2"/>
  <c r="AU206" i="2"/>
  <c r="AV206" i="2" s="1"/>
  <c r="AW205" i="2"/>
  <c r="AU205" i="2"/>
  <c r="AV205" i="2" s="1"/>
  <c r="AW204" i="2"/>
  <c r="AU204" i="2"/>
  <c r="AV204" i="2" s="1"/>
  <c r="AW203" i="2"/>
  <c r="AU203" i="2"/>
  <c r="AV203" i="2" s="1"/>
  <c r="AW202" i="2"/>
  <c r="AU202" i="2"/>
  <c r="AV202" i="2" s="1"/>
  <c r="AW201" i="2"/>
  <c r="AU201" i="2"/>
  <c r="AV201" i="2" s="1"/>
  <c r="AW200" i="2"/>
  <c r="AU200" i="2"/>
  <c r="AV200" i="2" s="1"/>
  <c r="AW199" i="2"/>
  <c r="AU199" i="2"/>
  <c r="AV199" i="2" s="1"/>
  <c r="AW198" i="2"/>
  <c r="AU198" i="2"/>
  <c r="AV198" i="2" s="1"/>
  <c r="AW197" i="2"/>
  <c r="AU197" i="2"/>
  <c r="AV197" i="2" s="1"/>
  <c r="AW196" i="2"/>
  <c r="AU196" i="2"/>
  <c r="AV196" i="2" s="1"/>
  <c r="AW195" i="2"/>
  <c r="AU195" i="2"/>
  <c r="AV195" i="2" s="1"/>
  <c r="AW194" i="2"/>
  <c r="AU194" i="2"/>
  <c r="AV194" i="2" s="1"/>
  <c r="AW193" i="2"/>
  <c r="AU193" i="2"/>
  <c r="AV193" i="2" s="1"/>
  <c r="AW192" i="2"/>
  <c r="AU192" i="2"/>
  <c r="AV192" i="2" s="1"/>
  <c r="AW191" i="2"/>
  <c r="AU191" i="2"/>
  <c r="AV191" i="2" s="1"/>
  <c r="AW190" i="2"/>
  <c r="AU190" i="2"/>
  <c r="AV190" i="2" s="1"/>
  <c r="AW189" i="2"/>
  <c r="AU189" i="2"/>
  <c r="AV189" i="2" s="1"/>
  <c r="AW188" i="2"/>
  <c r="AU188" i="2"/>
  <c r="AV188" i="2" s="1"/>
  <c r="AW187" i="2"/>
  <c r="AU187" i="2"/>
  <c r="AV187" i="2" s="1"/>
  <c r="AW186" i="2"/>
  <c r="AU186" i="2"/>
  <c r="AV186" i="2" s="1"/>
  <c r="AW185" i="2"/>
  <c r="AU185" i="2"/>
  <c r="AV185" i="2" s="1"/>
  <c r="AW184" i="2"/>
  <c r="AU184" i="2"/>
  <c r="AV184" i="2" s="1"/>
  <c r="AW183" i="2"/>
  <c r="AU183" i="2"/>
  <c r="AV183" i="2" s="1"/>
  <c r="AW182" i="2"/>
  <c r="AU182" i="2"/>
  <c r="AV182" i="2" s="1"/>
  <c r="AW181" i="2"/>
  <c r="AU181" i="2"/>
  <c r="AV181" i="2" s="1"/>
  <c r="AW180" i="2"/>
  <c r="AU180" i="2"/>
  <c r="AV180" i="2" s="1"/>
  <c r="AW179" i="2"/>
  <c r="AU179" i="2"/>
  <c r="AV179" i="2" s="1"/>
  <c r="AW178" i="2"/>
  <c r="AU178" i="2"/>
  <c r="AV178" i="2" s="1"/>
  <c r="AW177" i="2"/>
  <c r="AU177" i="2"/>
  <c r="AV177" i="2" s="1"/>
  <c r="AW176" i="2"/>
  <c r="AU176" i="2"/>
  <c r="AV176" i="2" s="1"/>
  <c r="AW175" i="2"/>
  <c r="AU175" i="2"/>
  <c r="AV175" i="2" s="1"/>
  <c r="AW174" i="2"/>
  <c r="AU174" i="2"/>
  <c r="AV174" i="2" s="1"/>
  <c r="AW173" i="2"/>
  <c r="AU173" i="2"/>
  <c r="AV173" i="2" s="1"/>
  <c r="AW172" i="2"/>
  <c r="AU172" i="2"/>
  <c r="AV172" i="2" s="1"/>
  <c r="AW171" i="2"/>
  <c r="AU171" i="2"/>
  <c r="AV171" i="2" s="1"/>
  <c r="AW170" i="2"/>
  <c r="AU170" i="2"/>
  <c r="AV170" i="2" s="1"/>
  <c r="AW169" i="2"/>
  <c r="AU169" i="2"/>
  <c r="AV169" i="2" s="1"/>
  <c r="AW168" i="2"/>
  <c r="AU168" i="2"/>
  <c r="AV168" i="2" s="1"/>
  <c r="AW167" i="2"/>
  <c r="AU167" i="2"/>
  <c r="AV167" i="2" s="1"/>
  <c r="AW166" i="2"/>
  <c r="AU166" i="2"/>
  <c r="AV166" i="2" s="1"/>
  <c r="AW165" i="2"/>
  <c r="AU165" i="2"/>
  <c r="AV165" i="2" s="1"/>
  <c r="AW164" i="2"/>
  <c r="AU164" i="2"/>
  <c r="AV164" i="2" s="1"/>
  <c r="AW163" i="2"/>
  <c r="AU163" i="2"/>
  <c r="AV163" i="2" s="1"/>
  <c r="AW162" i="2"/>
  <c r="AU162" i="2"/>
  <c r="AV162" i="2" s="1"/>
  <c r="AW161" i="2"/>
  <c r="AU161" i="2"/>
  <c r="AV161" i="2" s="1"/>
  <c r="AW160" i="2"/>
  <c r="AU160" i="2"/>
  <c r="AV160" i="2" s="1"/>
  <c r="AW159" i="2"/>
  <c r="AU159" i="2"/>
  <c r="AV159" i="2" s="1"/>
  <c r="AW158" i="2"/>
  <c r="AU158" i="2"/>
  <c r="AV158" i="2" s="1"/>
  <c r="AW157" i="2"/>
  <c r="AU157" i="2"/>
  <c r="AV157" i="2" s="1"/>
  <c r="AW156" i="2"/>
  <c r="AU156" i="2"/>
  <c r="AV156" i="2" s="1"/>
  <c r="AW155" i="2"/>
  <c r="AU155" i="2"/>
  <c r="AV155" i="2" s="1"/>
  <c r="AW154" i="2"/>
  <c r="AU154" i="2"/>
  <c r="AV154" i="2" s="1"/>
  <c r="AW153" i="2"/>
  <c r="AU153" i="2"/>
  <c r="AV153" i="2" s="1"/>
  <c r="AW152" i="2"/>
  <c r="AU152" i="2"/>
  <c r="AV152" i="2" s="1"/>
  <c r="AW151" i="2"/>
  <c r="AU151" i="2"/>
  <c r="AV151" i="2" s="1"/>
  <c r="AW150" i="2"/>
  <c r="AU150" i="2"/>
  <c r="AV150" i="2" s="1"/>
  <c r="AW149" i="2"/>
  <c r="AU149" i="2"/>
  <c r="AV149" i="2" s="1"/>
  <c r="AW148" i="2"/>
  <c r="AU148" i="2"/>
  <c r="AV148" i="2" s="1"/>
  <c r="AW147" i="2"/>
  <c r="AU147" i="2"/>
  <c r="AV147" i="2" s="1"/>
  <c r="AW146" i="2"/>
  <c r="AU146" i="2"/>
  <c r="AV146" i="2" s="1"/>
  <c r="AW145" i="2"/>
  <c r="AU145" i="2"/>
  <c r="AV145" i="2" s="1"/>
  <c r="AW144" i="2"/>
  <c r="AU144" i="2"/>
  <c r="AV144" i="2" s="1"/>
  <c r="AW143" i="2"/>
  <c r="AU143" i="2"/>
  <c r="AV143" i="2" s="1"/>
  <c r="AW142" i="2"/>
  <c r="AU142" i="2"/>
  <c r="AV142" i="2" s="1"/>
  <c r="AW141" i="2"/>
  <c r="AU141" i="2"/>
  <c r="AV141" i="2" s="1"/>
  <c r="AW140" i="2"/>
  <c r="AU140" i="2"/>
  <c r="AV140" i="2" s="1"/>
  <c r="AW139" i="2"/>
  <c r="AU139" i="2"/>
  <c r="AV139" i="2" s="1"/>
  <c r="AW138" i="2"/>
  <c r="AU138" i="2"/>
  <c r="AV138" i="2" s="1"/>
  <c r="AW137" i="2"/>
  <c r="AU137" i="2"/>
  <c r="AV137" i="2" s="1"/>
  <c r="AW136" i="2"/>
  <c r="AU136" i="2"/>
  <c r="AV136" i="2" s="1"/>
  <c r="AW135" i="2"/>
  <c r="AU135" i="2"/>
  <c r="AV135" i="2" s="1"/>
  <c r="AW134" i="2"/>
  <c r="AU134" i="2"/>
  <c r="AV134" i="2" s="1"/>
  <c r="AW133" i="2"/>
  <c r="AU133" i="2"/>
  <c r="AV133" i="2" s="1"/>
  <c r="AW132" i="2"/>
  <c r="AU132" i="2"/>
  <c r="AV132" i="2" s="1"/>
  <c r="AW131" i="2"/>
  <c r="AU131" i="2"/>
  <c r="AV131" i="2" s="1"/>
  <c r="AW130" i="2"/>
  <c r="AU130" i="2"/>
  <c r="AV130" i="2" s="1"/>
  <c r="AW129" i="2"/>
  <c r="AU129" i="2"/>
  <c r="AV129" i="2" s="1"/>
  <c r="AW128" i="2"/>
  <c r="AU128" i="2"/>
  <c r="AV128" i="2" s="1"/>
  <c r="AW127" i="2"/>
  <c r="AU127" i="2"/>
  <c r="AV127" i="2" s="1"/>
  <c r="AW126" i="2"/>
  <c r="AU126" i="2"/>
  <c r="AV126" i="2" s="1"/>
  <c r="AW125" i="2"/>
  <c r="AU125" i="2"/>
  <c r="AV125" i="2" s="1"/>
  <c r="AW124" i="2"/>
  <c r="AU124" i="2"/>
  <c r="AV124" i="2" s="1"/>
  <c r="AW123" i="2"/>
  <c r="AU123" i="2"/>
  <c r="AV123" i="2" s="1"/>
  <c r="AW122" i="2"/>
  <c r="AU122" i="2"/>
  <c r="AV122" i="2" s="1"/>
  <c r="AW121" i="2"/>
  <c r="AU121" i="2"/>
  <c r="AV121" i="2" s="1"/>
  <c r="AW120" i="2"/>
  <c r="AU120" i="2"/>
  <c r="AV120" i="2" s="1"/>
  <c r="AW119" i="2"/>
  <c r="AU119" i="2"/>
  <c r="AV119" i="2" s="1"/>
  <c r="AW118" i="2"/>
  <c r="AU118" i="2"/>
  <c r="AV118" i="2" s="1"/>
  <c r="AW117" i="2"/>
  <c r="AU117" i="2"/>
  <c r="AV117" i="2" s="1"/>
  <c r="AW116" i="2"/>
  <c r="AU116" i="2"/>
  <c r="AV116" i="2" s="1"/>
  <c r="AW115" i="2"/>
  <c r="AU115" i="2"/>
  <c r="AV115" i="2" s="1"/>
  <c r="AW114" i="2"/>
  <c r="AU114" i="2"/>
  <c r="AV114" i="2" s="1"/>
  <c r="AW113" i="2"/>
  <c r="AU113" i="2"/>
  <c r="AV113" i="2" s="1"/>
  <c r="AW112" i="2"/>
  <c r="AU112" i="2"/>
  <c r="AV112" i="2" s="1"/>
  <c r="AW111" i="2"/>
  <c r="AU111" i="2"/>
  <c r="AV111" i="2" s="1"/>
  <c r="AW110" i="2"/>
  <c r="AU110" i="2"/>
  <c r="AV110" i="2" s="1"/>
  <c r="AW109" i="2"/>
  <c r="AU109" i="2"/>
  <c r="AV109" i="2" s="1"/>
  <c r="AW108" i="2"/>
  <c r="AU108" i="2"/>
  <c r="AV108" i="2" s="1"/>
  <c r="AW107" i="2"/>
  <c r="AU107" i="2"/>
  <c r="AV107" i="2" s="1"/>
  <c r="AW106" i="2"/>
  <c r="AU106" i="2"/>
  <c r="AV106" i="2" s="1"/>
  <c r="AW105" i="2"/>
  <c r="AU105" i="2"/>
  <c r="AV105" i="2" s="1"/>
  <c r="AW104" i="2"/>
  <c r="AU104" i="2"/>
  <c r="AV104" i="2" s="1"/>
  <c r="AW103" i="2"/>
  <c r="AU103" i="2"/>
  <c r="AV103" i="2" s="1"/>
  <c r="AW102" i="2"/>
  <c r="AU102" i="2"/>
  <c r="AV102" i="2" s="1"/>
  <c r="AW101" i="2"/>
  <c r="AU101" i="2"/>
  <c r="AV101" i="2" s="1"/>
  <c r="AW100" i="2"/>
  <c r="AU100" i="2"/>
  <c r="AV100" i="2" s="1"/>
  <c r="AW99" i="2"/>
  <c r="AU99" i="2"/>
  <c r="AV99" i="2" s="1"/>
  <c r="AW98" i="2"/>
  <c r="AU98" i="2"/>
  <c r="AV98" i="2" s="1"/>
  <c r="AW97" i="2"/>
  <c r="AU97" i="2"/>
  <c r="AV97" i="2" s="1"/>
  <c r="AW96" i="2"/>
  <c r="AU96" i="2"/>
  <c r="AV96" i="2" s="1"/>
  <c r="AW95" i="2"/>
  <c r="AU95" i="2"/>
  <c r="AV95" i="2" s="1"/>
  <c r="AW94" i="2"/>
  <c r="AU94" i="2"/>
  <c r="AV94" i="2" s="1"/>
  <c r="AW93" i="2"/>
  <c r="AU93" i="2"/>
  <c r="AV93" i="2" s="1"/>
  <c r="AW92" i="2"/>
  <c r="AU92" i="2"/>
  <c r="AV92" i="2" s="1"/>
  <c r="AW91" i="2"/>
  <c r="AU91" i="2"/>
  <c r="AV91" i="2" s="1"/>
  <c r="AW90" i="2"/>
  <c r="AU90" i="2"/>
  <c r="AV90" i="2" s="1"/>
  <c r="AW89" i="2"/>
  <c r="AU89" i="2"/>
  <c r="AV89" i="2" s="1"/>
  <c r="AW88" i="2"/>
  <c r="AU88" i="2"/>
  <c r="AV88" i="2" s="1"/>
  <c r="AW87" i="2"/>
  <c r="AU87" i="2"/>
  <c r="AV87" i="2" s="1"/>
  <c r="AW86" i="2"/>
  <c r="AU86" i="2"/>
  <c r="AV86" i="2" s="1"/>
  <c r="AW85" i="2"/>
  <c r="AU85" i="2"/>
  <c r="AV85" i="2" s="1"/>
  <c r="AW84" i="2"/>
  <c r="AU84" i="2"/>
  <c r="AV84" i="2" s="1"/>
  <c r="AW83" i="2"/>
  <c r="AU83" i="2"/>
  <c r="AV83" i="2" s="1"/>
  <c r="AW82" i="2"/>
  <c r="AU82" i="2"/>
  <c r="AV82" i="2" s="1"/>
  <c r="AW81" i="2"/>
  <c r="AU81" i="2"/>
  <c r="AV81" i="2" s="1"/>
  <c r="AW80" i="2"/>
  <c r="AU80" i="2"/>
  <c r="AV80" i="2" s="1"/>
  <c r="AW79" i="2"/>
  <c r="AU79" i="2"/>
  <c r="AV79" i="2" s="1"/>
  <c r="AW78" i="2"/>
  <c r="AU78" i="2"/>
  <c r="AV78" i="2" s="1"/>
  <c r="AW77" i="2"/>
  <c r="AU77" i="2"/>
  <c r="AV77" i="2" s="1"/>
  <c r="AW76" i="2"/>
  <c r="AU76" i="2"/>
  <c r="AV76" i="2" s="1"/>
  <c r="AW75" i="2"/>
  <c r="AU75" i="2"/>
  <c r="AV75" i="2" s="1"/>
  <c r="AW74" i="2"/>
  <c r="AU74" i="2"/>
  <c r="AV74" i="2" s="1"/>
  <c r="AW73" i="2"/>
  <c r="AU73" i="2"/>
  <c r="AV73" i="2" s="1"/>
  <c r="AW72" i="2"/>
  <c r="AU72" i="2"/>
  <c r="AV72" i="2" s="1"/>
  <c r="AW71" i="2"/>
  <c r="AU71" i="2"/>
  <c r="AV71" i="2" s="1"/>
  <c r="AW70" i="2"/>
  <c r="AU70" i="2"/>
  <c r="AV70" i="2" s="1"/>
  <c r="AW69" i="2"/>
  <c r="AU69" i="2"/>
  <c r="AV69" i="2" s="1"/>
  <c r="AW68" i="2"/>
  <c r="AU68" i="2"/>
  <c r="AV68" i="2" s="1"/>
  <c r="AW67" i="2"/>
  <c r="AU67" i="2"/>
  <c r="AV67" i="2" s="1"/>
  <c r="AW66" i="2"/>
  <c r="AU66" i="2"/>
  <c r="AV66" i="2" s="1"/>
  <c r="AW65" i="2"/>
  <c r="AU65" i="2"/>
  <c r="AV65" i="2" s="1"/>
  <c r="AW64" i="2"/>
  <c r="AU64" i="2"/>
  <c r="AV64" i="2" s="1"/>
  <c r="AW63" i="2"/>
  <c r="AU63" i="2"/>
  <c r="AV63" i="2" s="1"/>
  <c r="AW62" i="2"/>
  <c r="AU62" i="2"/>
  <c r="AV62" i="2" s="1"/>
  <c r="AW61" i="2"/>
  <c r="AU61" i="2"/>
  <c r="AV61" i="2" s="1"/>
  <c r="AW60" i="2"/>
  <c r="AU60" i="2"/>
  <c r="AV60" i="2" s="1"/>
  <c r="AW59" i="2"/>
  <c r="AU59" i="2"/>
  <c r="AV59" i="2" s="1"/>
  <c r="AW58" i="2"/>
  <c r="AU58" i="2"/>
  <c r="AV58" i="2" s="1"/>
  <c r="AW57" i="2"/>
  <c r="AU57" i="2"/>
  <c r="AV57" i="2" s="1"/>
  <c r="AW56" i="2"/>
  <c r="AU56" i="2"/>
  <c r="AV56" i="2" s="1"/>
  <c r="AW55" i="2"/>
  <c r="AU55" i="2"/>
  <c r="AV55" i="2" s="1"/>
  <c r="AW54" i="2"/>
  <c r="AU54" i="2"/>
  <c r="AV54" i="2" s="1"/>
  <c r="AW53" i="2"/>
  <c r="AU53" i="2"/>
  <c r="AV53" i="2" s="1"/>
  <c r="AW52" i="2"/>
  <c r="AU52" i="2"/>
  <c r="AV52" i="2" s="1"/>
  <c r="AW51" i="2"/>
  <c r="AU51" i="2"/>
  <c r="AV51" i="2" s="1"/>
  <c r="AW50" i="2"/>
  <c r="AU50" i="2"/>
  <c r="AV50" i="2" s="1"/>
  <c r="AW49" i="2"/>
  <c r="AU49" i="2"/>
  <c r="AV49" i="2" s="1"/>
  <c r="AW48" i="2"/>
  <c r="AU48" i="2"/>
  <c r="AV48" i="2" s="1"/>
  <c r="AW47" i="2"/>
  <c r="AU47" i="2"/>
  <c r="AV47" i="2" s="1"/>
  <c r="AW46" i="2"/>
  <c r="AU46" i="2"/>
  <c r="AV46" i="2" s="1"/>
  <c r="AW45" i="2"/>
  <c r="AU45" i="2"/>
  <c r="AV45" i="2" s="1"/>
  <c r="AW44" i="2"/>
  <c r="AU44" i="2"/>
  <c r="AV44" i="2" s="1"/>
  <c r="AW43" i="2"/>
  <c r="AU43" i="2"/>
  <c r="AV43" i="2" s="1"/>
  <c r="AW42" i="2"/>
  <c r="AU42" i="2"/>
  <c r="AV42" i="2" s="1"/>
  <c r="AW41" i="2"/>
  <c r="AU41" i="2"/>
  <c r="AV41" i="2" s="1"/>
  <c r="AW40" i="2"/>
  <c r="AU40" i="2"/>
  <c r="AV40" i="2" s="1"/>
  <c r="AW39" i="2"/>
  <c r="AU39" i="2"/>
  <c r="AV39" i="2" s="1"/>
  <c r="AW38" i="2"/>
  <c r="AU38" i="2"/>
  <c r="AV38" i="2" s="1"/>
  <c r="AW37" i="2"/>
  <c r="AU37" i="2"/>
  <c r="AV37" i="2" s="1"/>
  <c r="AW36" i="2"/>
  <c r="AU36" i="2"/>
  <c r="AV36" i="2" s="1"/>
  <c r="AW35" i="2"/>
  <c r="AU35" i="2"/>
  <c r="AV35" i="2" s="1"/>
  <c r="AW34" i="2"/>
  <c r="AU34" i="2"/>
  <c r="AV34" i="2" s="1"/>
  <c r="AW33" i="2"/>
  <c r="AU33" i="2"/>
  <c r="AV33" i="2" s="1"/>
  <c r="AW32" i="2"/>
  <c r="AU32" i="2"/>
  <c r="AV32" i="2" s="1"/>
  <c r="AW31" i="2"/>
  <c r="AU31" i="2"/>
  <c r="AV31" i="2" s="1"/>
  <c r="AW30" i="2"/>
  <c r="AU30" i="2"/>
  <c r="AV30" i="2" s="1"/>
  <c r="AW29" i="2"/>
  <c r="AU29" i="2"/>
  <c r="AV29" i="2" s="1"/>
  <c r="AW28" i="2"/>
  <c r="AU28" i="2"/>
  <c r="AV28" i="2" s="1"/>
  <c r="AW27" i="2"/>
  <c r="AU27" i="2"/>
  <c r="AV27" i="2" s="1"/>
  <c r="AW26" i="2"/>
  <c r="AU26" i="2"/>
  <c r="AV26" i="2" s="1"/>
  <c r="AW25" i="2"/>
  <c r="AU25" i="2"/>
  <c r="AV25" i="2" s="1"/>
  <c r="AW24" i="2"/>
  <c r="AU24" i="2"/>
  <c r="AV24" i="2" s="1"/>
  <c r="AW23" i="2"/>
  <c r="AU23" i="2"/>
  <c r="AV23" i="2" s="1"/>
  <c r="AW22" i="2"/>
  <c r="AU22" i="2"/>
  <c r="AV22" i="2" s="1"/>
  <c r="AW21" i="2"/>
  <c r="AU21" i="2"/>
  <c r="AV21" i="2" s="1"/>
  <c r="AW20" i="2"/>
  <c r="AU20" i="2"/>
  <c r="AV20" i="2" s="1"/>
  <c r="AW19" i="2"/>
  <c r="AU19" i="2"/>
  <c r="AV19" i="2" s="1"/>
  <c r="AW18" i="2"/>
  <c r="AU18" i="2"/>
  <c r="AV18" i="2" s="1"/>
  <c r="AW17" i="2"/>
  <c r="AU17" i="2"/>
  <c r="AV17" i="2" s="1"/>
  <c r="AW16" i="2"/>
  <c r="AU16" i="2"/>
  <c r="AV16" i="2" s="1"/>
  <c r="AW15" i="2"/>
  <c r="AU15" i="2"/>
  <c r="AW14" i="2"/>
  <c r="AU14" i="2"/>
  <c r="AV14" i="2" s="1"/>
  <c r="AW13" i="2"/>
  <c r="AU13" i="2"/>
  <c r="AV13" i="2" s="1"/>
  <c r="AW12" i="2"/>
  <c r="AU12" i="2"/>
  <c r="AV12" i="2" s="1"/>
  <c r="AW11" i="2"/>
  <c r="AV11" i="2"/>
  <c r="AW10" i="2"/>
  <c r="AV10" i="2"/>
  <c r="AW9" i="2"/>
  <c r="AV9" i="2"/>
  <c r="AW8" i="2"/>
  <c r="AV8" i="2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S244" i="1"/>
  <c r="R9" i="1"/>
  <c r="R10" i="1"/>
  <c r="S10" i="1" s="1"/>
  <c r="R11" i="1"/>
  <c r="S11" i="1"/>
  <c r="R12" i="1"/>
  <c r="S12" i="1" s="1"/>
  <c r="R13" i="1"/>
  <c r="S13" i="1"/>
  <c r="R14" i="1"/>
  <c r="S14" i="1" s="1"/>
  <c r="R15" i="1"/>
  <c r="S15" i="1" s="1"/>
  <c r="R16" i="1"/>
  <c r="S16" i="1"/>
  <c r="R17" i="1"/>
  <c r="S17" i="1" s="1"/>
  <c r="R18" i="1"/>
  <c r="S18" i="1"/>
  <c r="R19" i="1"/>
  <c r="S19" i="1" s="1"/>
  <c r="R20" i="1"/>
  <c r="S20" i="1"/>
  <c r="R21" i="1"/>
  <c r="S21" i="1" s="1"/>
  <c r="R22" i="1"/>
  <c r="S22" i="1"/>
  <c r="R23" i="1"/>
  <c r="S23" i="1" s="1"/>
  <c r="R24" i="1"/>
  <c r="S24" i="1"/>
  <c r="R25" i="1"/>
  <c r="S25" i="1" s="1"/>
  <c r="R26" i="1"/>
  <c r="S26" i="1"/>
  <c r="R27" i="1"/>
  <c r="S27" i="1" s="1"/>
  <c r="R28" i="1"/>
  <c r="S28" i="1"/>
  <c r="R29" i="1"/>
  <c r="S29" i="1" s="1"/>
  <c r="R30" i="1"/>
  <c r="S30" i="1"/>
  <c r="R31" i="1"/>
  <c r="S31" i="1" s="1"/>
  <c r="R32" i="1"/>
  <c r="S32" i="1"/>
  <c r="R33" i="1"/>
  <c r="S33" i="1" s="1"/>
  <c r="R34" i="1"/>
  <c r="S34" i="1"/>
  <c r="R35" i="1"/>
  <c r="S35" i="1" s="1"/>
  <c r="R36" i="1"/>
  <c r="S36" i="1"/>
  <c r="R37" i="1"/>
  <c r="S37" i="1" s="1"/>
  <c r="R38" i="1"/>
  <c r="S38" i="1"/>
  <c r="R39" i="1"/>
  <c r="S39" i="1" s="1"/>
  <c r="R40" i="1"/>
  <c r="S40" i="1"/>
  <c r="R41" i="1"/>
  <c r="S41" i="1" s="1"/>
  <c r="R42" i="1"/>
  <c r="S42" i="1"/>
  <c r="R43" i="1"/>
  <c r="S43" i="1" s="1"/>
  <c r="R44" i="1"/>
  <c r="S44" i="1"/>
  <c r="R45" i="1"/>
  <c r="S45" i="1" s="1"/>
  <c r="R46" i="1"/>
  <c r="S46" i="1"/>
  <c r="R47" i="1"/>
  <c r="S47" i="1" s="1"/>
  <c r="R48" i="1"/>
  <c r="S48" i="1"/>
  <c r="R49" i="1"/>
  <c r="S49" i="1" s="1"/>
  <c r="R50" i="1"/>
  <c r="S50" i="1"/>
  <c r="R51" i="1"/>
  <c r="S51" i="1" s="1"/>
  <c r="R52" i="1"/>
  <c r="S52" i="1"/>
  <c r="R53" i="1"/>
  <c r="S53" i="1" s="1"/>
  <c r="R54" i="1"/>
  <c r="S54" i="1"/>
  <c r="R55" i="1"/>
  <c r="S55" i="1" s="1"/>
  <c r="R56" i="1"/>
  <c r="S56" i="1"/>
  <c r="R57" i="1"/>
  <c r="S57" i="1" s="1"/>
  <c r="R58" i="1"/>
  <c r="S58" i="1"/>
  <c r="R59" i="1"/>
  <c r="S59" i="1" s="1"/>
  <c r="R60" i="1"/>
  <c r="S60" i="1"/>
  <c r="R61" i="1"/>
  <c r="S61" i="1" s="1"/>
  <c r="R62" i="1"/>
  <c r="S62" i="1"/>
  <c r="R63" i="1"/>
  <c r="S63" i="1" s="1"/>
  <c r="R64" i="1"/>
  <c r="S64" i="1"/>
  <c r="R65" i="1"/>
  <c r="S65" i="1" s="1"/>
  <c r="R66" i="1"/>
  <c r="S66" i="1"/>
  <c r="R67" i="1"/>
  <c r="S67" i="1" s="1"/>
  <c r="R68" i="1"/>
  <c r="S68" i="1"/>
  <c r="R69" i="1"/>
  <c r="S69" i="1" s="1"/>
  <c r="R70" i="1"/>
  <c r="S70" i="1"/>
  <c r="R71" i="1"/>
  <c r="S71" i="1" s="1"/>
  <c r="R72" i="1"/>
  <c r="S72" i="1"/>
  <c r="R73" i="1"/>
  <c r="S73" i="1" s="1"/>
  <c r="R74" i="1"/>
  <c r="S74" i="1"/>
  <c r="R75" i="1"/>
  <c r="S75" i="1" s="1"/>
  <c r="R76" i="1"/>
  <c r="S76" i="1"/>
  <c r="R77" i="1"/>
  <c r="S77" i="1" s="1"/>
  <c r="R78" i="1"/>
  <c r="S78" i="1"/>
  <c r="R79" i="1"/>
  <c r="S79" i="1" s="1"/>
  <c r="R80" i="1"/>
  <c r="S80" i="1"/>
  <c r="R81" i="1"/>
  <c r="S81" i="1" s="1"/>
  <c r="R82" i="1"/>
  <c r="S82" i="1"/>
  <c r="R83" i="1"/>
  <c r="S83" i="1" s="1"/>
  <c r="R84" i="1"/>
  <c r="S84" i="1"/>
  <c r="R85" i="1"/>
  <c r="S85" i="1" s="1"/>
  <c r="R86" i="1"/>
  <c r="S86" i="1"/>
  <c r="R87" i="1"/>
  <c r="S87" i="1" s="1"/>
  <c r="R88" i="1"/>
  <c r="S88" i="1"/>
  <c r="R89" i="1"/>
  <c r="S89" i="1" s="1"/>
  <c r="R90" i="1"/>
  <c r="S90" i="1"/>
  <c r="R91" i="1"/>
  <c r="S91" i="1" s="1"/>
  <c r="R92" i="1"/>
  <c r="S92" i="1"/>
  <c r="R93" i="1"/>
  <c r="S93" i="1" s="1"/>
  <c r="R94" i="1"/>
  <c r="S94" i="1"/>
  <c r="R95" i="1"/>
  <c r="S95" i="1" s="1"/>
  <c r="R96" i="1"/>
  <c r="S96" i="1"/>
  <c r="R97" i="1"/>
  <c r="S97" i="1" s="1"/>
  <c r="R98" i="1"/>
  <c r="S98" i="1"/>
  <c r="R99" i="1"/>
  <c r="S99" i="1" s="1"/>
  <c r="R100" i="1"/>
  <c r="S100" i="1"/>
  <c r="R101" i="1"/>
  <c r="S101" i="1" s="1"/>
  <c r="R102" i="1"/>
  <c r="S102" i="1"/>
  <c r="R103" i="1"/>
  <c r="S103" i="1" s="1"/>
  <c r="R104" i="1"/>
  <c r="S104" i="1"/>
  <c r="R105" i="1"/>
  <c r="S105" i="1" s="1"/>
  <c r="R106" i="1"/>
  <c r="S106" i="1"/>
  <c r="R107" i="1"/>
  <c r="S107" i="1" s="1"/>
  <c r="R108" i="1"/>
  <c r="S108" i="1"/>
  <c r="R109" i="1"/>
  <c r="S109" i="1" s="1"/>
  <c r="R110" i="1"/>
  <c r="S110" i="1"/>
  <c r="R111" i="1"/>
  <c r="S111" i="1" s="1"/>
  <c r="R112" i="1"/>
  <c r="S112" i="1"/>
  <c r="R113" i="1"/>
  <c r="S113" i="1" s="1"/>
  <c r="R114" i="1"/>
  <c r="S114" i="1"/>
  <c r="R115" i="1"/>
  <c r="S115" i="1" s="1"/>
  <c r="R116" i="1"/>
  <c r="S116" i="1"/>
  <c r="R117" i="1"/>
  <c r="S117" i="1" s="1"/>
  <c r="R118" i="1"/>
  <c r="S118" i="1"/>
  <c r="R119" i="1"/>
  <c r="S119" i="1" s="1"/>
  <c r="R120" i="1"/>
  <c r="S120" i="1"/>
  <c r="R121" i="1"/>
  <c r="S121" i="1" s="1"/>
  <c r="R122" i="1"/>
  <c r="S122" i="1"/>
  <c r="R123" i="1"/>
  <c r="S123" i="1" s="1"/>
  <c r="R124" i="1"/>
  <c r="S124" i="1"/>
  <c r="R125" i="1"/>
  <c r="S125" i="1" s="1"/>
  <c r="R126" i="1"/>
  <c r="S126" i="1"/>
  <c r="R127" i="1"/>
  <c r="S127" i="1" s="1"/>
  <c r="R128" i="1"/>
  <c r="S128" i="1"/>
  <c r="R129" i="1"/>
  <c r="S129" i="1" s="1"/>
  <c r="R130" i="1"/>
  <c r="S130" i="1"/>
  <c r="R131" i="1"/>
  <c r="S131" i="1" s="1"/>
  <c r="R132" i="1"/>
  <c r="S132" i="1"/>
  <c r="R133" i="1"/>
  <c r="S133" i="1" s="1"/>
  <c r="R134" i="1"/>
  <c r="S134" i="1"/>
  <c r="R135" i="1"/>
  <c r="S135" i="1" s="1"/>
  <c r="R136" i="1"/>
  <c r="S136" i="1"/>
  <c r="R137" i="1"/>
  <c r="S137" i="1" s="1"/>
  <c r="R138" i="1"/>
  <c r="S138" i="1"/>
  <c r="R139" i="1"/>
  <c r="S139" i="1" s="1"/>
  <c r="R140" i="1"/>
  <c r="S140" i="1"/>
  <c r="R141" i="1"/>
  <c r="S141" i="1" s="1"/>
  <c r="R142" i="1"/>
  <c r="S142" i="1"/>
  <c r="R143" i="1"/>
  <c r="S143" i="1" s="1"/>
  <c r="R144" i="1"/>
  <c r="S144" i="1"/>
  <c r="R145" i="1"/>
  <c r="S145" i="1" s="1"/>
  <c r="R146" i="1"/>
  <c r="S146" i="1"/>
  <c r="R147" i="1"/>
  <c r="S147" i="1" s="1"/>
  <c r="R148" i="1"/>
  <c r="S148" i="1"/>
  <c r="R149" i="1"/>
  <c r="S149" i="1" s="1"/>
  <c r="R150" i="1"/>
  <c r="S150" i="1"/>
  <c r="R151" i="1"/>
  <c r="S151" i="1" s="1"/>
  <c r="R152" i="1"/>
  <c r="S152" i="1"/>
  <c r="R153" i="1"/>
  <c r="S153" i="1" s="1"/>
  <c r="R154" i="1"/>
  <c r="S154" i="1"/>
  <c r="R155" i="1"/>
  <c r="S155" i="1" s="1"/>
  <c r="R156" i="1"/>
  <c r="S156" i="1"/>
  <c r="R157" i="1"/>
  <c r="S157" i="1" s="1"/>
  <c r="R158" i="1"/>
  <c r="S158" i="1"/>
  <c r="R159" i="1"/>
  <c r="S159" i="1" s="1"/>
  <c r="R160" i="1"/>
  <c r="S160" i="1"/>
  <c r="R161" i="1"/>
  <c r="S161" i="1" s="1"/>
  <c r="R162" i="1"/>
  <c r="S162" i="1"/>
  <c r="R163" i="1"/>
  <c r="S163" i="1" s="1"/>
  <c r="R164" i="1"/>
  <c r="S164" i="1"/>
  <c r="R165" i="1"/>
  <c r="S165" i="1" s="1"/>
  <c r="R166" i="1"/>
  <c r="S166" i="1"/>
  <c r="R167" i="1"/>
  <c r="S167" i="1" s="1"/>
  <c r="R168" i="1"/>
  <c r="S168" i="1"/>
  <c r="R169" i="1"/>
  <c r="S169" i="1" s="1"/>
  <c r="R170" i="1"/>
  <c r="S170" i="1"/>
  <c r="R171" i="1"/>
  <c r="S171" i="1" s="1"/>
  <c r="R172" i="1"/>
  <c r="S172" i="1"/>
  <c r="R173" i="1"/>
  <c r="S173" i="1" s="1"/>
  <c r="R174" i="1"/>
  <c r="S174" i="1"/>
  <c r="R175" i="1"/>
  <c r="S175" i="1" s="1"/>
  <c r="R176" i="1"/>
  <c r="S176" i="1"/>
  <c r="R177" i="1"/>
  <c r="S177" i="1" s="1"/>
  <c r="R178" i="1"/>
  <c r="S178" i="1"/>
  <c r="R179" i="1"/>
  <c r="S179" i="1" s="1"/>
  <c r="R180" i="1"/>
  <c r="S180" i="1"/>
  <c r="R181" i="1"/>
  <c r="S181" i="1" s="1"/>
  <c r="R182" i="1"/>
  <c r="S182" i="1"/>
  <c r="R183" i="1"/>
  <c r="S183" i="1" s="1"/>
  <c r="R184" i="1"/>
  <c r="S184" i="1"/>
  <c r="R185" i="1"/>
  <c r="S185" i="1" s="1"/>
  <c r="R186" i="1"/>
  <c r="S186" i="1"/>
  <c r="R187" i="1"/>
  <c r="S187" i="1" s="1"/>
  <c r="R188" i="1"/>
  <c r="S188" i="1"/>
  <c r="R189" i="1"/>
  <c r="S189" i="1" s="1"/>
  <c r="R190" i="1"/>
  <c r="S190" i="1"/>
  <c r="R191" i="1"/>
  <c r="S191" i="1" s="1"/>
  <c r="R192" i="1"/>
  <c r="S192" i="1"/>
  <c r="R193" i="1"/>
  <c r="S193" i="1" s="1"/>
  <c r="R194" i="1"/>
  <c r="S194" i="1"/>
  <c r="R195" i="1"/>
  <c r="S195" i="1" s="1"/>
  <c r="R196" i="1"/>
  <c r="S196" i="1"/>
  <c r="R197" i="1"/>
  <c r="S197" i="1" s="1"/>
  <c r="R198" i="1"/>
  <c r="S198" i="1"/>
  <c r="R199" i="1"/>
  <c r="S199" i="1" s="1"/>
  <c r="R200" i="1"/>
  <c r="S200" i="1"/>
  <c r="R201" i="1"/>
  <c r="S201" i="1" s="1"/>
  <c r="R202" i="1"/>
  <c r="S202" i="1"/>
  <c r="R203" i="1"/>
  <c r="S203" i="1" s="1"/>
  <c r="R204" i="1"/>
  <c r="S204" i="1"/>
  <c r="R205" i="1"/>
  <c r="S205" i="1" s="1"/>
  <c r="R206" i="1"/>
  <c r="S206" i="1"/>
  <c r="R207" i="1"/>
  <c r="S207" i="1" s="1"/>
  <c r="R208" i="1"/>
  <c r="S208" i="1"/>
  <c r="R209" i="1"/>
  <c r="S209" i="1" s="1"/>
  <c r="R210" i="1"/>
  <c r="S210" i="1"/>
  <c r="R211" i="1"/>
  <c r="S211" i="1" s="1"/>
  <c r="R212" i="1"/>
  <c r="S212" i="1"/>
  <c r="R213" i="1"/>
  <c r="S213" i="1" s="1"/>
  <c r="R214" i="1"/>
  <c r="S214" i="1"/>
  <c r="R215" i="1"/>
  <c r="S215" i="1" s="1"/>
  <c r="R216" i="1"/>
  <c r="S216" i="1"/>
  <c r="R217" i="1"/>
  <c r="S217" i="1" s="1"/>
  <c r="R218" i="1"/>
  <c r="S218" i="1"/>
  <c r="R219" i="1"/>
  <c r="S219" i="1" s="1"/>
  <c r="R220" i="1"/>
  <c r="S220" i="1"/>
  <c r="R221" i="1"/>
  <c r="S221" i="1" s="1"/>
  <c r="R222" i="1"/>
  <c r="S222" i="1"/>
  <c r="R223" i="1"/>
  <c r="S223" i="1" s="1"/>
  <c r="R224" i="1"/>
  <c r="S224" i="1"/>
  <c r="R225" i="1"/>
  <c r="S225" i="1" s="1"/>
  <c r="R226" i="1"/>
  <c r="S226" i="1"/>
  <c r="R227" i="1"/>
  <c r="S227" i="1" s="1"/>
  <c r="R228" i="1"/>
  <c r="S228" i="1"/>
  <c r="R229" i="1"/>
  <c r="S229" i="1" s="1"/>
  <c r="R230" i="1"/>
  <c r="S230" i="1"/>
  <c r="R231" i="1"/>
  <c r="S231" i="1" s="1"/>
  <c r="R232" i="1"/>
  <c r="S232" i="1"/>
  <c r="R233" i="1"/>
  <c r="S233" i="1" s="1"/>
  <c r="R234" i="1"/>
  <c r="S234" i="1"/>
  <c r="R235" i="1"/>
  <c r="S235" i="1" s="1"/>
  <c r="R236" i="1"/>
  <c r="S236" i="1"/>
  <c r="R237" i="1"/>
  <c r="S237" i="1" s="1"/>
  <c r="R238" i="1"/>
  <c r="S238" i="1"/>
  <c r="R239" i="1"/>
  <c r="S239" i="1" s="1"/>
  <c r="R240" i="1"/>
  <c r="S240" i="1"/>
  <c r="R241" i="1"/>
  <c r="S241" i="1" s="1"/>
  <c r="R242" i="1"/>
  <c r="S242" i="1"/>
  <c r="R243" i="1"/>
  <c r="S243" i="1" s="1"/>
  <c r="R244" i="1"/>
  <c r="R245" i="1"/>
  <c r="S245" i="1"/>
  <c r="R246" i="1"/>
  <c r="S246" i="1" s="1"/>
  <c r="R247" i="1"/>
  <c r="S247" i="1"/>
  <c r="R248" i="1"/>
  <c r="S248" i="1" s="1"/>
  <c r="R249" i="1"/>
  <c r="S249" i="1"/>
  <c r="R250" i="1"/>
  <c r="S250" i="1" s="1"/>
  <c r="R251" i="1"/>
  <c r="S251" i="1"/>
  <c r="R252" i="1"/>
  <c r="S252" i="1" s="1"/>
  <c r="R253" i="1"/>
  <c r="S253" i="1"/>
  <c r="R254" i="1"/>
  <c r="S254" i="1" s="1"/>
  <c r="R255" i="1"/>
  <c r="S255" i="1"/>
  <c r="R256" i="1"/>
  <c r="S256" i="1" s="1"/>
  <c r="R257" i="1"/>
  <c r="S257" i="1"/>
  <c r="R258" i="1"/>
  <c r="S258" i="1" s="1"/>
  <c r="R259" i="1"/>
  <c r="S259" i="1"/>
  <c r="R260" i="1"/>
  <c r="S260" i="1" s="1"/>
  <c r="R261" i="1"/>
  <c r="S261" i="1"/>
  <c r="R262" i="1"/>
  <c r="S262" i="1" s="1"/>
  <c r="R263" i="1"/>
  <c r="S263" i="1"/>
  <c r="R264" i="1"/>
  <c r="S264" i="1" s="1"/>
  <c r="R265" i="1"/>
  <c r="S265" i="1"/>
  <c r="R266" i="1"/>
  <c r="S266" i="1" s="1"/>
  <c r="R267" i="1"/>
  <c r="S267" i="1"/>
  <c r="R268" i="1"/>
  <c r="S268" i="1" s="1"/>
  <c r="R269" i="1"/>
  <c r="S269" i="1"/>
  <c r="R270" i="1"/>
  <c r="S270" i="1" s="1"/>
  <c r="R271" i="1"/>
  <c r="S271" i="1"/>
  <c r="R272" i="1"/>
  <c r="S272" i="1" s="1"/>
  <c r="R273" i="1"/>
  <c r="S273" i="1"/>
  <c r="R274" i="1"/>
  <c r="S274" i="1" s="1"/>
  <c r="R275" i="1"/>
  <c r="S275" i="1"/>
  <c r="R276" i="1"/>
  <c r="S276" i="1" s="1"/>
  <c r="R277" i="1"/>
  <c r="S277" i="1"/>
  <c r="R278" i="1"/>
  <c r="S278" i="1" s="1"/>
  <c r="R279" i="1"/>
  <c r="S279" i="1"/>
  <c r="R280" i="1"/>
  <c r="S280" i="1" s="1"/>
  <c r="R281" i="1"/>
  <c r="S281" i="1"/>
  <c r="R282" i="1"/>
  <c r="S282" i="1" s="1"/>
  <c r="R283" i="1"/>
  <c r="S283" i="1"/>
  <c r="R284" i="1"/>
  <c r="S284" i="1" s="1"/>
  <c r="R285" i="1"/>
  <c r="S285" i="1"/>
  <c r="R286" i="1"/>
  <c r="S286" i="1" s="1"/>
  <c r="R287" i="1"/>
  <c r="S287" i="1"/>
  <c r="R288" i="1"/>
  <c r="S288" i="1" s="1"/>
  <c r="R289" i="1"/>
  <c r="S289" i="1"/>
  <c r="R290" i="1"/>
  <c r="S290" i="1" s="1"/>
  <c r="R291" i="1"/>
  <c r="S291" i="1"/>
  <c r="R292" i="1"/>
  <c r="S292" i="1" s="1"/>
  <c r="R293" i="1"/>
  <c r="S293" i="1"/>
  <c r="R294" i="1"/>
  <c r="S294" i="1" s="1"/>
  <c r="R295" i="1"/>
  <c r="S295" i="1"/>
  <c r="R296" i="1"/>
  <c r="S296" i="1" s="1"/>
  <c r="R297" i="1"/>
  <c r="S297" i="1"/>
  <c r="R298" i="1"/>
  <c r="S298" i="1" s="1"/>
  <c r="R299" i="1"/>
  <c r="S299" i="1"/>
  <c r="R300" i="1"/>
  <c r="S300" i="1" s="1"/>
  <c r="R301" i="1"/>
  <c r="S301" i="1"/>
  <c r="R302" i="1"/>
  <c r="S302" i="1" s="1"/>
  <c r="R303" i="1"/>
  <c r="S303" i="1"/>
  <c r="R304" i="1"/>
  <c r="S304" i="1" s="1"/>
  <c r="R305" i="1"/>
  <c r="S305" i="1"/>
  <c r="R306" i="1"/>
  <c r="S306" i="1" s="1"/>
  <c r="R307" i="1"/>
  <c r="S307" i="1"/>
  <c r="R308" i="1"/>
  <c r="S308" i="1" s="1"/>
  <c r="R309" i="1"/>
  <c r="S309" i="1"/>
  <c r="R310" i="1"/>
  <c r="S310" i="1" s="1"/>
  <c r="R311" i="1"/>
  <c r="S311" i="1"/>
  <c r="R312" i="1"/>
  <c r="S312" i="1" s="1"/>
  <c r="R313" i="1"/>
  <c r="S313" i="1"/>
  <c r="R314" i="1"/>
  <c r="S314" i="1" s="1"/>
  <c r="R315" i="1"/>
  <c r="S315" i="1"/>
  <c r="R316" i="1"/>
  <c r="S316" i="1" s="1"/>
  <c r="R317" i="1"/>
  <c r="S317" i="1"/>
  <c r="R318" i="1"/>
  <c r="S318" i="1" s="1"/>
  <c r="R319" i="1"/>
  <c r="S319" i="1"/>
  <c r="R320" i="1"/>
  <c r="S320" i="1" s="1"/>
  <c r="R321" i="1"/>
  <c r="S321" i="1"/>
  <c r="R322" i="1"/>
  <c r="S322" i="1" s="1"/>
  <c r="R323" i="1"/>
  <c r="S323" i="1"/>
  <c r="R324" i="1"/>
  <c r="S324" i="1" s="1"/>
  <c r="R325" i="1"/>
  <c r="S325" i="1"/>
  <c r="R326" i="1"/>
  <c r="S326" i="1" s="1"/>
  <c r="R327" i="1"/>
  <c r="S327" i="1"/>
  <c r="R328" i="1"/>
  <c r="S328" i="1" s="1"/>
  <c r="R329" i="1"/>
  <c r="S329" i="1"/>
  <c r="R330" i="1"/>
  <c r="S330" i="1" s="1"/>
  <c r="R331" i="1"/>
  <c r="S331" i="1"/>
  <c r="R332" i="1"/>
  <c r="S332" i="1" s="1"/>
  <c r="R333" i="1"/>
  <c r="S333" i="1"/>
  <c r="R334" i="1"/>
  <c r="S334" i="1" s="1"/>
  <c r="R335" i="1"/>
  <c r="S335" i="1"/>
  <c r="R336" i="1"/>
  <c r="S336" i="1" s="1"/>
  <c r="R337" i="1"/>
  <c r="S337" i="1"/>
  <c r="R338" i="1"/>
  <c r="S338" i="1" s="1"/>
  <c r="R339" i="1"/>
  <c r="S339" i="1"/>
  <c r="R340" i="1"/>
  <c r="S340" i="1" s="1"/>
  <c r="R341" i="1"/>
  <c r="S341" i="1"/>
  <c r="R342" i="1"/>
  <c r="S342" i="1" s="1"/>
  <c r="R343" i="1"/>
  <c r="S343" i="1"/>
  <c r="R344" i="1"/>
  <c r="S344" i="1" s="1"/>
  <c r="R345" i="1"/>
  <c r="S345" i="1"/>
  <c r="R346" i="1"/>
  <c r="S346" i="1" s="1"/>
  <c r="R347" i="1"/>
  <c r="S347" i="1"/>
  <c r="R348" i="1"/>
  <c r="S348" i="1" s="1"/>
  <c r="R349" i="1"/>
  <c r="S349" i="1"/>
  <c r="R350" i="1"/>
  <c r="S350" i="1" s="1"/>
  <c r="R351" i="1"/>
  <c r="S351" i="1"/>
  <c r="R352" i="1"/>
  <c r="S352" i="1" s="1"/>
  <c r="R353" i="1"/>
  <c r="S353" i="1"/>
  <c r="R354" i="1"/>
  <c r="S354" i="1" s="1"/>
  <c r="R355" i="1"/>
  <c r="S355" i="1"/>
  <c r="R356" i="1"/>
  <c r="S356" i="1" s="1"/>
  <c r="R357" i="1"/>
  <c r="S357" i="1"/>
  <c r="R358" i="1"/>
  <c r="S358" i="1" s="1"/>
  <c r="R359" i="1"/>
  <c r="S359" i="1"/>
  <c r="R360" i="1"/>
  <c r="S360" i="1" s="1"/>
  <c r="R361" i="1"/>
  <c r="S361" i="1"/>
  <c r="R362" i="1"/>
  <c r="S362" i="1" s="1"/>
  <c r="R363" i="1"/>
  <c r="S363" i="1"/>
  <c r="R364" i="1"/>
  <c r="S364" i="1" s="1"/>
  <c r="R365" i="1"/>
  <c r="S365" i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/>
  <c r="R372" i="1"/>
  <c r="S372" i="1" s="1"/>
  <c r="R373" i="1"/>
  <c r="S373" i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/>
  <c r="R380" i="1"/>
  <c r="S380" i="1" s="1"/>
  <c r="R381" i="1"/>
  <c r="S381" i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/>
  <c r="R388" i="1"/>
  <c r="S388" i="1" s="1"/>
  <c r="R389" i="1"/>
  <c r="S389" i="1"/>
  <c r="R390" i="1"/>
  <c r="S390" i="1" s="1"/>
  <c r="R391" i="1"/>
  <c r="S391" i="1"/>
  <c r="R392" i="1"/>
  <c r="S392" i="1" s="1"/>
  <c r="R393" i="1"/>
  <c r="S393" i="1"/>
  <c r="R394" i="1"/>
  <c r="S394" i="1" s="1"/>
  <c r="R395" i="1"/>
  <c r="S395" i="1"/>
  <c r="R396" i="1"/>
  <c r="S396" i="1" s="1"/>
  <c r="R397" i="1"/>
  <c r="S397" i="1"/>
  <c r="R398" i="1"/>
  <c r="S398" i="1" s="1"/>
  <c r="R399" i="1"/>
  <c r="S399" i="1"/>
  <c r="R400" i="1"/>
  <c r="S400" i="1" s="1"/>
  <c r="R401" i="1"/>
  <c r="S401" i="1"/>
  <c r="R402" i="1"/>
  <c r="S402" i="1" s="1"/>
  <c r="R403" i="1"/>
  <c r="S403" i="1"/>
  <c r="R404" i="1"/>
  <c r="S404" i="1" s="1"/>
  <c r="R405" i="1"/>
  <c r="S405" i="1"/>
  <c r="R406" i="1"/>
  <c r="S406" i="1" s="1"/>
  <c r="R407" i="1"/>
  <c r="S407" i="1"/>
  <c r="R408" i="1"/>
  <c r="S408" i="1" s="1"/>
  <c r="R409" i="1"/>
  <c r="S409" i="1"/>
  <c r="R410" i="1"/>
  <c r="S410" i="1" s="1"/>
  <c r="R411" i="1"/>
  <c r="S411" i="1"/>
  <c r="R412" i="1"/>
  <c r="S412" i="1" s="1"/>
  <c r="R413" i="1"/>
  <c r="S413" i="1"/>
  <c r="R414" i="1"/>
  <c r="S414" i="1" s="1"/>
  <c r="R415" i="1"/>
  <c r="S415" i="1"/>
  <c r="R416" i="1"/>
  <c r="S416" i="1" s="1"/>
  <c r="R417" i="1"/>
  <c r="S417" i="1"/>
  <c r="R418" i="1"/>
  <c r="S418" i="1" s="1"/>
  <c r="R419" i="1"/>
  <c r="S419" i="1"/>
  <c r="R420" i="1"/>
  <c r="S420" i="1" s="1"/>
  <c r="R421" i="1"/>
  <c r="S421" i="1"/>
  <c r="R422" i="1"/>
  <c r="S422" i="1" s="1"/>
  <c r="R423" i="1"/>
  <c r="S423" i="1"/>
  <c r="R424" i="1"/>
  <c r="S424" i="1" s="1"/>
  <c r="R425" i="1"/>
  <c r="S425" i="1"/>
  <c r="R426" i="1"/>
  <c r="S426" i="1" s="1"/>
  <c r="R427" i="1"/>
  <c r="S427" i="1"/>
  <c r="R428" i="1"/>
  <c r="S428" i="1" s="1"/>
  <c r="R429" i="1"/>
  <c r="S429" i="1"/>
  <c r="R430" i="1"/>
  <c r="S430" i="1" s="1"/>
  <c r="R431" i="1"/>
  <c r="S431" i="1"/>
  <c r="R432" i="1"/>
  <c r="S432" i="1" s="1"/>
  <c r="R433" i="1"/>
  <c r="S433" i="1"/>
  <c r="R434" i="1"/>
  <c r="S434" i="1" s="1"/>
  <c r="R435" i="1"/>
  <c r="S435" i="1"/>
  <c r="R436" i="1"/>
  <c r="S436" i="1" s="1"/>
  <c r="R437" i="1"/>
  <c r="S437" i="1"/>
  <c r="R438" i="1"/>
  <c r="S438" i="1" s="1"/>
  <c r="R439" i="1"/>
  <c r="S439" i="1"/>
  <c r="R440" i="1"/>
  <c r="S440" i="1" s="1"/>
  <c r="R441" i="1"/>
  <c r="S441" i="1"/>
  <c r="R442" i="1"/>
  <c r="S442" i="1" s="1"/>
  <c r="R443" i="1"/>
  <c r="S443" i="1"/>
  <c r="R444" i="1"/>
  <c r="S444" i="1" s="1"/>
  <c r="R445" i="1"/>
  <c r="S445" i="1"/>
  <c r="R446" i="1"/>
  <c r="S446" i="1" s="1"/>
  <c r="R447" i="1"/>
  <c r="S447" i="1"/>
  <c r="R448" i="1"/>
  <c r="S448" i="1"/>
  <c r="R449" i="1"/>
  <c r="S449" i="1"/>
  <c r="R450" i="1"/>
  <c r="S450" i="1"/>
  <c r="R451" i="1"/>
  <c r="S451" i="1"/>
  <c r="R452" i="1"/>
  <c r="S452" i="1"/>
  <c r="R453" i="1"/>
  <c r="S453" i="1"/>
  <c r="R454" i="1"/>
  <c r="S454" i="1"/>
  <c r="R455" i="1"/>
  <c r="S455" i="1"/>
  <c r="R456" i="1"/>
  <c r="S456" i="1"/>
  <c r="R457" i="1"/>
  <c r="S457" i="1"/>
  <c r="R458" i="1"/>
  <c r="S458" i="1"/>
  <c r="R459" i="1"/>
  <c r="S459" i="1"/>
  <c r="R460" i="1"/>
  <c r="S460" i="1"/>
  <c r="R461" i="1"/>
  <c r="S461" i="1"/>
  <c r="R462" i="1"/>
  <c r="S462" i="1"/>
  <c r="R463" i="1"/>
  <c r="S463" i="1"/>
  <c r="R464" i="1"/>
  <c r="S464" i="1"/>
  <c r="R465" i="1"/>
  <c r="S465" i="1"/>
  <c r="R466" i="1"/>
  <c r="S466" i="1"/>
  <c r="R467" i="1"/>
  <c r="S467" i="1"/>
  <c r="R468" i="1"/>
  <c r="S468" i="1"/>
  <c r="R469" i="1"/>
  <c r="S469" i="1"/>
  <c r="R470" i="1"/>
  <c r="S470" i="1"/>
  <c r="R471" i="1"/>
  <c r="S471" i="1"/>
  <c r="R472" i="1"/>
  <c r="S472" i="1"/>
  <c r="R473" i="1"/>
  <c r="S473" i="1"/>
  <c r="R474" i="1"/>
  <c r="S474" i="1"/>
  <c r="R475" i="1"/>
  <c r="S475" i="1"/>
  <c r="R476" i="1"/>
  <c r="S476" i="1"/>
  <c r="R477" i="1"/>
  <c r="S477" i="1"/>
  <c r="R478" i="1"/>
  <c r="S478" i="1"/>
  <c r="R479" i="1"/>
  <c r="S479" i="1"/>
  <c r="R480" i="1"/>
  <c r="S480" i="1"/>
  <c r="R481" i="1"/>
  <c r="S481" i="1"/>
  <c r="R482" i="1"/>
  <c r="S482" i="1"/>
  <c r="R483" i="1"/>
  <c r="S483" i="1"/>
  <c r="R484" i="1"/>
  <c r="S484" i="1"/>
  <c r="R485" i="1"/>
  <c r="S485" i="1"/>
  <c r="R486" i="1"/>
  <c r="S486" i="1"/>
  <c r="R487" i="1"/>
  <c r="S487" i="1"/>
  <c r="R488" i="1"/>
  <c r="S488" i="1"/>
  <c r="R489" i="1"/>
  <c r="S489" i="1"/>
  <c r="R490" i="1"/>
  <c r="S490" i="1"/>
  <c r="R491" i="1"/>
  <c r="S491" i="1"/>
  <c r="R492" i="1"/>
  <c r="S492" i="1"/>
  <c r="R493" i="1"/>
  <c r="S493" i="1"/>
  <c r="R494" i="1"/>
  <c r="S494" i="1"/>
  <c r="R495" i="1"/>
  <c r="S495" i="1"/>
  <c r="R496" i="1"/>
  <c r="S496" i="1"/>
  <c r="R497" i="1"/>
  <c r="S497" i="1"/>
  <c r="R498" i="1"/>
  <c r="S498" i="1"/>
  <c r="R499" i="1"/>
  <c r="S499" i="1"/>
  <c r="R500" i="1"/>
  <c r="S500" i="1"/>
  <c r="R501" i="1"/>
  <c r="S501" i="1"/>
  <c r="R502" i="1"/>
  <c r="S502" i="1"/>
  <c r="R503" i="1"/>
  <c r="S503" i="1"/>
  <c r="R504" i="1"/>
  <c r="S504" i="1"/>
  <c r="R505" i="1"/>
  <c r="S505" i="1"/>
  <c r="R506" i="1"/>
  <c r="S506" i="1"/>
  <c r="R507" i="1"/>
  <c r="S507" i="1"/>
  <c r="R508" i="1"/>
  <c r="S508" i="1"/>
  <c r="R509" i="1"/>
  <c r="S509" i="1"/>
  <c r="R510" i="1"/>
  <c r="S510" i="1"/>
  <c r="R511" i="1"/>
  <c r="S511" i="1"/>
  <c r="R512" i="1"/>
  <c r="S512" i="1"/>
  <c r="R513" i="1"/>
  <c r="S513" i="1"/>
  <c r="R514" i="1"/>
  <c r="S514" i="1"/>
  <c r="R515" i="1"/>
  <c r="S515" i="1"/>
  <c r="R516" i="1"/>
  <c r="S516" i="1"/>
  <c r="R517" i="1"/>
  <c r="S517" i="1"/>
  <c r="R518" i="1"/>
  <c r="S518" i="1"/>
  <c r="R519" i="1"/>
  <c r="S519" i="1"/>
  <c r="R520" i="1"/>
  <c r="S520" i="1"/>
  <c r="R521" i="1"/>
  <c r="S521" i="1"/>
  <c r="R522" i="1"/>
  <c r="S522" i="1"/>
  <c r="R523" i="1"/>
  <c r="S523" i="1"/>
  <c r="R524" i="1"/>
  <c r="S524" i="1"/>
  <c r="R525" i="1"/>
  <c r="S525" i="1"/>
  <c r="R526" i="1"/>
  <c r="S526" i="1"/>
  <c r="R527" i="1"/>
  <c r="S527" i="1"/>
  <c r="R528" i="1"/>
  <c r="S528" i="1"/>
  <c r="R529" i="1"/>
  <c r="S529" i="1"/>
  <c r="R530" i="1"/>
  <c r="S530" i="1"/>
  <c r="R531" i="1"/>
  <c r="S531" i="1"/>
  <c r="R532" i="1"/>
  <c r="S532" i="1"/>
  <c r="R533" i="1"/>
  <c r="S533" i="1"/>
  <c r="R534" i="1"/>
  <c r="S534" i="1"/>
  <c r="R535" i="1"/>
  <c r="S535" i="1"/>
  <c r="R536" i="1"/>
  <c r="S536" i="1"/>
  <c r="R537" i="1"/>
  <c r="S537" i="1"/>
  <c r="R538" i="1"/>
  <c r="S538" i="1"/>
  <c r="R539" i="1"/>
  <c r="S539" i="1"/>
  <c r="R540" i="1"/>
  <c r="S540" i="1"/>
  <c r="R541" i="1"/>
  <c r="S541" i="1"/>
  <c r="R542" i="1"/>
  <c r="S542" i="1"/>
  <c r="R543" i="1"/>
  <c r="S543" i="1"/>
  <c r="R544" i="1"/>
  <c r="S544" i="1"/>
  <c r="R545" i="1"/>
  <c r="S545" i="1"/>
  <c r="R546" i="1"/>
  <c r="S546" i="1"/>
  <c r="R547" i="1"/>
  <c r="S547" i="1"/>
  <c r="R548" i="1"/>
  <c r="S548" i="1"/>
  <c r="R549" i="1"/>
  <c r="S549" i="1"/>
  <c r="R550" i="1"/>
  <c r="S550" i="1"/>
  <c r="R551" i="1"/>
  <c r="S551" i="1"/>
  <c r="R552" i="1"/>
  <c r="S552" i="1" s="1"/>
  <c r="R553" i="1"/>
  <c r="S553" i="1" s="1"/>
  <c r="R554" i="1"/>
  <c r="S554" i="1"/>
  <c r="R555" i="1"/>
  <c r="S555" i="1" s="1"/>
  <c r="R556" i="1"/>
  <c r="S556" i="1" s="1"/>
  <c r="R557" i="1"/>
  <c r="S557" i="1" s="1"/>
  <c r="R558" i="1"/>
  <c r="S558" i="1"/>
  <c r="R559" i="1"/>
  <c r="S559" i="1" s="1"/>
  <c r="R560" i="1"/>
  <c r="S560" i="1"/>
  <c r="R561" i="1"/>
  <c r="S561" i="1" s="1"/>
  <c r="R562" i="1"/>
  <c r="S562" i="1"/>
  <c r="R563" i="1"/>
  <c r="S563" i="1" s="1"/>
  <c r="R564" i="1"/>
  <c r="S564" i="1"/>
  <c r="R565" i="1"/>
  <c r="S565" i="1" s="1"/>
  <c r="R566" i="1"/>
  <c r="S566" i="1"/>
  <c r="R567" i="1"/>
  <c r="S567" i="1" s="1"/>
  <c r="R568" i="1"/>
  <c r="S568" i="1"/>
  <c r="R569" i="1"/>
  <c r="S569" i="1" s="1"/>
  <c r="R570" i="1"/>
  <c r="S570" i="1"/>
  <c r="R571" i="1"/>
  <c r="S571" i="1" s="1"/>
  <c r="R572" i="1"/>
  <c r="S572" i="1"/>
  <c r="R573" i="1"/>
  <c r="S573" i="1" s="1"/>
  <c r="R574" i="1"/>
  <c r="S574" i="1"/>
  <c r="R575" i="1"/>
  <c r="S575" i="1" s="1"/>
  <c r="R576" i="1"/>
  <c r="S576" i="1"/>
  <c r="R577" i="1"/>
  <c r="S577" i="1" s="1"/>
  <c r="R578" i="1"/>
  <c r="S578" i="1"/>
  <c r="R579" i="1"/>
  <c r="S579" i="1" s="1"/>
  <c r="R580" i="1"/>
  <c r="S580" i="1"/>
  <c r="R581" i="1"/>
  <c r="S581" i="1" s="1"/>
  <c r="R582" i="1"/>
  <c r="S582" i="1"/>
  <c r="R583" i="1"/>
  <c r="S583" i="1" s="1"/>
  <c r="R584" i="1"/>
  <c r="S584" i="1"/>
  <c r="R585" i="1"/>
  <c r="S585" i="1" s="1"/>
  <c r="R586" i="1"/>
  <c r="S586" i="1"/>
  <c r="R587" i="1"/>
  <c r="S587" i="1" s="1"/>
  <c r="R588" i="1"/>
  <c r="S588" i="1"/>
  <c r="R589" i="1"/>
  <c r="S589" i="1" s="1"/>
  <c r="R590" i="1"/>
  <c r="S590" i="1"/>
  <c r="R591" i="1"/>
  <c r="S591" i="1" s="1"/>
  <c r="R592" i="1"/>
  <c r="S592" i="1"/>
  <c r="R593" i="1"/>
  <c r="S593" i="1" s="1"/>
  <c r="R594" i="1"/>
  <c r="S594" i="1"/>
  <c r="R595" i="1"/>
  <c r="S595" i="1" s="1"/>
  <c r="R596" i="1"/>
  <c r="S596" i="1"/>
  <c r="R597" i="1"/>
  <c r="S597" i="1" s="1"/>
  <c r="R598" i="1"/>
  <c r="R599" i="1"/>
  <c r="S599" i="1"/>
  <c r="R600" i="1"/>
  <c r="S600" i="1"/>
  <c r="R601" i="1"/>
  <c r="S601" i="1"/>
  <c r="R602" i="1"/>
  <c r="S602" i="1"/>
  <c r="R603" i="1"/>
  <c r="S603" i="1"/>
  <c r="R604" i="1"/>
  <c r="S604" i="1"/>
  <c r="R605" i="1"/>
  <c r="S605" i="1"/>
  <c r="R606" i="1"/>
  <c r="S606" i="1"/>
  <c r="R607" i="1"/>
  <c r="S607" i="1"/>
  <c r="R608" i="1"/>
  <c r="S608" i="1"/>
  <c r="R609" i="1"/>
  <c r="S609" i="1"/>
  <c r="R610" i="1"/>
  <c r="S610" i="1"/>
  <c r="R611" i="1"/>
  <c r="S611" i="1"/>
  <c r="R612" i="1"/>
  <c r="S612" i="1"/>
  <c r="R613" i="1"/>
  <c r="S613" i="1"/>
  <c r="R614" i="1"/>
  <c r="S614" i="1"/>
  <c r="R615" i="1"/>
  <c r="S615" i="1"/>
  <c r="R616" i="1"/>
  <c r="S616" i="1"/>
  <c r="R617" i="1"/>
  <c r="S617" i="1"/>
  <c r="R618" i="1"/>
  <c r="S618" i="1"/>
  <c r="R619" i="1"/>
  <c r="S619" i="1"/>
  <c r="R620" i="1"/>
  <c r="S620" i="1"/>
  <c r="R621" i="1"/>
  <c r="S621" i="1"/>
  <c r="R622" i="1"/>
  <c r="S622" i="1"/>
  <c r="R623" i="1"/>
  <c r="S623" i="1"/>
  <c r="R624" i="1"/>
  <c r="S624" i="1"/>
  <c r="R625" i="1"/>
  <c r="S625" i="1"/>
  <c r="R626" i="1"/>
  <c r="S626" i="1"/>
  <c r="R627" i="1"/>
  <c r="S627" i="1"/>
  <c r="R628" i="1"/>
  <c r="S628" i="1"/>
  <c r="R629" i="1"/>
  <c r="S629" i="1"/>
  <c r="R630" i="1"/>
  <c r="S630" i="1"/>
  <c r="R631" i="1"/>
  <c r="S631" i="1"/>
  <c r="R632" i="1"/>
  <c r="S632" i="1"/>
  <c r="R633" i="1"/>
  <c r="S633" i="1"/>
  <c r="R634" i="1"/>
  <c r="S634" i="1"/>
  <c r="R635" i="1"/>
  <c r="S635" i="1"/>
  <c r="R636" i="1"/>
  <c r="S636" i="1"/>
  <c r="R637" i="1"/>
  <c r="S637" i="1"/>
  <c r="R638" i="1"/>
  <c r="S638" i="1"/>
  <c r="R639" i="1"/>
  <c r="S639" i="1"/>
  <c r="R640" i="1"/>
  <c r="S640" i="1"/>
  <c r="R641" i="1"/>
  <c r="S641" i="1"/>
  <c r="R642" i="1"/>
  <c r="S642" i="1"/>
  <c r="R643" i="1"/>
  <c r="S643" i="1"/>
  <c r="R644" i="1"/>
  <c r="S644" i="1"/>
  <c r="R645" i="1"/>
  <c r="S645" i="1"/>
  <c r="R646" i="1"/>
  <c r="S646" i="1"/>
  <c r="R647" i="1"/>
  <c r="S647" i="1"/>
  <c r="R648" i="1"/>
  <c r="S648" i="1"/>
  <c r="R649" i="1"/>
  <c r="S649" i="1"/>
  <c r="R650" i="1"/>
  <c r="S650" i="1"/>
  <c r="R651" i="1"/>
  <c r="S651" i="1"/>
  <c r="R652" i="1"/>
  <c r="S652" i="1"/>
  <c r="R653" i="1"/>
  <c r="S653" i="1"/>
  <c r="R654" i="1"/>
  <c r="S654" i="1"/>
  <c r="R655" i="1"/>
  <c r="S655" i="1"/>
  <c r="R656" i="1"/>
  <c r="S656" i="1"/>
  <c r="R657" i="1"/>
  <c r="S657" i="1"/>
  <c r="R658" i="1"/>
  <c r="S658" i="1"/>
  <c r="R659" i="1"/>
  <c r="S659" i="1"/>
  <c r="R660" i="1"/>
  <c r="S660" i="1"/>
  <c r="R661" i="1"/>
  <c r="S661" i="1"/>
  <c r="R662" i="1"/>
  <c r="S662" i="1"/>
  <c r="R663" i="1"/>
  <c r="S663" i="1"/>
  <c r="R664" i="1"/>
  <c r="S664" i="1"/>
  <c r="R665" i="1"/>
  <c r="S665" i="1"/>
  <c r="R666" i="1"/>
  <c r="S666" i="1"/>
  <c r="R667" i="1"/>
  <c r="S667" i="1"/>
  <c r="R668" i="1"/>
  <c r="S668" i="1"/>
  <c r="R669" i="1"/>
  <c r="S669" i="1"/>
  <c r="R670" i="1"/>
  <c r="S670" i="1"/>
  <c r="R671" i="1"/>
  <c r="S671" i="1"/>
  <c r="R672" i="1"/>
  <c r="S672" i="1"/>
  <c r="R673" i="1"/>
  <c r="S673" i="1"/>
  <c r="R674" i="1"/>
  <c r="S674" i="1"/>
  <c r="R675" i="1"/>
  <c r="S675" i="1"/>
  <c r="R676" i="1"/>
  <c r="S676" i="1"/>
  <c r="R677" i="1"/>
  <c r="S677" i="1"/>
  <c r="R678" i="1"/>
  <c r="S678" i="1"/>
  <c r="R679" i="1"/>
  <c r="S679" i="1"/>
  <c r="R680" i="1"/>
  <c r="S680" i="1"/>
  <c r="R681" i="1"/>
  <c r="S681" i="1"/>
  <c r="R682" i="1"/>
  <c r="S682" i="1"/>
  <c r="R683" i="1"/>
  <c r="S683" i="1"/>
  <c r="R684" i="1"/>
  <c r="S684" i="1"/>
  <c r="R685" i="1"/>
  <c r="S685" i="1"/>
  <c r="R686" i="1"/>
  <c r="S686" i="1"/>
  <c r="R687" i="1"/>
  <c r="S687" i="1"/>
  <c r="R688" i="1"/>
  <c r="S688" i="1"/>
  <c r="R689" i="1"/>
  <c r="S689" i="1"/>
  <c r="R690" i="1"/>
  <c r="S690" i="1"/>
  <c r="R691" i="1"/>
  <c r="S691" i="1"/>
  <c r="R692" i="1"/>
  <c r="S692" i="1"/>
  <c r="R693" i="1"/>
  <c r="S693" i="1"/>
  <c r="R694" i="1"/>
  <c r="S694" i="1"/>
  <c r="R695" i="1"/>
  <c r="S695" i="1"/>
  <c r="R696" i="1"/>
  <c r="S696" i="1"/>
  <c r="R697" i="1"/>
  <c r="S697" i="1"/>
  <c r="R698" i="1"/>
  <c r="S698" i="1"/>
  <c r="R699" i="1"/>
  <c r="S699" i="1"/>
  <c r="R700" i="1"/>
  <c r="S700" i="1"/>
  <c r="R701" i="1"/>
  <c r="S701" i="1"/>
  <c r="R702" i="1"/>
  <c r="S702" i="1"/>
  <c r="R703" i="1"/>
  <c r="S703" i="1"/>
  <c r="R704" i="1"/>
  <c r="S704" i="1"/>
  <c r="R705" i="1"/>
  <c r="S705" i="1"/>
  <c r="R706" i="1"/>
  <c r="S706" i="1"/>
  <c r="R707" i="1"/>
  <c r="S707" i="1"/>
  <c r="R708" i="1"/>
  <c r="S708" i="1"/>
  <c r="R709" i="1"/>
  <c r="S709" i="1"/>
  <c r="R710" i="1"/>
  <c r="S710" i="1"/>
  <c r="R711" i="1"/>
  <c r="S711" i="1"/>
  <c r="R712" i="1"/>
  <c r="S712" i="1"/>
  <c r="R713" i="1"/>
  <c r="S713" i="1"/>
  <c r="R714" i="1"/>
  <c r="S714" i="1"/>
  <c r="R715" i="1"/>
  <c r="S715" i="1"/>
  <c r="R716" i="1"/>
  <c r="S716" i="1"/>
  <c r="R717" i="1"/>
  <c r="S717" i="1"/>
  <c r="R718" i="1"/>
  <c r="S718" i="1"/>
  <c r="R719" i="1"/>
  <c r="S719" i="1"/>
  <c r="R720" i="1"/>
  <c r="S720" i="1"/>
  <c r="R721" i="1"/>
  <c r="S721" i="1"/>
  <c r="R722" i="1"/>
  <c r="S722" i="1"/>
  <c r="R723" i="1"/>
  <c r="S723" i="1"/>
  <c r="R724" i="1"/>
  <c r="S724" i="1"/>
  <c r="R725" i="1"/>
  <c r="S725" i="1"/>
  <c r="R726" i="1"/>
  <c r="S726" i="1"/>
  <c r="R727" i="1"/>
  <c r="S727" i="1"/>
  <c r="R728" i="1"/>
  <c r="S728" i="1"/>
  <c r="R729" i="1"/>
  <c r="S729" i="1"/>
  <c r="R730" i="1"/>
  <c r="S730" i="1"/>
  <c r="R731" i="1"/>
  <c r="S731" i="1"/>
  <c r="R732" i="1"/>
  <c r="S732" i="1"/>
  <c r="R733" i="1"/>
  <c r="S733" i="1"/>
  <c r="R734" i="1"/>
  <c r="S734" i="1"/>
  <c r="R735" i="1"/>
  <c r="S735" i="1"/>
  <c r="R736" i="1"/>
  <c r="S736" i="1"/>
  <c r="R737" i="1"/>
  <c r="S737" i="1"/>
  <c r="R738" i="1"/>
  <c r="S738" i="1"/>
  <c r="R739" i="1"/>
  <c r="S739" i="1"/>
  <c r="R740" i="1"/>
  <c r="S740" i="1"/>
  <c r="R741" i="1"/>
  <c r="S741" i="1"/>
  <c r="R742" i="1"/>
  <c r="S742" i="1"/>
  <c r="R743" i="1"/>
  <c r="S743" i="1"/>
  <c r="R744" i="1"/>
  <c r="S744" i="1"/>
  <c r="R745" i="1"/>
  <c r="S745" i="1"/>
  <c r="R746" i="1"/>
  <c r="S746" i="1"/>
  <c r="R747" i="1"/>
  <c r="S747" i="1"/>
  <c r="R748" i="1"/>
  <c r="S748" i="1"/>
  <c r="R749" i="1"/>
  <c r="S749" i="1"/>
  <c r="R750" i="1"/>
  <c r="S750" i="1"/>
  <c r="R751" i="1"/>
  <c r="S751" i="1"/>
  <c r="R752" i="1"/>
  <c r="S752" i="1"/>
  <c r="R753" i="1"/>
  <c r="S753" i="1"/>
  <c r="R754" i="1"/>
  <c r="S754" i="1"/>
  <c r="R755" i="1"/>
  <c r="S755" i="1"/>
  <c r="R756" i="1"/>
  <c r="S756" i="1"/>
  <c r="R757" i="1"/>
  <c r="S757" i="1"/>
  <c r="R758" i="1"/>
  <c r="S758" i="1"/>
  <c r="R759" i="1"/>
  <c r="S759" i="1"/>
  <c r="R760" i="1"/>
  <c r="S760" i="1"/>
  <c r="R761" i="1"/>
  <c r="S761" i="1"/>
  <c r="R762" i="1"/>
  <c r="S762" i="1"/>
  <c r="R763" i="1"/>
  <c r="S763" i="1"/>
  <c r="R764" i="1"/>
  <c r="S764" i="1"/>
  <c r="R765" i="1"/>
  <c r="S765" i="1"/>
  <c r="R766" i="1"/>
  <c r="S766" i="1"/>
  <c r="R767" i="1"/>
  <c r="S767" i="1"/>
  <c r="R768" i="1"/>
  <c r="S768" i="1"/>
  <c r="R769" i="1"/>
  <c r="S769" i="1"/>
  <c r="R770" i="1"/>
  <c r="S770" i="1"/>
  <c r="R771" i="1"/>
  <c r="S771" i="1"/>
  <c r="R772" i="1"/>
  <c r="S772" i="1"/>
  <c r="R773" i="1"/>
  <c r="S773" i="1"/>
  <c r="R774" i="1"/>
  <c r="S774" i="1"/>
  <c r="R775" i="1"/>
  <c r="S775" i="1"/>
  <c r="R776" i="1"/>
  <c r="S776" i="1"/>
  <c r="R777" i="1"/>
  <c r="S777" i="1"/>
  <c r="R778" i="1"/>
  <c r="S778" i="1"/>
  <c r="R779" i="1"/>
  <c r="S779" i="1"/>
  <c r="R780" i="1"/>
  <c r="S780" i="1"/>
  <c r="R781" i="1"/>
  <c r="S781" i="1"/>
  <c r="R782" i="1"/>
  <c r="S782" i="1"/>
  <c r="R783" i="1"/>
  <c r="S783" i="1"/>
  <c r="R784" i="1"/>
  <c r="S784" i="1"/>
  <c r="R785" i="1"/>
  <c r="S785" i="1"/>
  <c r="R786" i="1"/>
  <c r="S786" i="1"/>
  <c r="R787" i="1"/>
  <c r="S787" i="1"/>
  <c r="R788" i="1"/>
  <c r="S788" i="1"/>
  <c r="R789" i="1"/>
  <c r="S789" i="1"/>
  <c r="R790" i="1"/>
  <c r="S790" i="1"/>
  <c r="R791" i="1"/>
  <c r="S791" i="1"/>
  <c r="R792" i="1"/>
  <c r="S792" i="1"/>
  <c r="R793" i="1"/>
  <c r="S793" i="1"/>
  <c r="R794" i="1"/>
  <c r="S794" i="1"/>
  <c r="R795" i="1"/>
  <c r="S795" i="1"/>
  <c r="R796" i="1"/>
  <c r="S796" i="1"/>
  <c r="R797" i="1"/>
  <c r="S797" i="1"/>
  <c r="R798" i="1"/>
  <c r="S798" i="1"/>
  <c r="R799" i="1"/>
  <c r="S799" i="1"/>
  <c r="R800" i="1"/>
  <c r="S800" i="1"/>
  <c r="R801" i="1"/>
  <c r="S801" i="1"/>
  <c r="R802" i="1"/>
  <c r="S802" i="1"/>
  <c r="R803" i="1"/>
  <c r="S803" i="1"/>
  <c r="R804" i="1"/>
  <c r="S804" i="1"/>
  <c r="R805" i="1"/>
  <c r="S805" i="1"/>
  <c r="R806" i="1"/>
  <c r="S806" i="1"/>
  <c r="R807" i="1"/>
  <c r="S807" i="1"/>
  <c r="R808" i="1"/>
  <c r="S808" i="1"/>
  <c r="R809" i="1"/>
  <c r="S809" i="1"/>
  <c r="R810" i="1"/>
  <c r="S810" i="1"/>
  <c r="R811" i="1"/>
  <c r="S811" i="1"/>
  <c r="R812" i="1"/>
  <c r="S812" i="1"/>
  <c r="R813" i="1"/>
  <c r="S813" i="1"/>
  <c r="R814" i="1"/>
  <c r="S814" i="1"/>
  <c r="R815" i="1"/>
  <c r="S815" i="1"/>
  <c r="R816" i="1"/>
  <c r="S816" i="1"/>
  <c r="R817" i="1"/>
  <c r="S817" i="1"/>
  <c r="R818" i="1"/>
  <c r="S818" i="1"/>
  <c r="R819" i="1"/>
  <c r="S819" i="1"/>
  <c r="R820" i="1"/>
  <c r="S820" i="1"/>
  <c r="R821" i="1"/>
  <c r="S821" i="1"/>
  <c r="R822" i="1"/>
  <c r="S822" i="1"/>
  <c r="R823" i="1"/>
  <c r="S823" i="1"/>
  <c r="R824" i="1"/>
  <c r="S824" i="1"/>
  <c r="R825" i="1"/>
  <c r="S825" i="1"/>
  <c r="R826" i="1"/>
  <c r="S826" i="1"/>
  <c r="R827" i="1"/>
  <c r="S827" i="1"/>
  <c r="R828" i="1"/>
  <c r="S828" i="1"/>
  <c r="R829" i="1"/>
  <c r="S829" i="1"/>
  <c r="R830" i="1"/>
  <c r="S830" i="1"/>
  <c r="R831" i="1"/>
  <c r="S831" i="1"/>
  <c r="R832" i="1"/>
  <c r="S832" i="1"/>
  <c r="R833" i="1"/>
  <c r="S833" i="1"/>
  <c r="R834" i="1"/>
  <c r="S834" i="1"/>
  <c r="R835" i="1"/>
  <c r="S835" i="1"/>
  <c r="R836" i="1"/>
  <c r="S836" i="1"/>
  <c r="R837" i="1"/>
  <c r="S837" i="1"/>
  <c r="R838" i="1"/>
  <c r="S838" i="1"/>
  <c r="R839" i="1"/>
  <c r="S839" i="1"/>
  <c r="R840" i="1"/>
  <c r="S840" i="1"/>
  <c r="R841" i="1"/>
  <c r="S841" i="1"/>
  <c r="R842" i="1"/>
  <c r="S842" i="1"/>
  <c r="R843" i="1"/>
  <c r="S843" i="1"/>
  <c r="R844" i="1"/>
  <c r="S844" i="1"/>
  <c r="R845" i="1"/>
  <c r="S845" i="1"/>
  <c r="R846" i="1"/>
  <c r="S846" i="1"/>
  <c r="R847" i="1"/>
  <c r="S847" i="1"/>
  <c r="R848" i="1"/>
  <c r="S848" i="1"/>
  <c r="R849" i="1"/>
  <c r="S849" i="1"/>
  <c r="R850" i="1"/>
  <c r="S850" i="1"/>
  <c r="R851" i="1"/>
  <c r="S851" i="1"/>
  <c r="R852" i="1"/>
  <c r="S852" i="1"/>
  <c r="R853" i="1"/>
  <c r="S853" i="1"/>
  <c r="R854" i="1"/>
  <c r="S854" i="1"/>
  <c r="R855" i="1"/>
  <c r="S855" i="1"/>
  <c r="R856" i="1"/>
  <c r="S856" i="1"/>
  <c r="R857" i="1"/>
  <c r="S857" i="1" s="1"/>
  <c r="R858" i="1"/>
  <c r="S858" i="1"/>
  <c r="R859" i="1"/>
  <c r="S859" i="1" s="1"/>
  <c r="R860" i="1"/>
  <c r="S860" i="1"/>
  <c r="R861" i="1"/>
  <c r="S861" i="1" s="1"/>
  <c r="R862" i="1"/>
  <c r="S862" i="1"/>
  <c r="R863" i="1"/>
  <c r="S863" i="1" s="1"/>
  <c r="R864" i="1"/>
  <c r="S864" i="1"/>
  <c r="R865" i="1"/>
  <c r="S865" i="1" s="1"/>
  <c r="R866" i="1"/>
  <c r="S866" i="1"/>
  <c r="R867" i="1"/>
  <c r="S867" i="1" s="1"/>
  <c r="R868" i="1"/>
  <c r="S868" i="1"/>
  <c r="R869" i="1"/>
  <c r="S869" i="1" s="1"/>
  <c r="R870" i="1"/>
  <c r="S870" i="1"/>
  <c r="R871" i="1"/>
  <c r="S871" i="1" s="1"/>
  <c r="R872" i="1"/>
  <c r="S872" i="1"/>
  <c r="R873" i="1"/>
  <c r="S873" i="1" s="1"/>
  <c r="R874" i="1"/>
  <c r="S874" i="1"/>
  <c r="R875" i="1"/>
  <c r="S875" i="1" s="1"/>
  <c r="R876" i="1"/>
  <c r="S876" i="1"/>
  <c r="R877" i="1"/>
  <c r="S877" i="1" s="1"/>
  <c r="R878" i="1"/>
  <c r="S878" i="1"/>
  <c r="R879" i="1"/>
  <c r="S879" i="1" s="1"/>
  <c r="R880" i="1"/>
  <c r="S880" i="1"/>
  <c r="R881" i="1"/>
  <c r="S881" i="1" s="1"/>
  <c r="R882" i="1"/>
  <c r="S882" i="1"/>
  <c r="R883" i="1"/>
  <c r="S883" i="1" s="1"/>
  <c r="R884" i="1"/>
  <c r="S884" i="1"/>
  <c r="R885" i="1"/>
  <c r="S885" i="1" s="1"/>
  <c r="R886" i="1"/>
  <c r="S886" i="1"/>
  <c r="R887" i="1"/>
  <c r="S887" i="1" s="1"/>
  <c r="R888" i="1"/>
  <c r="S888" i="1"/>
  <c r="R889" i="1"/>
  <c r="S889" i="1" s="1"/>
  <c r="R890" i="1"/>
  <c r="S890" i="1"/>
  <c r="R891" i="1"/>
  <c r="S891" i="1" s="1"/>
  <c r="R892" i="1"/>
  <c r="S892" i="1"/>
  <c r="R893" i="1"/>
  <c r="S893" i="1" s="1"/>
  <c r="R894" i="1"/>
  <c r="S894" i="1"/>
  <c r="R895" i="1"/>
  <c r="S895" i="1" s="1"/>
  <c r="R896" i="1"/>
  <c r="S896" i="1"/>
  <c r="R897" i="1"/>
  <c r="S897" i="1" s="1"/>
  <c r="R898" i="1"/>
  <c r="S898" i="1"/>
  <c r="R899" i="1"/>
  <c r="S899" i="1" s="1"/>
  <c r="R900" i="1"/>
  <c r="S900" i="1"/>
  <c r="R901" i="1"/>
  <c r="S901" i="1" s="1"/>
  <c r="R902" i="1"/>
  <c r="S902" i="1"/>
  <c r="R903" i="1"/>
  <c r="S903" i="1" s="1"/>
  <c r="R904" i="1"/>
  <c r="S904" i="1"/>
  <c r="R905" i="1"/>
  <c r="S905" i="1" s="1"/>
  <c r="R906" i="1"/>
  <c r="S906" i="1"/>
  <c r="R907" i="1"/>
  <c r="S907" i="1" s="1"/>
  <c r="R908" i="1"/>
  <c r="S908" i="1"/>
  <c r="R909" i="1"/>
  <c r="S909" i="1" s="1"/>
  <c r="R910" i="1"/>
  <c r="S910" i="1"/>
  <c r="R911" i="1"/>
  <c r="S911" i="1" s="1"/>
  <c r="R912" i="1"/>
  <c r="S912" i="1"/>
  <c r="R913" i="1"/>
  <c r="S913" i="1" s="1"/>
  <c r="R914" i="1"/>
  <c r="S914" i="1"/>
  <c r="R915" i="1"/>
  <c r="S915" i="1" s="1"/>
  <c r="R916" i="1"/>
  <c r="S916" i="1"/>
  <c r="R917" i="1"/>
  <c r="S917" i="1" s="1"/>
  <c r="R918" i="1"/>
  <c r="S918" i="1"/>
  <c r="R919" i="1"/>
  <c r="S919" i="1" s="1"/>
  <c r="R920" i="1"/>
  <c r="S920" i="1"/>
  <c r="R921" i="1"/>
  <c r="S921" i="1" s="1"/>
  <c r="R922" i="1"/>
  <c r="S922" i="1"/>
  <c r="R923" i="1"/>
  <c r="S923" i="1" s="1"/>
  <c r="R924" i="1"/>
  <c r="S924" i="1"/>
  <c r="R925" i="1"/>
  <c r="S925" i="1" s="1"/>
  <c r="R926" i="1"/>
  <c r="S926" i="1"/>
  <c r="R927" i="1"/>
  <c r="S927" i="1" s="1"/>
  <c r="R928" i="1"/>
  <c r="S928" i="1"/>
  <c r="R929" i="1"/>
  <c r="S929" i="1" s="1"/>
  <c r="R930" i="1"/>
  <c r="S930" i="1"/>
  <c r="R931" i="1"/>
  <c r="S931" i="1" s="1"/>
  <c r="R932" i="1"/>
  <c r="S932" i="1"/>
  <c r="R933" i="1"/>
  <c r="S933" i="1" s="1"/>
  <c r="R934" i="1"/>
  <c r="S934" i="1"/>
  <c r="R935" i="1"/>
  <c r="S935" i="1" s="1"/>
  <c r="R936" i="1"/>
  <c r="S936" i="1"/>
  <c r="R937" i="1"/>
  <c r="S937" i="1" s="1"/>
  <c r="R938" i="1"/>
  <c r="S938" i="1"/>
  <c r="R939" i="1"/>
  <c r="S939" i="1" s="1"/>
  <c r="R940" i="1"/>
  <c r="S940" i="1"/>
  <c r="R941" i="1"/>
  <c r="S941" i="1" s="1"/>
  <c r="R942" i="1"/>
  <c r="S942" i="1"/>
  <c r="R943" i="1"/>
  <c r="S943" i="1" s="1"/>
  <c r="R944" i="1"/>
  <c r="S944" i="1"/>
  <c r="R945" i="1"/>
  <c r="S945" i="1" s="1"/>
  <c r="R946" i="1"/>
  <c r="S946" i="1"/>
  <c r="R947" i="1"/>
  <c r="S947" i="1" s="1"/>
  <c r="R948" i="1"/>
  <c r="S948" i="1"/>
  <c r="R949" i="1"/>
  <c r="S949" i="1" s="1"/>
  <c r="R950" i="1"/>
  <c r="S950" i="1"/>
  <c r="R951" i="1"/>
  <c r="S951" i="1" s="1"/>
  <c r="R952" i="1"/>
  <c r="S952" i="1"/>
  <c r="R953" i="1"/>
  <c r="S953" i="1" s="1"/>
  <c r="R954" i="1"/>
  <c r="S954" i="1"/>
  <c r="R955" i="1"/>
  <c r="S955" i="1" s="1"/>
  <c r="R956" i="1"/>
  <c r="S956" i="1"/>
  <c r="R957" i="1"/>
  <c r="S957" i="1" s="1"/>
  <c r="R958" i="1"/>
  <c r="S958" i="1"/>
  <c r="R959" i="1"/>
  <c r="S959" i="1" s="1"/>
  <c r="R960" i="1"/>
  <c r="S960" i="1"/>
  <c r="R961" i="1"/>
  <c r="S961" i="1" s="1"/>
  <c r="R962" i="1"/>
  <c r="S962" i="1"/>
  <c r="R963" i="1"/>
  <c r="S963" i="1" s="1"/>
  <c r="R964" i="1"/>
  <c r="S964" i="1"/>
  <c r="R965" i="1"/>
  <c r="S965" i="1" s="1"/>
  <c r="R966" i="1"/>
  <c r="S966" i="1"/>
  <c r="R967" i="1"/>
  <c r="S967" i="1" s="1"/>
  <c r="R968" i="1"/>
  <c r="S968" i="1"/>
  <c r="R969" i="1"/>
  <c r="S969" i="1" s="1"/>
  <c r="R970" i="1"/>
  <c r="S970" i="1"/>
  <c r="R971" i="1"/>
  <c r="S971" i="1" s="1"/>
  <c r="R972" i="1"/>
  <c r="S972" i="1"/>
  <c r="R973" i="1"/>
  <c r="S973" i="1" s="1"/>
  <c r="R974" i="1"/>
  <c r="S974" i="1"/>
  <c r="R975" i="1"/>
  <c r="S975" i="1" s="1"/>
  <c r="R976" i="1"/>
  <c r="S976" i="1"/>
  <c r="R977" i="1"/>
  <c r="S977" i="1" s="1"/>
  <c r="R978" i="1"/>
  <c r="S978" i="1"/>
  <c r="R979" i="1"/>
  <c r="S979" i="1" s="1"/>
  <c r="R980" i="1"/>
  <c r="S980" i="1"/>
  <c r="R981" i="1"/>
  <c r="S981" i="1" s="1"/>
  <c r="R982" i="1"/>
  <c r="S982" i="1"/>
  <c r="R983" i="1"/>
  <c r="S983" i="1" s="1"/>
  <c r="R984" i="1"/>
  <c r="S984" i="1"/>
  <c r="R985" i="1"/>
  <c r="S985" i="1" s="1"/>
  <c r="R986" i="1"/>
  <c r="S986" i="1"/>
  <c r="R987" i="1"/>
  <c r="S987" i="1" s="1"/>
  <c r="R988" i="1"/>
  <c r="S988" i="1"/>
  <c r="R989" i="1"/>
  <c r="S989" i="1" s="1"/>
  <c r="R990" i="1"/>
  <c r="S990" i="1"/>
  <c r="R991" i="1"/>
  <c r="S991" i="1" s="1"/>
  <c r="R992" i="1"/>
  <c r="S992" i="1"/>
  <c r="R993" i="1"/>
  <c r="S993" i="1" s="1"/>
  <c r="R994" i="1"/>
  <c r="S994" i="1"/>
  <c r="R995" i="1"/>
  <c r="S995" i="1" s="1"/>
  <c r="R996" i="1"/>
  <c r="S996" i="1"/>
  <c r="R997" i="1"/>
  <c r="S997" i="1" s="1"/>
  <c r="R998" i="1"/>
  <c r="S998" i="1"/>
  <c r="R999" i="1"/>
  <c r="S999" i="1" s="1"/>
  <c r="R1000" i="1"/>
  <c r="S1000" i="1"/>
  <c r="R1001" i="1"/>
  <c r="S1001" i="1" s="1"/>
  <c r="R1002" i="1"/>
  <c r="S1002" i="1"/>
  <c r="R1003" i="1"/>
  <c r="S1003" i="1" s="1"/>
  <c r="R1004" i="1"/>
  <c r="S1004" i="1"/>
  <c r="R1005" i="1"/>
  <c r="S1005" i="1" s="1"/>
  <c r="R1006" i="1"/>
  <c r="S1006" i="1"/>
  <c r="R1007" i="1"/>
  <c r="S1007" i="1" s="1"/>
  <c r="R1008" i="1"/>
  <c r="S1008" i="1"/>
  <c r="R1009" i="1"/>
  <c r="S1009" i="1" s="1"/>
  <c r="R1010" i="1"/>
  <c r="S1010" i="1"/>
  <c r="R1011" i="1"/>
  <c r="S1011" i="1" s="1"/>
  <c r="R1012" i="1"/>
  <c r="S1012" i="1"/>
  <c r="R1013" i="1"/>
  <c r="S1013" i="1" s="1"/>
  <c r="R1014" i="1"/>
  <c r="S1014" i="1"/>
  <c r="R1015" i="1"/>
  <c r="S1015" i="1" s="1"/>
  <c r="R1016" i="1"/>
  <c r="S1016" i="1"/>
  <c r="R1017" i="1"/>
  <c r="S1017" i="1" s="1"/>
  <c r="R1018" i="1"/>
  <c r="S1018" i="1"/>
  <c r="R1019" i="1"/>
  <c r="S1019" i="1" s="1"/>
  <c r="R1020" i="1"/>
  <c r="S1020" i="1"/>
  <c r="R1021" i="1"/>
  <c r="S1021" i="1" s="1"/>
  <c r="R1022" i="1"/>
  <c r="S1022" i="1"/>
  <c r="R1023" i="1"/>
  <c r="S1023" i="1" s="1"/>
  <c r="R1024" i="1"/>
  <c r="S1024" i="1"/>
  <c r="R1025" i="1"/>
  <c r="S1025" i="1" s="1"/>
  <c r="R1026" i="1"/>
  <c r="S1026" i="1"/>
  <c r="R1027" i="1"/>
  <c r="S1027" i="1" s="1"/>
  <c r="R1028" i="1"/>
  <c r="S1028" i="1"/>
  <c r="R1029" i="1"/>
  <c r="S1029" i="1" s="1"/>
  <c r="R1030" i="1"/>
  <c r="S1030" i="1"/>
  <c r="R1031" i="1"/>
  <c r="R1032" i="1"/>
  <c r="S1032" i="1" s="1"/>
  <c r="R1033" i="1"/>
  <c r="S1033" i="1"/>
  <c r="R1034" i="1"/>
  <c r="S1034" i="1" s="1"/>
  <c r="R1035" i="1"/>
  <c r="S1035" i="1"/>
  <c r="R1036" i="1"/>
  <c r="S1036" i="1" s="1"/>
  <c r="R1037" i="1"/>
  <c r="S1037" i="1"/>
  <c r="R1038" i="1"/>
  <c r="S1038" i="1" s="1"/>
  <c r="R1039" i="1"/>
  <c r="S1039" i="1"/>
  <c r="R1040" i="1"/>
  <c r="S1040" i="1" s="1"/>
  <c r="R1041" i="1"/>
  <c r="S1041" i="1"/>
  <c r="R1042" i="1"/>
  <c r="S1042" i="1" s="1"/>
  <c r="R1043" i="1"/>
  <c r="S1043" i="1"/>
  <c r="R1044" i="1"/>
  <c r="S1044" i="1" s="1"/>
  <c r="R1045" i="1"/>
  <c r="S1045" i="1"/>
  <c r="R1046" i="1"/>
  <c r="S1046" i="1" s="1"/>
  <c r="R1047" i="1"/>
  <c r="S1047" i="1"/>
  <c r="R1048" i="1"/>
  <c r="S1048" i="1" s="1"/>
  <c r="R1049" i="1"/>
  <c r="S1049" i="1"/>
  <c r="R1050" i="1"/>
  <c r="S1050" i="1" s="1"/>
  <c r="R1051" i="1"/>
  <c r="S1051" i="1"/>
  <c r="R1052" i="1"/>
  <c r="S1052" i="1" s="1"/>
  <c r="R1053" i="1"/>
  <c r="S1053" i="1"/>
  <c r="R1054" i="1"/>
  <c r="S1054" i="1" s="1"/>
  <c r="R1055" i="1"/>
  <c r="S1055" i="1"/>
  <c r="R1056" i="1"/>
  <c r="S1056" i="1" s="1"/>
  <c r="R1057" i="1"/>
  <c r="S1057" i="1"/>
  <c r="R1058" i="1"/>
  <c r="S1058" i="1" s="1"/>
  <c r="R1059" i="1"/>
  <c r="S1059" i="1"/>
  <c r="R1060" i="1"/>
  <c r="S1060" i="1" s="1"/>
  <c r="R1061" i="1"/>
  <c r="S1061" i="1"/>
  <c r="R1062" i="1"/>
  <c r="S1062" i="1" s="1"/>
  <c r="R1063" i="1"/>
  <c r="S1063" i="1"/>
  <c r="R1064" i="1"/>
  <c r="S1064" i="1" s="1"/>
  <c r="R1065" i="1"/>
  <c r="S1065" i="1"/>
  <c r="R1066" i="1"/>
  <c r="S1066" i="1" s="1"/>
  <c r="R1067" i="1"/>
  <c r="S1067" i="1"/>
  <c r="R1068" i="1"/>
  <c r="S1068" i="1" s="1"/>
  <c r="R1069" i="1"/>
  <c r="S1069" i="1"/>
  <c r="R1070" i="1"/>
  <c r="S1070" i="1" s="1"/>
  <c r="R1071" i="1"/>
  <c r="S1071" i="1"/>
  <c r="R1072" i="1"/>
  <c r="S1072" i="1" s="1"/>
  <c r="R1073" i="1"/>
  <c r="S1073" i="1"/>
  <c r="R1074" i="1"/>
  <c r="S1074" i="1" s="1"/>
  <c r="R1075" i="1"/>
  <c r="S1075" i="1"/>
  <c r="R1076" i="1"/>
  <c r="S1076" i="1" s="1"/>
  <c r="R1077" i="1"/>
  <c r="S1077" i="1"/>
  <c r="R1078" i="1"/>
  <c r="S1078" i="1" s="1"/>
  <c r="R1079" i="1"/>
  <c r="S1079" i="1"/>
  <c r="R1080" i="1"/>
  <c r="S1080" i="1" s="1"/>
  <c r="R1081" i="1"/>
  <c r="S1081" i="1"/>
  <c r="R1082" i="1"/>
  <c r="S1082" i="1" s="1"/>
  <c r="R1083" i="1"/>
  <c r="S1083" i="1"/>
  <c r="R1084" i="1"/>
  <c r="S1084" i="1" s="1"/>
  <c r="R1085" i="1"/>
  <c r="S1085" i="1"/>
  <c r="R1086" i="1"/>
  <c r="S1086" i="1" s="1"/>
  <c r="R1087" i="1"/>
  <c r="S1087" i="1"/>
  <c r="R1088" i="1"/>
  <c r="S1088" i="1" s="1"/>
  <c r="R1089" i="1"/>
  <c r="S1089" i="1"/>
  <c r="R1090" i="1"/>
  <c r="S1090" i="1" s="1"/>
  <c r="R1091" i="1"/>
  <c r="S1091" i="1"/>
  <c r="R1092" i="1"/>
  <c r="S1092" i="1" s="1"/>
  <c r="R1093" i="1"/>
  <c r="S1093" i="1"/>
  <c r="R1094" i="1"/>
  <c r="S1094" i="1" s="1"/>
  <c r="R1095" i="1"/>
  <c r="S1095" i="1"/>
  <c r="R1096" i="1"/>
  <c r="S1096" i="1" s="1"/>
  <c r="R1097" i="1"/>
  <c r="S1097" i="1"/>
  <c r="R1098" i="1"/>
  <c r="S1098" i="1" s="1"/>
  <c r="R1099" i="1"/>
  <c r="S1099" i="1"/>
  <c r="R1100" i="1"/>
  <c r="S1100" i="1" s="1"/>
  <c r="R1101" i="1"/>
  <c r="S1101" i="1"/>
  <c r="R1102" i="1"/>
  <c r="S1102" i="1" s="1"/>
  <c r="R1103" i="1"/>
  <c r="S1103" i="1"/>
  <c r="R1104" i="1"/>
  <c r="S1104" i="1" s="1"/>
  <c r="R1105" i="1"/>
  <c r="S1105" i="1"/>
  <c r="R1106" i="1"/>
  <c r="S1106" i="1" s="1"/>
  <c r="R1107" i="1"/>
  <c r="S1107" i="1"/>
  <c r="R1108" i="1"/>
  <c r="S1108" i="1" s="1"/>
  <c r="R1109" i="1"/>
  <c r="S1109" i="1"/>
  <c r="R1110" i="1"/>
  <c r="S1110" i="1" s="1"/>
  <c r="R1111" i="1"/>
  <c r="S1111" i="1"/>
  <c r="R1112" i="1"/>
  <c r="S1112" i="1" s="1"/>
  <c r="R1113" i="1"/>
  <c r="S1113" i="1"/>
  <c r="R1114" i="1"/>
  <c r="S1114" i="1" s="1"/>
  <c r="R1115" i="1"/>
  <c r="S1115" i="1"/>
  <c r="R1116" i="1"/>
  <c r="S1116" i="1" s="1"/>
  <c r="R1117" i="1"/>
  <c r="S1117" i="1"/>
  <c r="R1118" i="1"/>
  <c r="S1118" i="1" s="1"/>
  <c r="R1119" i="1"/>
  <c r="S1119" i="1"/>
  <c r="R1120" i="1"/>
  <c r="S1120" i="1" s="1"/>
  <c r="R1121" i="1"/>
  <c r="S1121" i="1"/>
  <c r="R1122" i="1"/>
  <c r="S1122" i="1" s="1"/>
  <c r="R1123" i="1"/>
  <c r="S1123" i="1"/>
  <c r="R1124" i="1"/>
  <c r="S1124" i="1" s="1"/>
  <c r="R1125" i="1"/>
  <c r="S1125" i="1"/>
  <c r="R1126" i="1"/>
  <c r="S1126" i="1" s="1"/>
  <c r="R1127" i="1"/>
  <c r="S1127" i="1"/>
  <c r="R1128" i="1"/>
  <c r="S1128" i="1" s="1"/>
  <c r="R1129" i="1"/>
  <c r="S1129" i="1"/>
  <c r="R1130" i="1"/>
  <c r="S1130" i="1" s="1"/>
  <c r="R1131" i="1"/>
  <c r="S1131" i="1"/>
  <c r="R1132" i="1"/>
  <c r="S1132" i="1" s="1"/>
  <c r="R1133" i="1"/>
  <c r="S1133" i="1"/>
  <c r="R1134" i="1"/>
  <c r="S1134" i="1" s="1"/>
  <c r="R1135" i="1"/>
  <c r="S1135" i="1"/>
  <c r="R1136" i="1"/>
  <c r="S1136" i="1" s="1"/>
  <c r="R1137" i="1"/>
  <c r="S1137" i="1"/>
  <c r="R1138" i="1"/>
  <c r="S1138" i="1" s="1"/>
  <c r="R1139" i="1"/>
  <c r="S1139" i="1"/>
  <c r="R1140" i="1"/>
  <c r="S1140" i="1" s="1"/>
  <c r="R1141" i="1"/>
  <c r="S1141" i="1"/>
  <c r="R1142" i="1"/>
  <c r="S1142" i="1" s="1"/>
  <c r="R1143" i="1"/>
  <c r="S1143" i="1"/>
  <c r="R1144" i="1"/>
  <c r="S1144" i="1" s="1"/>
  <c r="R1145" i="1"/>
  <c r="S1145" i="1"/>
  <c r="R1146" i="1"/>
  <c r="S1146" i="1" s="1"/>
  <c r="R1147" i="1"/>
  <c r="S1147" i="1"/>
  <c r="R1148" i="1"/>
  <c r="S1148" i="1" s="1"/>
  <c r="R1149" i="1"/>
  <c r="S1149" i="1"/>
  <c r="R1150" i="1"/>
  <c r="S1150" i="1" s="1"/>
  <c r="R1151" i="1"/>
  <c r="S1151" i="1"/>
  <c r="R1152" i="1"/>
  <c r="S1152" i="1" s="1"/>
  <c r="R1153" i="1"/>
  <c r="S1153" i="1"/>
  <c r="R1154" i="1"/>
  <c r="S1154" i="1" s="1"/>
  <c r="R1155" i="1"/>
  <c r="S1155" i="1"/>
  <c r="R1156" i="1"/>
  <c r="S1156" i="1" s="1"/>
  <c r="R1157" i="1"/>
  <c r="S1157" i="1"/>
  <c r="R1158" i="1"/>
  <c r="S1158" i="1" s="1"/>
  <c r="R1159" i="1"/>
  <c r="S1159" i="1"/>
  <c r="R1160" i="1"/>
  <c r="S1160" i="1" s="1"/>
  <c r="R1161" i="1"/>
  <c r="S1161" i="1"/>
  <c r="R1162" i="1"/>
  <c r="S1162" i="1" s="1"/>
  <c r="R1163" i="1"/>
  <c r="S1163" i="1"/>
  <c r="R1164" i="1"/>
  <c r="S1164" i="1" s="1"/>
  <c r="R1165" i="1"/>
  <c r="S1165" i="1"/>
  <c r="R1166" i="1"/>
  <c r="S1166" i="1" s="1"/>
  <c r="R1167" i="1"/>
  <c r="S1167" i="1"/>
  <c r="R1168" i="1"/>
  <c r="S1168" i="1" s="1"/>
  <c r="R1169" i="1"/>
  <c r="S1169" i="1"/>
  <c r="R1170" i="1"/>
  <c r="S1170" i="1" s="1"/>
  <c r="R1171" i="1"/>
  <c r="S1171" i="1"/>
  <c r="R1172" i="1"/>
  <c r="S1172" i="1" s="1"/>
  <c r="R1173" i="1"/>
  <c r="S1173" i="1"/>
  <c r="R1174" i="1"/>
  <c r="S1174" i="1" s="1"/>
  <c r="R1175" i="1"/>
  <c r="S1175" i="1"/>
  <c r="R1176" i="1"/>
  <c r="S1176" i="1" s="1"/>
  <c r="R1177" i="1"/>
  <c r="S1177" i="1"/>
  <c r="R1178" i="1"/>
  <c r="S1178" i="1" s="1"/>
  <c r="R1179" i="1"/>
  <c r="S1179" i="1"/>
  <c r="R1180" i="1"/>
  <c r="S1180" i="1" s="1"/>
  <c r="R1181" i="1"/>
  <c r="S1181" i="1"/>
  <c r="R1182" i="1"/>
  <c r="S1182" i="1" s="1"/>
  <c r="R1183" i="1"/>
  <c r="S1183" i="1"/>
  <c r="R1184" i="1"/>
  <c r="S1184" i="1" s="1"/>
  <c r="R1185" i="1"/>
  <c r="S1185" i="1"/>
  <c r="R1186" i="1"/>
  <c r="S1186" i="1" s="1"/>
  <c r="R1187" i="1"/>
  <c r="S1187" i="1"/>
  <c r="R1188" i="1"/>
  <c r="S1188" i="1" s="1"/>
  <c r="R1189" i="1"/>
  <c r="S1189" i="1"/>
  <c r="R1190" i="1"/>
  <c r="S1190" i="1" s="1"/>
  <c r="R1191" i="1"/>
  <c r="S1191" i="1"/>
  <c r="R1192" i="1"/>
  <c r="S1192" i="1" s="1"/>
  <c r="R1193" i="1"/>
  <c r="S1193" i="1"/>
  <c r="R1194" i="1"/>
  <c r="S1194" i="1" s="1"/>
  <c r="R1195" i="1"/>
  <c r="S1195" i="1"/>
  <c r="R1196" i="1"/>
  <c r="S1196" i="1" s="1"/>
  <c r="R1197" i="1"/>
  <c r="S1197" i="1"/>
  <c r="R1198" i="1"/>
  <c r="S1198" i="1" s="1"/>
  <c r="R1199" i="1"/>
  <c r="S1199" i="1"/>
  <c r="R1200" i="1"/>
  <c r="S1200" i="1" s="1"/>
  <c r="R1201" i="1"/>
  <c r="S1201" i="1"/>
  <c r="R1202" i="1"/>
  <c r="S1202" i="1" s="1"/>
  <c r="R1203" i="1"/>
  <c r="S1203" i="1"/>
  <c r="R1204" i="1"/>
  <c r="S1204" i="1" s="1"/>
  <c r="R1205" i="1"/>
  <c r="S1205" i="1"/>
  <c r="R1206" i="1"/>
  <c r="S1206" i="1" s="1"/>
  <c r="R1207" i="1"/>
  <c r="S1207" i="1"/>
  <c r="R1208" i="1"/>
  <c r="S1208" i="1" s="1"/>
  <c r="R1209" i="1"/>
  <c r="S1209" i="1"/>
  <c r="R1210" i="1"/>
  <c r="S1210" i="1" s="1"/>
  <c r="R1211" i="1"/>
  <c r="S1211" i="1"/>
  <c r="R1212" i="1"/>
  <c r="S1212" i="1" s="1"/>
  <c r="R1213" i="1"/>
  <c r="S1213" i="1"/>
  <c r="R1214" i="1"/>
  <c r="S1214" i="1" s="1"/>
  <c r="R1215" i="1"/>
  <c r="S1215" i="1"/>
  <c r="R1216" i="1"/>
  <c r="S1216" i="1" s="1"/>
  <c r="R1217" i="1"/>
  <c r="S1217" i="1"/>
  <c r="R1218" i="1"/>
  <c r="S1218" i="1" s="1"/>
  <c r="R1219" i="1"/>
  <c r="S1219" i="1"/>
  <c r="R1220" i="1"/>
  <c r="S1220" i="1" s="1"/>
  <c r="R1221" i="1"/>
  <c r="S1221" i="1"/>
  <c r="R1222" i="1"/>
  <c r="S1222" i="1" s="1"/>
  <c r="R1223" i="1"/>
  <c r="S1223" i="1"/>
  <c r="R1224" i="1"/>
  <c r="S1224" i="1" s="1"/>
  <c r="R1225" i="1"/>
  <c r="S1225" i="1"/>
  <c r="R1226" i="1"/>
  <c r="S1226" i="1" s="1"/>
  <c r="R1227" i="1"/>
  <c r="S1227" i="1"/>
  <c r="R1228" i="1"/>
  <c r="S1228" i="1" s="1"/>
  <c r="R1229" i="1"/>
  <c r="S1229" i="1"/>
  <c r="R1230" i="1"/>
  <c r="S1230" i="1" s="1"/>
  <c r="R1231" i="1"/>
  <c r="S1231" i="1"/>
  <c r="R1232" i="1"/>
  <c r="S1232" i="1" s="1"/>
  <c r="R1233" i="1"/>
  <c r="S1233" i="1"/>
  <c r="R1234" i="1"/>
  <c r="S1234" i="1" s="1"/>
  <c r="R1235" i="1"/>
  <c r="S1235" i="1"/>
  <c r="R1236" i="1"/>
  <c r="S1236" i="1" s="1"/>
  <c r="R1237" i="1"/>
  <c r="S1237" i="1"/>
  <c r="R1238" i="1"/>
  <c r="S1238" i="1" s="1"/>
  <c r="R1239" i="1"/>
  <c r="S1239" i="1"/>
  <c r="R1240" i="1"/>
  <c r="S1240" i="1" s="1"/>
  <c r="R1241" i="1"/>
  <c r="S1241" i="1"/>
  <c r="R1242" i="1"/>
  <c r="S1242" i="1" s="1"/>
  <c r="R1243" i="1"/>
  <c r="S1243" i="1"/>
  <c r="R1244" i="1"/>
  <c r="S1244" i="1" s="1"/>
  <c r="R1245" i="1"/>
  <c r="S1245" i="1"/>
  <c r="R1246" i="1"/>
  <c r="S1246" i="1" s="1"/>
  <c r="R1247" i="1"/>
  <c r="S1247" i="1"/>
  <c r="R1248" i="1"/>
  <c r="S1248" i="1" s="1"/>
  <c r="R1249" i="1"/>
  <c r="S1249" i="1"/>
  <c r="R1250" i="1"/>
  <c r="S1250" i="1" s="1"/>
  <c r="R1251" i="1"/>
  <c r="S1251" i="1"/>
  <c r="R1252" i="1"/>
  <c r="S1252" i="1" s="1"/>
  <c r="R1253" i="1"/>
  <c r="S1253" i="1" s="1"/>
  <c r="R1254" i="1"/>
  <c r="S1254" i="1" s="1"/>
  <c r="R1255" i="1"/>
  <c r="S1255" i="1"/>
  <c r="R1256" i="1"/>
  <c r="S1256" i="1" s="1"/>
  <c r="R1257" i="1"/>
  <c r="S1257" i="1" s="1"/>
  <c r="R1258" i="1"/>
  <c r="S1258" i="1" s="1"/>
  <c r="R1259" i="1"/>
  <c r="S1259" i="1"/>
  <c r="R1260" i="1"/>
  <c r="S1260" i="1" s="1"/>
  <c r="R1261" i="1"/>
  <c r="S1261" i="1" s="1"/>
  <c r="R1262" i="1"/>
  <c r="S1262" i="1" s="1"/>
  <c r="R1263" i="1"/>
  <c r="S1263" i="1"/>
  <c r="R1264" i="1"/>
  <c r="S1264" i="1" s="1"/>
  <c r="R1265" i="1"/>
  <c r="S1265" i="1" s="1"/>
  <c r="R1266" i="1"/>
  <c r="S1266" i="1" s="1"/>
  <c r="R1267" i="1"/>
  <c r="S1267" i="1"/>
  <c r="R1268" i="1"/>
  <c r="S1268" i="1" s="1"/>
  <c r="R1269" i="1"/>
  <c r="S1269" i="1" s="1"/>
  <c r="R1270" i="1"/>
  <c r="S1270" i="1" s="1"/>
  <c r="R1271" i="1"/>
  <c r="S1271" i="1"/>
  <c r="R1272" i="1"/>
  <c r="S1272" i="1" s="1"/>
  <c r="R1273" i="1"/>
  <c r="S1273" i="1" s="1"/>
  <c r="R1274" i="1"/>
  <c r="S1274" i="1" s="1"/>
  <c r="R1275" i="1"/>
  <c r="S1275" i="1"/>
  <c r="R1276" i="1"/>
  <c r="S1276" i="1" s="1"/>
  <c r="R1277" i="1"/>
  <c r="S1277" i="1" s="1"/>
  <c r="R1278" i="1"/>
  <c r="S1278" i="1" s="1"/>
  <c r="R1279" i="1"/>
  <c r="S1279" i="1"/>
  <c r="R1280" i="1"/>
  <c r="S1280" i="1" s="1"/>
  <c r="R1281" i="1"/>
  <c r="S1281" i="1" s="1"/>
  <c r="R1282" i="1"/>
  <c r="S1282" i="1" s="1"/>
  <c r="R1283" i="1"/>
  <c r="S1283" i="1"/>
  <c r="R1284" i="1"/>
  <c r="S1284" i="1" s="1"/>
  <c r="R1285" i="1"/>
  <c r="S1285" i="1" s="1"/>
  <c r="R1286" i="1"/>
  <c r="S1286" i="1" s="1"/>
  <c r="R1287" i="1"/>
  <c r="S1287" i="1"/>
  <c r="R1288" i="1"/>
  <c r="S1288" i="1" s="1"/>
  <c r="R1289" i="1"/>
  <c r="S1289" i="1" s="1"/>
  <c r="R1290" i="1"/>
  <c r="S1290" i="1" s="1"/>
  <c r="R1291" i="1"/>
  <c r="S1291" i="1"/>
  <c r="R1292" i="1"/>
  <c r="S1292" i="1" s="1"/>
  <c r="R1293" i="1"/>
  <c r="S1293" i="1" s="1"/>
  <c r="R1294" i="1"/>
  <c r="S1294" i="1" s="1"/>
  <c r="R1295" i="1"/>
  <c r="S1295" i="1"/>
  <c r="R1296" i="1"/>
  <c r="S1296" i="1" s="1"/>
  <c r="R1297" i="1"/>
  <c r="S1297" i="1" s="1"/>
  <c r="R1298" i="1"/>
  <c r="S1298" i="1" s="1"/>
  <c r="R1299" i="1"/>
  <c r="S1299" i="1"/>
  <c r="R1300" i="1"/>
  <c r="S1300" i="1" s="1"/>
  <c r="R1301" i="1"/>
  <c r="S1301" i="1" s="1"/>
  <c r="R1302" i="1"/>
  <c r="S1302" i="1" s="1"/>
  <c r="R1303" i="1"/>
  <c r="S1303" i="1"/>
  <c r="R1304" i="1"/>
  <c r="S1304" i="1" s="1"/>
  <c r="R1305" i="1"/>
  <c r="S1305" i="1" s="1"/>
  <c r="R1306" i="1"/>
  <c r="S1306" i="1" s="1"/>
  <c r="R1307" i="1"/>
  <c r="S1307" i="1"/>
  <c r="R1308" i="1"/>
  <c r="S1308" i="1" s="1"/>
  <c r="R1309" i="1"/>
  <c r="S1309" i="1" s="1"/>
  <c r="R1310" i="1"/>
  <c r="S1310" i="1" s="1"/>
  <c r="R1311" i="1"/>
  <c r="S1311" i="1"/>
  <c r="R1312" i="1"/>
  <c r="S1312" i="1" s="1"/>
  <c r="R1313" i="1"/>
  <c r="S1313" i="1" s="1"/>
  <c r="R1314" i="1"/>
  <c r="S1314" i="1" s="1"/>
  <c r="R1315" i="1"/>
  <c r="S1315" i="1"/>
  <c r="R1316" i="1"/>
  <c r="S1316" i="1" s="1"/>
  <c r="R1317" i="1"/>
  <c r="S1317" i="1" s="1"/>
  <c r="R1318" i="1"/>
  <c r="S1318" i="1" s="1"/>
  <c r="R1319" i="1"/>
  <c r="S1319" i="1"/>
  <c r="R1320" i="1"/>
  <c r="S1320" i="1" s="1"/>
  <c r="R1321" i="1"/>
  <c r="S1321" i="1" s="1"/>
  <c r="R1322" i="1"/>
  <c r="S1322" i="1" s="1"/>
  <c r="R1323" i="1"/>
  <c r="S1323" i="1"/>
  <c r="R1324" i="1"/>
  <c r="S1324" i="1" s="1"/>
  <c r="R1325" i="1"/>
  <c r="S1325" i="1" s="1"/>
  <c r="R1326" i="1"/>
  <c r="S1326" i="1" s="1"/>
  <c r="R1327" i="1"/>
  <c r="S1327" i="1"/>
  <c r="R1328" i="1"/>
  <c r="S1328" i="1" s="1"/>
  <c r="R1329" i="1"/>
  <c r="S1329" i="1" s="1"/>
  <c r="R1330" i="1"/>
  <c r="S1330" i="1" s="1"/>
  <c r="R1331" i="1"/>
  <c r="S1331" i="1"/>
  <c r="R1332" i="1"/>
  <c r="S1332" i="1" s="1"/>
  <c r="R1333" i="1"/>
  <c r="S1333" i="1" s="1"/>
  <c r="R1334" i="1"/>
  <c r="S1334" i="1" s="1"/>
  <c r="R1335" i="1"/>
  <c r="S1335" i="1"/>
  <c r="R1336" i="1"/>
  <c r="S1336" i="1" s="1"/>
  <c r="R1337" i="1"/>
  <c r="S1337" i="1" s="1"/>
  <c r="R1338" i="1"/>
  <c r="S1338" i="1" s="1"/>
  <c r="R1339" i="1"/>
  <c r="S1339" i="1"/>
  <c r="R1340" i="1"/>
  <c r="S1340" i="1" s="1"/>
  <c r="R1341" i="1"/>
  <c r="S1341" i="1" s="1"/>
  <c r="R1342" i="1"/>
  <c r="S1342" i="1" s="1"/>
  <c r="R1343" i="1"/>
  <c r="S1343" i="1"/>
  <c r="R1344" i="1"/>
  <c r="S1344" i="1" s="1"/>
  <c r="R1345" i="1"/>
  <c r="S1345" i="1" s="1"/>
  <c r="R1346" i="1"/>
  <c r="S1346" i="1" s="1"/>
  <c r="R1347" i="1"/>
  <c r="S1347" i="1"/>
  <c r="R1348" i="1"/>
  <c r="S1348" i="1" s="1"/>
  <c r="R1349" i="1"/>
  <c r="S1349" i="1" s="1"/>
  <c r="R1350" i="1"/>
  <c r="S1350" i="1" s="1"/>
  <c r="R1351" i="1"/>
  <c r="S1351" i="1"/>
  <c r="R1352" i="1"/>
  <c r="S1352" i="1" s="1"/>
  <c r="R1353" i="1"/>
  <c r="S1353" i="1" s="1"/>
  <c r="R1354" i="1"/>
  <c r="S1354" i="1" s="1"/>
  <c r="R1355" i="1"/>
  <c r="S1355" i="1"/>
  <c r="R1356" i="1"/>
  <c r="S1356" i="1" s="1"/>
  <c r="R1357" i="1"/>
  <c r="S1357" i="1" s="1"/>
  <c r="R1358" i="1"/>
  <c r="S1358" i="1" s="1"/>
  <c r="R1359" i="1"/>
  <c r="S1359" i="1"/>
  <c r="R1360" i="1"/>
  <c r="S1360" i="1" s="1"/>
  <c r="R1361" i="1"/>
  <c r="S1361" i="1" s="1"/>
  <c r="R1362" i="1"/>
  <c r="S1362" i="1" s="1"/>
  <c r="R1363" i="1"/>
  <c r="S1363" i="1"/>
  <c r="R1364" i="1"/>
  <c r="S1364" i="1" s="1"/>
  <c r="R1365" i="1"/>
  <c r="S1365" i="1" s="1"/>
  <c r="R1366" i="1"/>
  <c r="S1366" i="1" s="1"/>
  <c r="R1367" i="1"/>
  <c r="S1367" i="1"/>
  <c r="R1368" i="1"/>
  <c r="S1368" i="1" s="1"/>
  <c r="R1369" i="1"/>
  <c r="S1369" i="1" s="1"/>
  <c r="R1370" i="1"/>
  <c r="S1370" i="1" s="1"/>
  <c r="R1371" i="1"/>
  <c r="S1371" i="1"/>
  <c r="R1372" i="1"/>
  <c r="S1372" i="1" s="1"/>
  <c r="R1373" i="1"/>
  <c r="S1373" i="1" s="1"/>
  <c r="R1374" i="1"/>
  <c r="S1374" i="1" s="1"/>
  <c r="R1375" i="1"/>
  <c r="S1375" i="1"/>
  <c r="R1376" i="1"/>
  <c r="S1376" i="1" s="1"/>
  <c r="R1377" i="1"/>
  <c r="S1377" i="1" s="1"/>
  <c r="R1378" i="1"/>
  <c r="S1378" i="1" s="1"/>
  <c r="R1379" i="1"/>
  <c r="S1379" i="1"/>
  <c r="R1380" i="1"/>
  <c r="S1380" i="1" s="1"/>
  <c r="R1381" i="1"/>
  <c r="S1381" i="1" s="1"/>
  <c r="R1382" i="1"/>
  <c r="S1382" i="1" s="1"/>
  <c r="R1383" i="1"/>
  <c r="S1383" i="1"/>
  <c r="R1384" i="1"/>
  <c r="S1384" i="1" s="1"/>
  <c r="R1385" i="1"/>
  <c r="S1385" i="1" s="1"/>
  <c r="R1386" i="1"/>
  <c r="S1386" i="1" s="1"/>
  <c r="R1387" i="1"/>
  <c r="S1387" i="1"/>
  <c r="R1388" i="1"/>
  <c r="S1388" i="1" s="1"/>
  <c r="R1389" i="1"/>
  <c r="S1389" i="1" s="1"/>
  <c r="R1390" i="1"/>
  <c r="S1390" i="1" s="1"/>
  <c r="R1391" i="1"/>
  <c r="S1391" i="1"/>
  <c r="R1392" i="1"/>
  <c r="S1392" i="1" s="1"/>
  <c r="R1393" i="1"/>
  <c r="S1393" i="1" s="1"/>
  <c r="R1394" i="1"/>
  <c r="S1394" i="1" s="1"/>
  <c r="R1395" i="1"/>
  <c r="S1395" i="1"/>
  <c r="R1396" i="1"/>
  <c r="S1396" i="1" s="1"/>
  <c r="R1397" i="1"/>
  <c r="S1397" i="1" s="1"/>
  <c r="R1398" i="1"/>
  <c r="S1398" i="1" s="1"/>
  <c r="R1399" i="1"/>
  <c r="S1399" i="1"/>
  <c r="R1400" i="1"/>
  <c r="S1400" i="1" s="1"/>
  <c r="R1401" i="1"/>
  <c r="S1401" i="1" s="1"/>
  <c r="R1402" i="1"/>
  <c r="S1402" i="1" s="1"/>
  <c r="R1403" i="1"/>
  <c r="S1403" i="1"/>
  <c r="R1404" i="1"/>
  <c r="S1404" i="1" s="1"/>
  <c r="R1405" i="1"/>
  <c r="S1405" i="1" s="1"/>
  <c r="R1406" i="1"/>
  <c r="S1406" i="1" s="1"/>
  <c r="R1407" i="1"/>
  <c r="S1407" i="1"/>
  <c r="R1408" i="1"/>
  <c r="S1408" i="1" s="1"/>
  <c r="R1409" i="1"/>
  <c r="S1409" i="1" s="1"/>
  <c r="R1410" i="1"/>
  <c r="S1410" i="1" s="1"/>
  <c r="R1411" i="1"/>
  <c r="S1411" i="1"/>
  <c r="R1412" i="1"/>
  <c r="S1412" i="1" s="1"/>
  <c r="R1413" i="1"/>
  <c r="S1413" i="1" s="1"/>
  <c r="R1414" i="1"/>
  <c r="S1414" i="1" s="1"/>
  <c r="R1415" i="1"/>
  <c r="S1415" i="1"/>
  <c r="R1416" i="1"/>
  <c r="S1416" i="1" s="1"/>
  <c r="R1417" i="1"/>
  <c r="S1417" i="1" s="1"/>
  <c r="R1418" i="1"/>
  <c r="S1418" i="1" s="1"/>
  <c r="R1419" i="1"/>
  <c r="S1419" i="1"/>
  <c r="R1420" i="1"/>
  <c r="S1420" i="1" s="1"/>
  <c r="R1421" i="1"/>
  <c r="S1421" i="1" s="1"/>
  <c r="R1422" i="1"/>
  <c r="S1422" i="1" s="1"/>
  <c r="R1423" i="1"/>
  <c r="S1423" i="1"/>
  <c r="R1424" i="1"/>
  <c r="S1424" i="1" s="1"/>
  <c r="R1425" i="1"/>
  <c r="S1425" i="1" s="1"/>
  <c r="R1426" i="1"/>
  <c r="S1426" i="1" s="1"/>
  <c r="R1427" i="1"/>
  <c r="S1427" i="1"/>
  <c r="R1428" i="1"/>
  <c r="S1428" i="1" s="1"/>
  <c r="R1429" i="1"/>
  <c r="S1429" i="1" s="1"/>
  <c r="R1430" i="1"/>
  <c r="S1430" i="1" s="1"/>
  <c r="R1431" i="1"/>
  <c r="S1431" i="1"/>
  <c r="R1432" i="1"/>
  <c r="S1432" i="1" s="1"/>
  <c r="R1433" i="1"/>
  <c r="S1433" i="1" s="1"/>
  <c r="R1434" i="1"/>
  <c r="S1434" i="1" s="1"/>
  <c r="R1435" i="1"/>
  <c r="S1435" i="1"/>
  <c r="R1436" i="1"/>
  <c r="S1436" i="1" s="1"/>
  <c r="R1437" i="1"/>
  <c r="S1437" i="1" s="1"/>
  <c r="R1438" i="1"/>
  <c r="S1438" i="1" s="1"/>
  <c r="R1439" i="1"/>
  <c r="S1439" i="1"/>
  <c r="R1440" i="1"/>
  <c r="S1440" i="1" s="1"/>
  <c r="R1441" i="1"/>
  <c r="S1441" i="1" s="1"/>
  <c r="R1442" i="1"/>
  <c r="S1442" i="1" s="1"/>
  <c r="R1443" i="1"/>
  <c r="S1443" i="1"/>
  <c r="R1444" i="1"/>
  <c r="S1444" i="1" s="1"/>
  <c r="R1445" i="1"/>
  <c r="S1445" i="1" s="1"/>
  <c r="R1446" i="1"/>
  <c r="S1446" i="1" s="1"/>
  <c r="R1447" i="1"/>
  <c r="S1447" i="1"/>
  <c r="R1448" i="1"/>
  <c r="S1448" i="1" s="1"/>
  <c r="R1449" i="1"/>
  <c r="S1449" i="1" s="1"/>
  <c r="R1450" i="1"/>
  <c r="S1450" i="1" s="1"/>
  <c r="R1451" i="1"/>
  <c r="S1451" i="1"/>
  <c r="R1452" i="1"/>
  <c r="S1452" i="1" s="1"/>
  <c r="R1453" i="1"/>
  <c r="S1453" i="1" s="1"/>
  <c r="R1454" i="1"/>
  <c r="S1454" i="1" s="1"/>
  <c r="R1455" i="1"/>
  <c r="S1455" i="1"/>
  <c r="R1456" i="1"/>
  <c r="S1456" i="1" s="1"/>
  <c r="R1457" i="1"/>
  <c r="S1457" i="1" s="1"/>
  <c r="R1458" i="1"/>
  <c r="S1458" i="1" s="1"/>
  <c r="R1459" i="1"/>
  <c r="S1459" i="1"/>
  <c r="R1460" i="1"/>
  <c r="S1460" i="1" s="1"/>
  <c r="R1461" i="1"/>
  <c r="S1461" i="1" s="1"/>
  <c r="R1462" i="1"/>
  <c r="S1462" i="1" s="1"/>
  <c r="R1463" i="1"/>
  <c r="S1463" i="1"/>
  <c r="R1464" i="1"/>
  <c r="S1464" i="1" s="1"/>
  <c r="R1465" i="1"/>
  <c r="S1465" i="1" s="1"/>
  <c r="R1466" i="1"/>
  <c r="S1466" i="1" s="1"/>
  <c r="R1467" i="1"/>
  <c r="S1467" i="1"/>
  <c r="R1468" i="1"/>
  <c r="S1468" i="1" s="1"/>
  <c r="R1469" i="1"/>
  <c r="S1469" i="1" s="1"/>
  <c r="R1470" i="1"/>
  <c r="S1470" i="1" s="1"/>
  <c r="R1471" i="1"/>
  <c r="S1471" i="1"/>
  <c r="R1472" i="1"/>
  <c r="S1472" i="1" s="1"/>
  <c r="R1473" i="1"/>
  <c r="S1473" i="1" s="1"/>
  <c r="R1474" i="1"/>
  <c r="S1474" i="1" s="1"/>
  <c r="R1475" i="1"/>
  <c r="S1475" i="1"/>
  <c r="R1476" i="1"/>
  <c r="S1476" i="1" s="1"/>
  <c r="R1477" i="1"/>
  <c r="S1477" i="1" s="1"/>
  <c r="R1478" i="1"/>
  <c r="S1478" i="1" s="1"/>
  <c r="R1479" i="1"/>
  <c r="S1479" i="1"/>
  <c r="R1480" i="1"/>
  <c r="S1480" i="1" s="1"/>
  <c r="R1481" i="1"/>
  <c r="S1481" i="1" s="1"/>
  <c r="R1482" i="1"/>
  <c r="S1482" i="1" s="1"/>
  <c r="R1483" i="1"/>
  <c r="S1483" i="1"/>
  <c r="R1484" i="1"/>
  <c r="S1484" i="1" s="1"/>
  <c r="R1485" i="1"/>
  <c r="S1485" i="1" s="1"/>
  <c r="R1486" i="1"/>
  <c r="S1486" i="1" s="1"/>
  <c r="R1487" i="1"/>
  <c r="S1487" i="1"/>
  <c r="R1488" i="1"/>
  <c r="S1488" i="1" s="1"/>
  <c r="R1489" i="1"/>
  <c r="S1489" i="1" s="1"/>
  <c r="R1490" i="1"/>
  <c r="S1490" i="1" s="1"/>
  <c r="R1491" i="1"/>
  <c r="S1491" i="1"/>
  <c r="R1492" i="1"/>
  <c r="S1492" i="1" s="1"/>
  <c r="R1493" i="1"/>
  <c r="S1493" i="1" s="1"/>
  <c r="R1494" i="1"/>
  <c r="S1494" i="1" s="1"/>
  <c r="R1495" i="1"/>
  <c r="S1495" i="1"/>
  <c r="R1496" i="1"/>
  <c r="S1496" i="1" s="1"/>
  <c r="R1497" i="1"/>
  <c r="S1497" i="1" s="1"/>
  <c r="R1498" i="1"/>
  <c r="S1498" i="1" s="1"/>
  <c r="R1499" i="1"/>
  <c r="S1499" i="1"/>
  <c r="R1500" i="1"/>
  <c r="S1500" i="1" s="1"/>
  <c r="R1501" i="1"/>
  <c r="S1501" i="1" s="1"/>
  <c r="R1502" i="1"/>
  <c r="S1502" i="1" s="1"/>
  <c r="R1503" i="1"/>
  <c r="S1503" i="1"/>
  <c r="R1504" i="1"/>
  <c r="S1504" i="1" s="1"/>
  <c r="R1505" i="1"/>
  <c r="S1505" i="1" s="1"/>
  <c r="R1506" i="1"/>
  <c r="S1506" i="1" s="1"/>
  <c r="R1507" i="1"/>
  <c r="S1507" i="1"/>
  <c r="R1508" i="1"/>
  <c r="S1508" i="1" s="1"/>
  <c r="R1509" i="1"/>
  <c r="S1509" i="1" s="1"/>
  <c r="R1510" i="1"/>
  <c r="S1510" i="1" s="1"/>
  <c r="R1511" i="1"/>
  <c r="S1511" i="1"/>
  <c r="R1512" i="1"/>
  <c r="S1512" i="1" s="1"/>
  <c r="R1513" i="1"/>
  <c r="S1513" i="1" s="1"/>
  <c r="R1514" i="1"/>
  <c r="S1514" i="1" s="1"/>
  <c r="R1515" i="1"/>
  <c r="S1515" i="1"/>
  <c r="R1516" i="1"/>
  <c r="S1516" i="1" s="1"/>
  <c r="R1517" i="1"/>
  <c r="S1517" i="1" s="1"/>
  <c r="R1518" i="1"/>
  <c r="S1518" i="1" s="1"/>
  <c r="R1519" i="1"/>
  <c r="S1519" i="1"/>
  <c r="R1520" i="1"/>
  <c r="S1520" i="1" s="1"/>
  <c r="R1521" i="1"/>
  <c r="S1521" i="1" s="1"/>
  <c r="R1522" i="1"/>
  <c r="S1522" i="1" s="1"/>
  <c r="R1523" i="1"/>
  <c r="S1523" i="1"/>
  <c r="R1524" i="1"/>
  <c r="S1524" i="1" s="1"/>
  <c r="R1525" i="1"/>
  <c r="S1525" i="1" s="1"/>
  <c r="R1526" i="1"/>
  <c r="S1526" i="1" s="1"/>
  <c r="R1527" i="1"/>
  <c r="S1527" i="1"/>
  <c r="R1528" i="1"/>
  <c r="S1528" i="1" s="1"/>
  <c r="R1529" i="1"/>
  <c r="S1529" i="1" s="1"/>
  <c r="R1530" i="1"/>
  <c r="S1530" i="1" s="1"/>
  <c r="R1531" i="1"/>
  <c r="S1531" i="1"/>
  <c r="R1532" i="1"/>
  <c r="S1532" i="1" s="1"/>
  <c r="R1533" i="1"/>
  <c r="S1533" i="1" s="1"/>
  <c r="R1534" i="1"/>
  <c r="S1534" i="1" s="1"/>
  <c r="R1535" i="1"/>
  <c r="S1535" i="1"/>
  <c r="R1536" i="1"/>
  <c r="S1536" i="1" s="1"/>
  <c r="R1537" i="1"/>
  <c r="S1537" i="1" s="1"/>
  <c r="R1538" i="1"/>
  <c r="S1538" i="1" s="1"/>
  <c r="R1539" i="1"/>
  <c r="S1539" i="1"/>
  <c r="R1540" i="1"/>
  <c r="S1540" i="1" s="1"/>
  <c r="R1541" i="1"/>
  <c r="S1541" i="1" s="1"/>
  <c r="R1542" i="1"/>
  <c r="S1542" i="1" s="1"/>
  <c r="R1543" i="1"/>
  <c r="S1543" i="1"/>
  <c r="R1544" i="1"/>
  <c r="S1544" i="1" s="1"/>
  <c r="R1545" i="1"/>
  <c r="S1545" i="1" s="1"/>
  <c r="R1546" i="1"/>
  <c r="S1546" i="1" s="1"/>
  <c r="R1547" i="1"/>
  <c r="S1547" i="1"/>
  <c r="R1548" i="1"/>
  <c r="S1548" i="1" s="1"/>
  <c r="R1549" i="1"/>
  <c r="S1549" i="1" s="1"/>
  <c r="R1550" i="1"/>
  <c r="S1550" i="1" s="1"/>
  <c r="R1551" i="1"/>
  <c r="S1551" i="1"/>
  <c r="R1552" i="1"/>
  <c r="S1552" i="1" s="1"/>
  <c r="R1553" i="1"/>
  <c r="S1553" i="1" s="1"/>
  <c r="R1554" i="1"/>
  <c r="S1554" i="1" s="1"/>
  <c r="R1555" i="1"/>
  <c r="S1555" i="1"/>
  <c r="R1556" i="1"/>
  <c r="S1556" i="1" s="1"/>
  <c r="R1557" i="1"/>
  <c r="S1557" i="1" s="1"/>
  <c r="R1558" i="1"/>
  <c r="S1558" i="1" s="1"/>
  <c r="R1559" i="1"/>
  <c r="S1559" i="1"/>
  <c r="R1560" i="1"/>
  <c r="S1560" i="1" s="1"/>
  <c r="R1561" i="1"/>
  <c r="S1561" i="1" s="1"/>
  <c r="R1562" i="1"/>
  <c r="S1562" i="1" s="1"/>
  <c r="R1563" i="1"/>
  <c r="S1563" i="1"/>
  <c r="R1564" i="1"/>
  <c r="S1564" i="1" s="1"/>
  <c r="R1565" i="1"/>
  <c r="S1565" i="1" s="1"/>
  <c r="R1566" i="1"/>
  <c r="S1566" i="1" s="1"/>
  <c r="R1567" i="1"/>
  <c r="S1567" i="1"/>
  <c r="R1568" i="1"/>
  <c r="S1568" i="1" s="1"/>
  <c r="R1569" i="1"/>
  <c r="S1569" i="1" s="1"/>
  <c r="R1570" i="1"/>
  <c r="S1570" i="1" s="1"/>
  <c r="R1571" i="1"/>
  <c r="S1571" i="1"/>
  <c r="R1572" i="1"/>
  <c r="S1572" i="1" s="1"/>
  <c r="R1573" i="1"/>
  <c r="S1573" i="1" s="1"/>
  <c r="R1574" i="1"/>
  <c r="S1574" i="1" s="1"/>
  <c r="R1575" i="1"/>
  <c r="S1575" i="1"/>
  <c r="R1576" i="1"/>
  <c r="S1576" i="1" s="1"/>
  <c r="R1577" i="1"/>
  <c r="S1577" i="1" s="1"/>
  <c r="R1578" i="1"/>
  <c r="S1578" i="1" s="1"/>
  <c r="R1579" i="1"/>
  <c r="S1579" i="1"/>
  <c r="R1580" i="1"/>
  <c r="S1580" i="1" s="1"/>
  <c r="R1581" i="1"/>
  <c r="S1581" i="1" s="1"/>
  <c r="R1582" i="1"/>
  <c r="S1582" i="1" s="1"/>
  <c r="R1583" i="1"/>
  <c r="S1583" i="1"/>
  <c r="R1584" i="1"/>
  <c r="S1584" i="1" s="1"/>
  <c r="R1585" i="1"/>
  <c r="S1585" i="1" s="1"/>
  <c r="R1586" i="1"/>
  <c r="S1586" i="1" s="1"/>
  <c r="R1587" i="1"/>
  <c r="S1587" i="1"/>
  <c r="R1588" i="1"/>
  <c r="S1588" i="1" s="1"/>
  <c r="R1589" i="1"/>
  <c r="S1589" i="1" s="1"/>
  <c r="R1590" i="1"/>
  <c r="S1590" i="1" s="1"/>
  <c r="R1591" i="1"/>
  <c r="S1591" i="1"/>
  <c r="R1592" i="1"/>
  <c r="S1592" i="1" s="1"/>
  <c r="R1593" i="1"/>
  <c r="S1593" i="1" s="1"/>
  <c r="R1594" i="1"/>
  <c r="S1594" i="1" s="1"/>
  <c r="R1595" i="1"/>
  <c r="S1595" i="1"/>
  <c r="R1596" i="1"/>
  <c r="S1596" i="1" s="1"/>
  <c r="R1597" i="1"/>
  <c r="S1597" i="1" s="1"/>
  <c r="R1598" i="1"/>
  <c r="S1598" i="1" s="1"/>
  <c r="R1599" i="1"/>
  <c r="S1599" i="1"/>
  <c r="R1600" i="1"/>
  <c r="S1600" i="1" s="1"/>
  <c r="R1601" i="1"/>
  <c r="S1601" i="1" s="1"/>
  <c r="R1602" i="1"/>
  <c r="S1602" i="1" s="1"/>
  <c r="R1603" i="1"/>
  <c r="S1603" i="1"/>
  <c r="R1604" i="1"/>
  <c r="S1604" i="1" s="1"/>
  <c r="R1605" i="1"/>
  <c r="S1605" i="1" s="1"/>
  <c r="R1606" i="1"/>
  <c r="S1606" i="1" s="1"/>
  <c r="R1607" i="1"/>
  <c r="S1607" i="1"/>
  <c r="R1608" i="1"/>
  <c r="S1608" i="1" s="1"/>
  <c r="R1609" i="1"/>
  <c r="S1609" i="1" s="1"/>
  <c r="R1610" i="1"/>
  <c r="S1610" i="1" s="1"/>
  <c r="R1611" i="1"/>
  <c r="S1611" i="1"/>
  <c r="R1612" i="1"/>
  <c r="S1612" i="1" s="1"/>
  <c r="R1613" i="1"/>
  <c r="S1613" i="1" s="1"/>
  <c r="R1614" i="1"/>
  <c r="S1614" i="1" s="1"/>
  <c r="R1615" i="1"/>
  <c r="S1615" i="1"/>
  <c r="R1616" i="1"/>
  <c r="S1616" i="1" s="1"/>
  <c r="R1617" i="1"/>
  <c r="S1617" i="1" s="1"/>
  <c r="R1618" i="1"/>
  <c r="S1618" i="1" s="1"/>
  <c r="R1619" i="1"/>
  <c r="S1619" i="1"/>
  <c r="R1620" i="1"/>
  <c r="S1620" i="1" s="1"/>
  <c r="R1621" i="1"/>
  <c r="S1621" i="1" s="1"/>
  <c r="R1622" i="1"/>
  <c r="S1622" i="1" s="1"/>
  <c r="R1623" i="1"/>
  <c r="S1623" i="1"/>
  <c r="R1624" i="1"/>
  <c r="S1624" i="1" s="1"/>
  <c r="R1625" i="1"/>
  <c r="S1625" i="1" s="1"/>
  <c r="R1626" i="1"/>
  <c r="S1626" i="1" s="1"/>
  <c r="R1627" i="1"/>
  <c r="S1627" i="1"/>
  <c r="R1628" i="1"/>
  <c r="S1628" i="1" s="1"/>
  <c r="R1629" i="1"/>
  <c r="S1629" i="1" s="1"/>
  <c r="R1630" i="1"/>
  <c r="S1630" i="1" s="1"/>
  <c r="R1631" i="1"/>
  <c r="S1631" i="1"/>
  <c r="R1632" i="1"/>
  <c r="S1632" i="1" s="1"/>
  <c r="R1633" i="1"/>
  <c r="S1633" i="1" s="1"/>
  <c r="R1634" i="1"/>
  <c r="S1634" i="1" s="1"/>
  <c r="R1635" i="1"/>
  <c r="S1635" i="1"/>
  <c r="R1636" i="1"/>
  <c r="S1636" i="1" s="1"/>
  <c r="R1637" i="1"/>
  <c r="S1637" i="1" s="1"/>
  <c r="R1638" i="1"/>
  <c r="S1638" i="1" s="1"/>
  <c r="R1639" i="1"/>
  <c r="S1639" i="1"/>
  <c r="R1640" i="1"/>
  <c r="S1640" i="1" s="1"/>
  <c r="R1641" i="1"/>
  <c r="S1641" i="1" s="1"/>
  <c r="R1642" i="1"/>
  <c r="S1642" i="1" s="1"/>
  <c r="R1643" i="1"/>
  <c r="S1643" i="1"/>
  <c r="R1644" i="1"/>
  <c r="S1644" i="1" s="1"/>
  <c r="R1645" i="1"/>
  <c r="S1645" i="1" s="1"/>
  <c r="R1646" i="1"/>
  <c r="S1646" i="1" s="1"/>
  <c r="R1647" i="1"/>
  <c r="S1647" i="1"/>
  <c r="R1648" i="1"/>
  <c r="S1648" i="1" s="1"/>
  <c r="R1649" i="1"/>
  <c r="S1649" i="1" s="1"/>
  <c r="R1650" i="1"/>
  <c r="S1650" i="1" s="1"/>
  <c r="R1651" i="1"/>
  <c r="S1651" i="1"/>
  <c r="R1652" i="1"/>
  <c r="S1652" i="1" s="1"/>
  <c r="R1653" i="1"/>
  <c r="S1653" i="1" s="1"/>
  <c r="R1654" i="1"/>
  <c r="S1654" i="1" s="1"/>
  <c r="R1655" i="1"/>
  <c r="S1655" i="1"/>
  <c r="R1656" i="1"/>
  <c r="S1656" i="1" s="1"/>
  <c r="R1657" i="1"/>
  <c r="S1657" i="1" s="1"/>
  <c r="R1658" i="1"/>
  <c r="S1658" i="1" s="1"/>
  <c r="R1659" i="1"/>
  <c r="S1659" i="1"/>
  <c r="R1660" i="1"/>
  <c r="S1660" i="1" s="1"/>
  <c r="R1661" i="1"/>
  <c r="S1661" i="1" s="1"/>
  <c r="R1662" i="1"/>
  <c r="S1662" i="1" s="1"/>
  <c r="R1663" i="1"/>
  <c r="S1663" i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/>
  <c r="R1729" i="1"/>
  <c r="S1729" i="1" s="1"/>
  <c r="R1730" i="1"/>
  <c r="S1730" i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/>
  <c r="R1737" i="1"/>
  <c r="S1737" i="1" s="1"/>
  <c r="R1738" i="1"/>
  <c r="S1738" i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/>
  <c r="R1745" i="1"/>
  <c r="S1745" i="1" s="1"/>
  <c r="R1746" i="1"/>
  <c r="S1746" i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/>
  <c r="R1753" i="1"/>
  <c r="S1753" i="1" s="1"/>
  <c r="R1754" i="1"/>
  <c r="S1754" i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/>
  <c r="R1761" i="1"/>
  <c r="S1761" i="1" s="1"/>
  <c r="R1762" i="1"/>
  <c r="S1762" i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/>
  <c r="R1769" i="1"/>
  <c r="S1769" i="1" s="1"/>
  <c r="R1770" i="1"/>
  <c r="S1770" i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/>
  <c r="R1777" i="1"/>
  <c r="S1777" i="1" s="1"/>
  <c r="R1778" i="1"/>
  <c r="S1778" i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/>
  <c r="R1785" i="1"/>
  <c r="S1785" i="1" s="1"/>
  <c r="R1786" i="1"/>
  <c r="S1786" i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/>
  <c r="R1793" i="1"/>
  <c r="S1793" i="1" s="1"/>
  <c r="R1794" i="1"/>
  <c r="S1794" i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/>
  <c r="R1801" i="1"/>
  <c r="S1801" i="1" s="1"/>
  <c r="R1802" i="1"/>
  <c r="S1802" i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/>
  <c r="R8" i="1"/>
  <c r="S8" i="1" s="1"/>
  <c r="K8" i="3"/>
  <c r="O8" i="3"/>
  <c r="I10" i="3"/>
  <c r="K9" i="3"/>
  <c r="O9" i="3" s="1"/>
  <c r="M9" i="3"/>
  <c r="J8" i="3"/>
  <c r="N8" i="3"/>
  <c r="S10" i="3"/>
  <c r="M8" i="3" s="1"/>
  <c r="J9" i="3"/>
  <c r="L9" i="3" s="1"/>
  <c r="S1031" i="1"/>
  <c r="S598" i="1"/>
  <c r="S9" i="1"/>
  <c r="J10" i="3"/>
  <c r="L8" i="3"/>
  <c r="Q8" i="3"/>
  <c r="P8" i="3"/>
  <c r="Q9" i="3"/>
  <c r="P9" i="3"/>
  <c r="M83" i="2" l="1"/>
  <c r="M1314" i="2"/>
  <c r="M879" i="2"/>
  <c r="M623" i="2"/>
  <c r="M111" i="2"/>
  <c r="M428" i="2"/>
  <c r="M1211" i="2"/>
  <c r="M1195" i="2"/>
  <c r="M952" i="2"/>
  <c r="M424" i="2"/>
  <c r="M168" i="2"/>
  <c r="V8" i="2"/>
  <c r="V1485" i="2"/>
  <c r="V1484" i="2"/>
  <c r="V1483" i="2"/>
  <c r="V1482" i="2"/>
  <c r="V1481" i="2"/>
  <c r="V1480" i="2"/>
  <c r="V1479" i="2"/>
  <c r="V1478" i="2"/>
  <c r="V1477" i="2"/>
  <c r="V1476" i="2"/>
  <c r="V1475" i="2"/>
  <c r="V1474" i="2"/>
  <c r="J1473" i="2"/>
  <c r="V1473" i="2"/>
  <c r="J1472" i="2"/>
  <c r="V1472" i="2"/>
  <c r="V1471" i="2"/>
  <c r="V1470" i="2"/>
  <c r="V1469" i="2"/>
  <c r="V1468" i="2"/>
  <c r="V1467" i="2"/>
  <c r="V1466" i="2"/>
  <c r="V1465" i="2"/>
  <c r="V1464" i="2"/>
  <c r="V1463" i="2"/>
  <c r="V1462" i="2"/>
  <c r="V1461" i="2"/>
  <c r="V1460" i="2"/>
  <c r="V1459" i="2"/>
  <c r="V1458" i="2"/>
  <c r="V1457" i="2"/>
  <c r="V1456" i="2"/>
  <c r="V1455" i="2"/>
  <c r="J1454" i="2"/>
  <c r="V1454" i="2"/>
  <c r="J1453" i="2"/>
  <c r="L1453" i="2" s="1"/>
  <c r="M1453" i="2" s="1"/>
  <c r="V1453" i="2"/>
  <c r="J1452" i="2"/>
  <c r="V1452" i="2"/>
  <c r="J1451" i="2"/>
  <c r="V1451" i="2"/>
  <c r="V1450" i="2"/>
  <c r="J1449" i="2"/>
  <c r="V1449" i="2"/>
  <c r="V1448" i="2"/>
  <c r="V1447" i="2"/>
  <c r="V1446" i="2"/>
  <c r="V1445" i="2"/>
  <c r="V1444" i="2"/>
  <c r="V1443" i="2"/>
  <c r="V1442" i="2"/>
  <c r="V1441" i="2"/>
  <c r="V1440" i="2"/>
  <c r="V1439" i="2"/>
  <c r="V1438" i="2"/>
  <c r="J1437" i="2"/>
  <c r="V1437" i="2"/>
  <c r="V1436" i="2"/>
  <c r="V1435" i="2"/>
  <c r="V1434" i="2"/>
  <c r="V1433" i="2"/>
  <c r="V1432" i="2"/>
  <c r="V1431" i="2"/>
  <c r="V1430" i="2"/>
  <c r="V1429" i="2"/>
  <c r="V1428" i="2"/>
  <c r="V1427" i="2"/>
  <c r="V1426" i="2"/>
  <c r="V1425" i="2"/>
  <c r="V1424" i="2"/>
  <c r="V1423" i="2"/>
  <c r="V1422" i="2"/>
  <c r="V1421" i="2"/>
  <c r="V1420" i="2"/>
  <c r="V1419" i="2"/>
  <c r="V1418" i="2"/>
  <c r="J1417" i="2"/>
  <c r="V1417" i="2"/>
  <c r="J1416" i="2"/>
  <c r="V1416" i="2"/>
  <c r="J1415" i="2"/>
  <c r="V1415" i="2"/>
  <c r="V1414" i="2"/>
  <c r="V1413" i="2"/>
  <c r="V1412" i="2"/>
  <c r="J1411" i="2"/>
  <c r="V1411" i="2"/>
  <c r="J1410" i="2"/>
  <c r="V1410" i="2"/>
  <c r="J1409" i="2"/>
  <c r="V1409" i="2"/>
  <c r="V1408" i="2"/>
  <c r="V1407" i="2"/>
  <c r="V1406" i="2"/>
  <c r="V1405" i="2"/>
  <c r="V1404" i="2"/>
  <c r="V1403" i="2"/>
  <c r="V1402" i="2"/>
  <c r="V1401" i="2"/>
  <c r="V1400" i="2"/>
  <c r="V1399" i="2"/>
  <c r="V1398" i="2"/>
  <c r="J1397" i="2"/>
  <c r="V1397" i="2"/>
  <c r="J1396" i="2"/>
  <c r="V1396" i="2"/>
  <c r="J1395" i="2"/>
  <c r="V1395" i="2"/>
  <c r="V1394" i="2"/>
  <c r="V1393" i="2"/>
  <c r="V1392" i="2"/>
  <c r="V1391" i="2"/>
  <c r="V1390" i="2"/>
  <c r="V1389" i="2"/>
  <c r="V1388" i="2"/>
  <c r="V1387" i="2"/>
  <c r="V1386" i="2"/>
  <c r="V1385" i="2"/>
  <c r="V1384" i="2"/>
  <c r="V1383" i="2"/>
  <c r="V1382" i="2"/>
  <c r="V1381" i="2"/>
  <c r="V1380" i="2"/>
  <c r="V1379" i="2"/>
  <c r="V1378" i="2"/>
  <c r="V1377" i="2"/>
  <c r="V1376" i="2"/>
  <c r="V1375" i="2"/>
  <c r="V1374" i="2"/>
  <c r="J1373" i="2"/>
  <c r="V1373" i="2"/>
  <c r="J1372" i="2"/>
  <c r="V1372" i="2"/>
  <c r="J1371" i="2"/>
  <c r="L1371" i="2" s="1"/>
  <c r="M1371" i="2" s="1"/>
  <c r="V1371" i="2"/>
  <c r="J1370" i="2"/>
  <c r="V1370" i="2"/>
  <c r="J1369" i="2"/>
  <c r="V1369" i="2"/>
  <c r="V1368" i="2"/>
  <c r="V1367" i="2"/>
  <c r="V1366" i="2"/>
  <c r="V1365" i="2"/>
  <c r="V1364" i="2"/>
  <c r="V1363" i="2"/>
  <c r="V1362" i="2"/>
  <c r="V1361" i="2"/>
  <c r="V1360" i="2"/>
  <c r="V1359" i="2"/>
  <c r="V1358" i="2"/>
  <c r="J1357" i="2"/>
  <c r="V1357" i="2"/>
  <c r="J1356" i="2"/>
  <c r="V1356" i="2"/>
  <c r="J1355" i="2"/>
  <c r="V1355" i="2"/>
  <c r="V1354" i="2"/>
  <c r="V1353" i="2"/>
  <c r="V1352" i="2"/>
  <c r="V1351" i="2"/>
  <c r="V1350" i="2"/>
  <c r="V1349" i="2"/>
  <c r="V1348" i="2"/>
  <c r="V1347" i="2"/>
  <c r="V1346" i="2"/>
  <c r="V1345" i="2"/>
  <c r="V1344" i="2"/>
  <c r="V1343" i="2"/>
  <c r="V1342" i="2"/>
  <c r="V1341" i="2"/>
  <c r="V1340" i="2"/>
  <c r="V1339" i="2"/>
  <c r="V1338" i="2"/>
  <c r="V1337" i="2"/>
  <c r="J1336" i="2"/>
  <c r="V1336" i="2"/>
  <c r="J1335" i="2"/>
  <c r="V1335" i="2"/>
  <c r="J1334" i="2"/>
  <c r="V1334" i="2"/>
  <c r="V1333" i="2"/>
  <c r="J1332" i="2"/>
  <c r="V1332" i="2"/>
  <c r="V1331" i="2"/>
  <c r="V1330" i="2"/>
  <c r="V1329" i="2"/>
  <c r="V1328" i="2"/>
  <c r="V1327" i="2"/>
  <c r="V1326" i="2"/>
  <c r="V1325" i="2"/>
  <c r="V1324" i="2"/>
  <c r="V1323" i="2"/>
  <c r="V1322" i="2"/>
  <c r="V1321" i="2"/>
  <c r="V1320" i="2"/>
  <c r="V1319" i="2"/>
  <c r="V1318" i="2"/>
  <c r="V1317" i="2"/>
  <c r="J1316" i="2"/>
  <c r="V1316" i="2"/>
  <c r="J1315" i="2"/>
  <c r="V1315" i="2"/>
  <c r="J1314" i="2"/>
  <c r="V1314" i="2"/>
  <c r="J1313" i="2"/>
  <c r="V1313" i="2"/>
  <c r="J1312" i="2"/>
  <c r="V1312" i="2"/>
  <c r="V1311" i="2"/>
  <c r="V1310" i="2"/>
  <c r="V1309" i="2"/>
  <c r="V1308" i="2"/>
  <c r="V1307" i="2"/>
  <c r="V1306" i="2"/>
  <c r="V1305" i="2"/>
  <c r="V1304" i="2"/>
  <c r="V1303" i="2"/>
  <c r="V1302" i="2"/>
  <c r="V1301" i="2"/>
  <c r="V1300" i="2"/>
  <c r="V1299" i="2"/>
  <c r="V1298" i="2"/>
  <c r="V1297" i="2"/>
  <c r="V1296" i="2"/>
  <c r="V1295" i="2"/>
  <c r="V1294" i="2"/>
  <c r="J1293" i="2"/>
  <c r="V1293" i="2"/>
  <c r="J1292" i="2"/>
  <c r="L1292" i="2" s="1"/>
  <c r="M1292" i="2" s="1"/>
  <c r="V1292" i="2"/>
  <c r="V1291" i="2"/>
  <c r="V1290" i="2"/>
  <c r="V1289" i="2"/>
  <c r="V1288" i="2"/>
  <c r="V1287" i="2"/>
  <c r="V1286" i="2"/>
  <c r="V1285" i="2"/>
  <c r="V1284" i="2"/>
  <c r="V1283" i="2"/>
  <c r="V1282" i="2"/>
  <c r="V1281" i="2"/>
  <c r="V1280" i="2"/>
  <c r="V1279" i="2"/>
  <c r="V1278" i="2"/>
  <c r="J1277" i="2"/>
  <c r="L1277" i="2" s="1"/>
  <c r="M1277" i="2" s="1"/>
  <c r="V1277" i="2"/>
  <c r="J1276" i="2"/>
  <c r="V1276" i="2"/>
  <c r="J1275" i="2"/>
  <c r="V1275" i="2"/>
  <c r="V1274" i="2"/>
  <c r="V1273" i="2"/>
  <c r="V1272" i="2"/>
  <c r="V1271" i="2"/>
  <c r="V1270" i="2"/>
  <c r="V1269" i="2"/>
  <c r="V1268" i="2"/>
  <c r="V1267" i="2"/>
  <c r="V1266" i="2"/>
  <c r="V1265" i="2"/>
  <c r="V1264" i="2"/>
  <c r="V1263" i="2"/>
  <c r="V1262" i="2"/>
  <c r="V1261" i="2"/>
  <c r="V1260" i="2"/>
  <c r="V1259" i="2"/>
  <c r="V1258" i="2"/>
  <c r="V1257" i="2"/>
  <c r="V1256" i="2"/>
  <c r="V1255" i="2"/>
  <c r="V1254" i="2"/>
  <c r="V1253" i="2"/>
  <c r="J1252" i="2"/>
  <c r="V1252" i="2"/>
  <c r="V1251" i="2"/>
  <c r="V1250" i="2"/>
  <c r="V1249" i="2"/>
  <c r="V1248" i="2"/>
  <c r="V1247" i="2"/>
  <c r="V1246" i="2"/>
  <c r="V1245" i="2"/>
  <c r="V1244" i="2"/>
  <c r="V1243" i="2"/>
  <c r="V1242" i="2"/>
  <c r="V1241" i="2"/>
  <c r="V1240" i="2"/>
  <c r="V1239" i="2"/>
  <c r="V1238" i="2"/>
  <c r="J1237" i="2"/>
  <c r="V1237" i="2"/>
  <c r="J1236" i="2"/>
  <c r="V1236" i="2"/>
  <c r="J1235" i="2"/>
  <c r="V1235" i="2"/>
  <c r="V1234" i="2"/>
  <c r="V1233" i="2"/>
  <c r="V1232" i="2"/>
  <c r="V1231" i="2"/>
  <c r="V1230" i="2"/>
  <c r="J1229" i="2"/>
  <c r="V1229" i="2"/>
  <c r="V1228" i="2"/>
  <c r="V1227" i="2"/>
  <c r="V1226" i="2"/>
  <c r="V1225" i="2"/>
  <c r="V1224" i="2"/>
  <c r="V1223" i="2"/>
  <c r="V1222" i="2"/>
  <c r="V1221" i="2"/>
  <c r="V1220" i="2"/>
  <c r="V1219" i="2"/>
  <c r="V1218" i="2"/>
  <c r="V1217" i="2"/>
  <c r="V1216" i="2"/>
  <c r="V1215" i="2"/>
  <c r="V1214" i="2"/>
  <c r="V1213" i="2"/>
  <c r="J1212" i="2"/>
  <c r="V1212" i="2"/>
  <c r="J1211" i="2"/>
  <c r="V1211" i="2"/>
  <c r="V1210" i="2"/>
  <c r="V1209" i="2"/>
  <c r="V1208" i="2"/>
  <c r="V1207" i="2"/>
  <c r="V1206" i="2"/>
  <c r="V1205" i="2"/>
  <c r="V1204" i="2"/>
  <c r="V1203" i="2"/>
  <c r="V1202" i="2"/>
  <c r="V1201" i="2"/>
  <c r="V1200" i="2"/>
  <c r="V1199" i="2"/>
  <c r="V1198" i="2"/>
  <c r="J1197" i="2"/>
  <c r="V1197" i="2"/>
  <c r="J1196" i="2"/>
  <c r="V1196" i="2"/>
  <c r="J1195" i="2"/>
  <c r="V1195" i="2"/>
  <c r="V1194" i="2"/>
  <c r="J1193" i="2"/>
  <c r="V1193" i="2"/>
  <c r="V1192" i="2"/>
  <c r="V1191" i="2"/>
  <c r="J1190" i="2"/>
  <c r="V1190" i="2"/>
  <c r="J1189" i="2"/>
  <c r="V1189" i="2"/>
  <c r="V1188" i="2"/>
  <c r="V1187" i="2"/>
  <c r="V1186" i="2"/>
  <c r="V1185" i="2"/>
  <c r="V1184" i="2"/>
  <c r="V1183" i="2"/>
  <c r="V1182" i="2"/>
  <c r="V1181" i="2"/>
  <c r="V1180" i="2"/>
  <c r="V1179" i="2"/>
  <c r="V1178" i="2"/>
  <c r="J1177" i="2"/>
  <c r="V1177" i="2"/>
  <c r="J1176" i="2"/>
  <c r="V1176" i="2"/>
  <c r="J1175" i="2"/>
  <c r="V1175" i="2"/>
  <c r="V1174" i="2"/>
  <c r="J1173" i="2"/>
  <c r="V1173" i="2"/>
  <c r="J1172" i="2"/>
  <c r="V1172" i="2"/>
  <c r="V1171" i="2"/>
  <c r="V1170" i="2"/>
  <c r="V1169" i="2"/>
  <c r="V1168" i="2"/>
  <c r="V1167" i="2"/>
  <c r="V1166" i="2"/>
  <c r="V1165" i="2"/>
  <c r="V1164" i="2"/>
  <c r="V1163" i="2"/>
  <c r="V1162" i="2"/>
  <c r="V1161" i="2"/>
  <c r="V1160" i="2"/>
  <c r="V1159" i="2"/>
  <c r="V1158" i="2"/>
  <c r="J1157" i="2"/>
  <c r="V1157" i="2"/>
  <c r="J1156" i="2"/>
  <c r="V1156" i="2"/>
  <c r="J1155" i="2"/>
  <c r="V1155" i="2"/>
  <c r="J1154" i="2"/>
  <c r="V1154" i="2"/>
  <c r="J1153" i="2"/>
  <c r="V1153" i="2"/>
  <c r="J1152" i="2"/>
  <c r="V1152" i="2"/>
  <c r="V1151" i="2"/>
  <c r="V1150" i="2"/>
  <c r="J1149" i="2"/>
  <c r="V1149" i="2"/>
  <c r="V1148" i="2"/>
  <c r="V1147" i="2"/>
  <c r="V1146" i="2"/>
  <c r="V1145" i="2"/>
  <c r="V1144" i="2"/>
  <c r="V1143" i="2"/>
  <c r="V1142" i="2"/>
  <c r="V1141" i="2"/>
  <c r="V1140" i="2"/>
  <c r="V1139" i="2"/>
  <c r="V1138" i="2"/>
  <c r="V1137" i="2"/>
  <c r="V1136" i="2"/>
  <c r="V1135" i="2"/>
  <c r="V1134" i="2"/>
  <c r="V1133" i="2"/>
  <c r="V1132" i="2"/>
  <c r="V1131" i="2"/>
  <c r="V1130" i="2"/>
  <c r="V1129" i="2"/>
  <c r="V1128" i="2"/>
  <c r="V1127" i="2"/>
  <c r="V1126" i="2"/>
  <c r="V1125" i="2"/>
  <c r="V1124" i="2"/>
  <c r="V1123" i="2"/>
  <c r="V1122" i="2"/>
  <c r="V1121" i="2"/>
  <c r="V1120" i="2"/>
  <c r="V1119" i="2"/>
  <c r="V1118" i="2"/>
  <c r="J1117" i="2"/>
  <c r="V1117" i="2"/>
  <c r="J1116" i="2"/>
  <c r="V1116" i="2"/>
  <c r="J1115" i="2"/>
  <c r="V1115" i="2"/>
  <c r="J1114" i="2"/>
  <c r="V1114" i="2"/>
  <c r="J1113" i="2"/>
  <c r="V1113" i="2"/>
  <c r="V1112" i="2"/>
  <c r="V1111" i="2"/>
  <c r="J1110" i="2"/>
  <c r="V1110" i="2"/>
  <c r="J1109" i="2"/>
  <c r="V1109" i="2"/>
  <c r="V1108" i="2"/>
  <c r="V1107" i="2"/>
  <c r="V1106" i="2"/>
  <c r="V1105" i="2"/>
  <c r="V1104" i="2"/>
  <c r="V1103" i="2"/>
  <c r="V1102" i="2"/>
  <c r="V1101" i="2"/>
  <c r="V1100" i="2"/>
  <c r="V1099" i="2"/>
  <c r="V1098" i="2"/>
  <c r="V1097" i="2"/>
  <c r="J1096" i="2"/>
  <c r="V1096" i="2"/>
  <c r="J1095" i="2"/>
  <c r="V1095" i="2"/>
  <c r="V1094" i="2"/>
  <c r="V1093" i="2"/>
  <c r="V1092" i="2"/>
  <c r="V1091" i="2"/>
  <c r="V1090" i="2"/>
  <c r="V1089" i="2"/>
  <c r="V1088" i="2"/>
  <c r="V1087" i="2"/>
  <c r="V1086" i="2"/>
  <c r="V1085" i="2"/>
  <c r="V1084" i="2"/>
  <c r="V1083" i="2"/>
  <c r="V1082" i="2"/>
  <c r="J1081" i="2"/>
  <c r="V1081" i="2"/>
  <c r="V1080" i="2"/>
  <c r="V1079" i="2"/>
  <c r="V1078" i="2"/>
  <c r="V1077" i="2"/>
  <c r="V1076" i="2"/>
  <c r="V1075" i="2"/>
  <c r="V1074" i="2"/>
  <c r="J1073" i="2"/>
  <c r="V1073" i="2"/>
  <c r="V1072" i="2"/>
  <c r="V1071" i="2"/>
  <c r="V1070" i="2"/>
  <c r="V1069" i="2"/>
  <c r="V1068" i="2"/>
  <c r="V1067" i="2"/>
  <c r="V1066" i="2"/>
  <c r="V1065" i="2"/>
  <c r="V1064" i="2"/>
  <c r="V1063" i="2"/>
  <c r="V1062" i="2"/>
  <c r="V1061" i="2"/>
  <c r="V1060" i="2"/>
  <c r="V1059" i="2"/>
  <c r="V1058" i="2"/>
  <c r="J1057" i="2"/>
  <c r="V1057" i="2"/>
  <c r="V1056" i="2"/>
  <c r="V1055" i="2"/>
  <c r="V1054" i="2"/>
  <c r="V1053" i="2"/>
  <c r="V1052" i="2"/>
  <c r="V1051" i="2"/>
  <c r="V1050" i="2"/>
  <c r="V1049" i="2"/>
  <c r="V1048" i="2"/>
  <c r="V1047" i="2"/>
  <c r="V1046" i="2"/>
  <c r="V1045" i="2"/>
  <c r="V1044" i="2"/>
  <c r="V1043" i="2"/>
  <c r="V1042" i="2"/>
  <c r="J1041" i="2"/>
  <c r="V1041" i="2"/>
  <c r="V1040" i="2"/>
  <c r="V1039" i="2"/>
  <c r="V1038" i="2"/>
  <c r="J1037" i="2"/>
  <c r="V1037" i="2"/>
  <c r="V1036" i="2"/>
  <c r="V1035" i="2"/>
  <c r="J1034" i="2"/>
  <c r="V1034" i="2"/>
  <c r="J1033" i="2"/>
  <c r="V1033" i="2"/>
  <c r="V1032" i="2"/>
  <c r="J1031" i="2"/>
  <c r="V1031" i="2"/>
  <c r="J1030" i="2"/>
  <c r="V1030" i="2"/>
  <c r="V1029" i="2"/>
  <c r="V1028" i="2"/>
  <c r="V1027" i="2"/>
  <c r="V1026" i="2"/>
  <c r="V1025" i="2"/>
  <c r="V1024" i="2"/>
  <c r="V1023" i="2"/>
  <c r="V1022" i="2"/>
  <c r="V1021" i="2"/>
  <c r="V1020" i="2"/>
  <c r="V1019" i="2"/>
  <c r="V1018" i="2"/>
  <c r="V1017" i="2"/>
  <c r="V1016" i="2"/>
  <c r="V1015" i="2"/>
  <c r="V1014" i="2"/>
  <c r="V1013" i="2"/>
  <c r="V1012" i="2"/>
  <c r="V1011" i="2"/>
  <c r="V1010" i="2"/>
  <c r="V1009" i="2"/>
  <c r="V1008" i="2"/>
  <c r="V1007" i="2"/>
  <c r="V1006" i="2"/>
  <c r="V1005" i="2"/>
  <c r="V1004" i="2"/>
  <c r="V1003" i="2"/>
  <c r="V1002" i="2"/>
  <c r="J1001" i="2"/>
  <c r="V1001" i="2"/>
  <c r="V1000" i="2"/>
  <c r="V999" i="2"/>
  <c r="V998" i="2"/>
  <c r="J997" i="2"/>
  <c r="V997" i="2"/>
  <c r="V996" i="2"/>
  <c r="V995" i="2"/>
  <c r="V994" i="2"/>
  <c r="V993" i="2"/>
  <c r="V992" i="2"/>
  <c r="V991" i="2"/>
  <c r="V990" i="2"/>
  <c r="J989" i="2"/>
  <c r="L989" i="2" s="1"/>
  <c r="M989" i="2" s="1"/>
  <c r="V989" i="2"/>
  <c r="V988" i="2"/>
  <c r="V987" i="2"/>
  <c r="V986" i="2"/>
  <c r="V985" i="2"/>
  <c r="V984" i="2"/>
  <c r="V983" i="2"/>
  <c r="V982" i="2"/>
  <c r="J981" i="2"/>
  <c r="V981" i="2"/>
  <c r="V980" i="2"/>
  <c r="V979" i="2"/>
  <c r="V978" i="2"/>
  <c r="V977" i="2"/>
  <c r="J976" i="2"/>
  <c r="L976" i="2" s="1"/>
  <c r="M976" i="2" s="1"/>
  <c r="V976" i="2"/>
  <c r="V975" i="2"/>
  <c r="V974" i="2"/>
  <c r="J973" i="2"/>
  <c r="V973" i="2"/>
  <c r="V972" i="2"/>
  <c r="V971" i="2"/>
  <c r="J970" i="2"/>
  <c r="V970" i="2"/>
  <c r="V969" i="2"/>
  <c r="V968" i="2"/>
  <c r="V967" i="2"/>
  <c r="V966" i="2"/>
  <c r="V965" i="2"/>
  <c r="V964" i="2"/>
  <c r="V963" i="2"/>
  <c r="V962" i="2"/>
  <c r="V961" i="2"/>
  <c r="V960" i="2"/>
  <c r="V959" i="2"/>
  <c r="V958" i="2"/>
  <c r="J957" i="2"/>
  <c r="V957" i="2"/>
  <c r="V956" i="2"/>
  <c r="V955" i="2"/>
  <c r="V954" i="2"/>
  <c r="J953" i="2"/>
  <c r="V953" i="2"/>
  <c r="V952" i="2"/>
  <c r="J951" i="2"/>
  <c r="V951" i="2"/>
  <c r="J950" i="2"/>
  <c r="V950" i="2"/>
  <c r="J949" i="2"/>
  <c r="V949" i="2"/>
  <c r="V948" i="2"/>
  <c r="V947" i="2"/>
  <c r="V946" i="2"/>
  <c r="V945" i="2"/>
  <c r="V944" i="2"/>
  <c r="V943" i="2"/>
  <c r="V942" i="2"/>
  <c r="V941" i="2"/>
  <c r="V940" i="2"/>
  <c r="V939" i="2"/>
  <c r="V938" i="2"/>
  <c r="V937" i="2"/>
  <c r="V936" i="2"/>
  <c r="V935" i="2"/>
  <c r="V934" i="2"/>
  <c r="V933" i="2"/>
  <c r="V932" i="2"/>
  <c r="V931" i="2"/>
  <c r="V930" i="2"/>
  <c r="V929" i="2"/>
  <c r="V928" i="2"/>
  <c r="V927" i="2"/>
  <c r="V926" i="2"/>
  <c r="V925" i="2"/>
  <c r="V924" i="2"/>
  <c r="V923" i="2"/>
  <c r="V922" i="2"/>
  <c r="V921" i="2"/>
  <c r="V920" i="2"/>
  <c r="V919" i="2"/>
  <c r="V918" i="2"/>
  <c r="V917" i="2"/>
  <c r="V916" i="2"/>
  <c r="V915" i="2"/>
  <c r="V914" i="2"/>
  <c r="J913" i="2"/>
  <c r="V913" i="2"/>
  <c r="V912" i="2"/>
  <c r="J911" i="2"/>
  <c r="V911" i="2"/>
  <c r="J910" i="2"/>
  <c r="V910" i="2"/>
  <c r="J909" i="2"/>
  <c r="V909" i="2"/>
  <c r="V908" i="2"/>
  <c r="V907" i="2"/>
  <c r="V906" i="2"/>
  <c r="V905" i="2"/>
  <c r="V904" i="2"/>
  <c r="V903" i="2"/>
  <c r="V902" i="2"/>
  <c r="V901" i="2"/>
  <c r="V900" i="2"/>
  <c r="V899" i="2"/>
  <c r="V898" i="2"/>
  <c r="V897" i="2"/>
  <c r="J896" i="2"/>
  <c r="V896" i="2"/>
  <c r="J895" i="2"/>
  <c r="V895" i="2"/>
  <c r="V894" i="2"/>
  <c r="V893" i="2"/>
  <c r="V892" i="2"/>
  <c r="V891" i="2"/>
  <c r="V890" i="2"/>
  <c r="V889" i="2"/>
  <c r="V888" i="2"/>
  <c r="V887" i="2"/>
  <c r="V886" i="2"/>
  <c r="V885" i="2"/>
  <c r="V884" i="2"/>
  <c r="V883" i="2"/>
  <c r="V882" i="2"/>
  <c r="V881" i="2"/>
  <c r="V880" i="2"/>
  <c r="V879" i="2"/>
  <c r="V878" i="2"/>
  <c r="V877" i="2"/>
  <c r="V876" i="2"/>
  <c r="V875" i="2"/>
  <c r="V874" i="2"/>
  <c r="J873" i="2"/>
  <c r="V873" i="2"/>
  <c r="J872" i="2"/>
  <c r="V872" i="2"/>
  <c r="V871" i="2"/>
  <c r="V870" i="2"/>
  <c r="J869" i="2"/>
  <c r="V869" i="2"/>
  <c r="V868" i="2"/>
  <c r="V867" i="2"/>
  <c r="V866" i="2"/>
  <c r="V865" i="2"/>
  <c r="V864" i="2"/>
  <c r="V863" i="2"/>
  <c r="V862" i="2"/>
  <c r="V861" i="2"/>
  <c r="V860" i="2"/>
  <c r="V859" i="2"/>
  <c r="V858" i="2"/>
  <c r="J857" i="2"/>
  <c r="V857" i="2"/>
  <c r="J856" i="2"/>
  <c r="V856" i="2"/>
  <c r="J855" i="2"/>
  <c r="V855" i="2"/>
  <c r="V854" i="2"/>
  <c r="V853" i="2"/>
  <c r="V852" i="2"/>
  <c r="V851" i="2"/>
  <c r="J850" i="2"/>
  <c r="V850" i="2"/>
  <c r="V849" i="2"/>
  <c r="V848" i="2"/>
  <c r="V847" i="2"/>
  <c r="V846" i="2"/>
  <c r="V845" i="2"/>
  <c r="V844" i="2"/>
  <c r="V843" i="2"/>
  <c r="V842" i="2"/>
  <c r="V841" i="2"/>
  <c r="V840" i="2"/>
  <c r="V839" i="2"/>
  <c r="V838" i="2"/>
  <c r="V837" i="2"/>
  <c r="V836" i="2"/>
  <c r="V835" i="2"/>
  <c r="V834" i="2"/>
  <c r="J833" i="2"/>
  <c r="V833" i="2"/>
  <c r="J832" i="2"/>
  <c r="V832" i="2"/>
  <c r="V831" i="2"/>
  <c r="V830" i="2"/>
  <c r="V829" i="2"/>
  <c r="V828" i="2"/>
  <c r="V827" i="2"/>
  <c r="V826" i="2"/>
  <c r="V825" i="2"/>
  <c r="V824" i="2"/>
  <c r="V823" i="2"/>
  <c r="V822" i="2"/>
  <c r="V821" i="2"/>
  <c r="V820" i="2"/>
  <c r="V819" i="2"/>
  <c r="V818" i="2"/>
  <c r="V817" i="2"/>
  <c r="V816" i="2"/>
  <c r="V815" i="2"/>
  <c r="V814" i="2"/>
  <c r="J813" i="2"/>
  <c r="V813" i="2"/>
  <c r="V812" i="2"/>
  <c r="J811" i="2"/>
  <c r="V811" i="2"/>
  <c r="J810" i="2"/>
  <c r="V810" i="2"/>
  <c r="J809" i="2"/>
  <c r="V809" i="2"/>
  <c r="V808" i="2"/>
  <c r="V807" i="2"/>
  <c r="V806" i="2"/>
  <c r="V805" i="2"/>
  <c r="V804" i="2"/>
  <c r="V803" i="2"/>
  <c r="V802" i="2"/>
  <c r="V801" i="2"/>
  <c r="V800" i="2"/>
  <c r="V799" i="2"/>
  <c r="V798" i="2"/>
  <c r="V797" i="2"/>
  <c r="J796" i="2"/>
  <c r="V796" i="2"/>
  <c r="J795" i="2"/>
  <c r="L795" i="2" s="1"/>
  <c r="M795" i="2" s="1"/>
  <c r="V795" i="2"/>
  <c r="J794" i="2"/>
  <c r="V794" i="2"/>
  <c r="V793" i="2"/>
  <c r="V792" i="2"/>
  <c r="V791" i="2"/>
  <c r="V790" i="2"/>
  <c r="V789" i="2"/>
  <c r="V788" i="2"/>
  <c r="V787" i="2"/>
  <c r="V786" i="2"/>
  <c r="V785" i="2"/>
  <c r="V784" i="2"/>
  <c r="V783" i="2"/>
  <c r="V782" i="2"/>
  <c r="V781" i="2"/>
  <c r="V780" i="2"/>
  <c r="V779" i="2"/>
  <c r="V778" i="2"/>
  <c r="V777" i="2"/>
  <c r="V776" i="2"/>
  <c r="V775" i="2"/>
  <c r="J774" i="2"/>
  <c r="V774" i="2"/>
  <c r="J773" i="2"/>
  <c r="V773" i="2"/>
  <c r="J772" i="2"/>
  <c r="V772" i="2"/>
  <c r="J771" i="2"/>
  <c r="V771" i="2"/>
  <c r="J770" i="2"/>
  <c r="V770" i="2"/>
  <c r="J769" i="2"/>
  <c r="V769" i="2"/>
  <c r="V768" i="2"/>
  <c r="V767" i="2"/>
  <c r="V766" i="2"/>
  <c r="V765" i="2"/>
  <c r="V764" i="2"/>
  <c r="V763" i="2"/>
  <c r="V762" i="2"/>
  <c r="V761" i="2"/>
  <c r="V760" i="2"/>
  <c r="V759" i="2"/>
  <c r="V758" i="2"/>
  <c r="J757" i="2"/>
  <c r="V757" i="2"/>
  <c r="J756" i="2"/>
  <c r="L756" i="2" s="1"/>
  <c r="M756" i="2" s="1"/>
  <c r="V756" i="2"/>
  <c r="J755" i="2"/>
  <c r="V755" i="2"/>
  <c r="V754" i="2"/>
  <c r="J753" i="2"/>
  <c r="V753" i="2"/>
  <c r="V752" i="2"/>
  <c r="V751" i="2"/>
  <c r="V750" i="2"/>
  <c r="V749" i="2"/>
  <c r="V748" i="2"/>
  <c r="V747" i="2"/>
  <c r="V746" i="2"/>
  <c r="V745" i="2"/>
  <c r="V744" i="2"/>
  <c r="V743" i="2"/>
  <c r="V742" i="2"/>
  <c r="V741" i="2"/>
  <c r="V740" i="2"/>
  <c r="V739" i="2"/>
  <c r="V738" i="2"/>
  <c r="V737" i="2"/>
  <c r="V736" i="2"/>
  <c r="V735" i="2"/>
  <c r="V734" i="2"/>
  <c r="V733" i="2"/>
  <c r="J732" i="2"/>
  <c r="V732" i="2"/>
  <c r="V731" i="2"/>
  <c r="V730" i="2"/>
  <c r="V729" i="2"/>
  <c r="V728" i="2"/>
  <c r="V727" i="2"/>
  <c r="V726" i="2"/>
  <c r="V725" i="2"/>
  <c r="V724" i="2"/>
  <c r="V723" i="2"/>
  <c r="V722" i="2"/>
  <c r="V721" i="2"/>
  <c r="V720" i="2"/>
  <c r="V719" i="2"/>
  <c r="V718" i="2"/>
  <c r="V717" i="2"/>
  <c r="V716" i="2"/>
  <c r="V715" i="2"/>
  <c r="V714" i="2"/>
  <c r="V713" i="2"/>
  <c r="V712" i="2"/>
  <c r="J711" i="2"/>
  <c r="V711" i="2"/>
  <c r="J710" i="2"/>
  <c r="V710" i="2"/>
  <c r="J709" i="2"/>
  <c r="V709" i="2"/>
  <c r="V708" i="2"/>
  <c r="V707" i="2"/>
  <c r="V706" i="2"/>
  <c r="V705" i="2"/>
  <c r="V704" i="2"/>
  <c r="V703" i="2"/>
  <c r="V702" i="2"/>
  <c r="V701" i="2"/>
  <c r="V700" i="2"/>
  <c r="V699" i="2"/>
  <c r="V698" i="2"/>
  <c r="J697" i="2"/>
  <c r="V697" i="2"/>
  <c r="J696" i="2"/>
  <c r="V696" i="2"/>
  <c r="J695" i="2"/>
  <c r="V695" i="2"/>
  <c r="J694" i="2"/>
  <c r="V694" i="2"/>
  <c r="J693" i="2"/>
  <c r="V693" i="2"/>
  <c r="V692" i="2"/>
  <c r="V691" i="2"/>
  <c r="V690" i="2"/>
  <c r="J689" i="2"/>
  <c r="V689" i="2"/>
  <c r="V688" i="2"/>
  <c r="V687" i="2"/>
  <c r="V686" i="2"/>
  <c r="V685" i="2"/>
  <c r="V684" i="2"/>
  <c r="V683" i="2"/>
  <c r="V682" i="2"/>
  <c r="V681" i="2"/>
  <c r="V680" i="2"/>
  <c r="V679" i="2"/>
  <c r="V678" i="2"/>
  <c r="V677" i="2"/>
  <c r="V676" i="2"/>
  <c r="V675" i="2"/>
  <c r="V674" i="2"/>
  <c r="J673" i="2"/>
  <c r="L673" i="2" s="1"/>
  <c r="M673" i="2" s="1"/>
  <c r="V673" i="2"/>
  <c r="V672" i="2"/>
  <c r="J671" i="2"/>
  <c r="V671" i="2"/>
  <c r="V670" i="2"/>
  <c r="J669" i="2"/>
  <c r="V669" i="2"/>
  <c r="V668" i="2"/>
  <c r="V667" i="2"/>
  <c r="V666" i="2"/>
  <c r="V665" i="2"/>
  <c r="V664" i="2"/>
  <c r="V663" i="2"/>
  <c r="V662" i="2"/>
  <c r="V661" i="2"/>
  <c r="V660" i="2"/>
  <c r="V659" i="2"/>
  <c r="V658" i="2"/>
  <c r="J657" i="2"/>
  <c r="V657" i="2"/>
  <c r="J656" i="2"/>
  <c r="V656" i="2"/>
  <c r="V655" i="2"/>
  <c r="V654" i="2"/>
  <c r="V653" i="2"/>
  <c r="V652" i="2"/>
  <c r="V651" i="2"/>
  <c r="V650" i="2"/>
  <c r="V649" i="2"/>
  <c r="V648" i="2"/>
  <c r="V647" i="2"/>
  <c r="V646" i="2"/>
  <c r="J645" i="2"/>
  <c r="V645" i="2"/>
  <c r="V644" i="2"/>
  <c r="V643" i="2"/>
  <c r="V642" i="2"/>
  <c r="V641" i="2"/>
  <c r="V640" i="2"/>
  <c r="V639" i="2"/>
  <c r="V638" i="2"/>
  <c r="V637" i="2"/>
  <c r="V636" i="2"/>
  <c r="V635" i="2"/>
  <c r="V634" i="2"/>
  <c r="V633" i="2"/>
  <c r="V632" i="2"/>
  <c r="V631" i="2"/>
  <c r="V630" i="2"/>
  <c r="J629" i="2"/>
  <c r="V629" i="2"/>
  <c r="V628" i="2"/>
  <c r="V627" i="2"/>
  <c r="V626" i="2"/>
  <c r="V625" i="2"/>
  <c r="V624" i="2"/>
  <c r="V623" i="2"/>
  <c r="J622" i="2"/>
  <c r="V622" i="2"/>
  <c r="J621" i="2"/>
  <c r="V621" i="2"/>
  <c r="J620" i="2"/>
  <c r="V620" i="2"/>
  <c r="V619" i="2"/>
  <c r="V618" i="2"/>
  <c r="V617" i="2"/>
  <c r="V616" i="2"/>
  <c r="V615" i="2"/>
  <c r="V614" i="2"/>
  <c r="V613" i="2"/>
  <c r="V612" i="2"/>
  <c r="J611" i="2"/>
  <c r="V611" i="2"/>
  <c r="V610" i="2"/>
  <c r="V609" i="2"/>
  <c r="J608" i="2"/>
  <c r="V608" i="2"/>
  <c r="V607" i="2"/>
  <c r="V606" i="2"/>
  <c r="V605" i="2"/>
  <c r="V604" i="2"/>
  <c r="V603" i="2"/>
  <c r="V602" i="2"/>
  <c r="V601" i="2"/>
  <c r="V600" i="2"/>
  <c r="J599" i="2"/>
  <c r="V599" i="2"/>
  <c r="V598" i="2"/>
  <c r="V597" i="2"/>
  <c r="V596" i="2"/>
  <c r="V595" i="2"/>
  <c r="V594" i="2"/>
  <c r="V593" i="2"/>
  <c r="V592" i="2"/>
  <c r="V591" i="2"/>
  <c r="V590" i="2"/>
  <c r="V589" i="2"/>
  <c r="V588" i="2"/>
  <c r="V587" i="2"/>
  <c r="V586" i="2"/>
  <c r="V585" i="2"/>
  <c r="V584" i="2"/>
  <c r="V583" i="2"/>
  <c r="V582" i="2"/>
  <c r="V581" i="2"/>
  <c r="V580" i="2"/>
  <c r="V579" i="2"/>
  <c r="V578" i="2"/>
  <c r="J577" i="2"/>
  <c r="V577" i="2"/>
  <c r="J576" i="2"/>
  <c r="V576" i="2"/>
  <c r="V575" i="2"/>
  <c r="V574" i="2"/>
  <c r="V573" i="2"/>
  <c r="V572" i="2"/>
  <c r="V571" i="2"/>
  <c r="V570" i="2"/>
  <c r="V569" i="2"/>
  <c r="V568" i="2"/>
  <c r="V567" i="2"/>
  <c r="V566" i="2"/>
  <c r="V565" i="2"/>
  <c r="V564" i="2"/>
  <c r="V563" i="2"/>
  <c r="V562" i="2"/>
  <c r="V561" i="2"/>
  <c r="V560" i="2"/>
  <c r="V559" i="2"/>
  <c r="V558" i="2"/>
  <c r="V557" i="2"/>
  <c r="V556" i="2"/>
  <c r="J555" i="2"/>
  <c r="V555" i="2"/>
  <c r="V554" i="2"/>
  <c r="V553" i="2"/>
  <c r="V552" i="2"/>
  <c r="V551" i="2"/>
  <c r="V550" i="2"/>
  <c r="V549" i="2"/>
  <c r="V548" i="2"/>
  <c r="V547" i="2"/>
  <c r="V546" i="2"/>
  <c r="V545" i="2"/>
  <c r="V544" i="2"/>
  <c r="J543" i="2"/>
  <c r="V543" i="2"/>
  <c r="J542" i="2"/>
  <c r="V542" i="2"/>
  <c r="V541" i="2"/>
  <c r="V540" i="2"/>
  <c r="J539" i="2"/>
  <c r="V539" i="2"/>
  <c r="V538" i="2"/>
  <c r="J537" i="2"/>
  <c r="V537" i="2"/>
  <c r="J536" i="2"/>
  <c r="V536" i="2"/>
  <c r="V535" i="2"/>
  <c r="V534" i="2"/>
  <c r="V533" i="2"/>
  <c r="V532" i="2"/>
  <c r="V531" i="2"/>
  <c r="V530" i="2"/>
  <c r="V529" i="2"/>
  <c r="V528" i="2"/>
  <c r="V527" i="2"/>
  <c r="V526" i="2"/>
  <c r="V525" i="2"/>
  <c r="V524" i="2"/>
  <c r="V523" i="2"/>
  <c r="V522" i="2"/>
  <c r="V521" i="2"/>
  <c r="V520" i="2"/>
  <c r="V519" i="2"/>
  <c r="V518" i="2"/>
  <c r="V517" i="2"/>
  <c r="V516" i="2"/>
  <c r="V515" i="2"/>
  <c r="V514" i="2"/>
  <c r="V513" i="2"/>
  <c r="V512" i="2"/>
  <c r="V511" i="2"/>
  <c r="V510" i="2"/>
  <c r="V509" i="2"/>
  <c r="V508" i="2"/>
  <c r="V507" i="2"/>
  <c r="V506" i="2"/>
  <c r="V505" i="2"/>
  <c r="V504" i="2"/>
  <c r="V503" i="2"/>
  <c r="V502" i="2"/>
  <c r="V501" i="2"/>
  <c r="V500" i="2"/>
  <c r="V499" i="2"/>
  <c r="V498" i="2"/>
  <c r="J497" i="2"/>
  <c r="V497" i="2"/>
  <c r="V496" i="2"/>
  <c r="V495" i="2"/>
  <c r="V494" i="2"/>
  <c r="V493" i="2"/>
  <c r="V492" i="2"/>
  <c r="V491" i="2"/>
  <c r="V490" i="2"/>
  <c r="J489" i="2"/>
  <c r="V489" i="2"/>
  <c r="V488" i="2"/>
  <c r="V487" i="2"/>
  <c r="V486" i="2"/>
  <c r="V485" i="2"/>
  <c r="V484" i="2"/>
  <c r="V483" i="2"/>
  <c r="V482" i="2"/>
  <c r="V481" i="2"/>
  <c r="V480" i="2"/>
  <c r="J479" i="2"/>
  <c r="V479" i="2"/>
  <c r="V478" i="2"/>
  <c r="V477" i="2"/>
  <c r="V476" i="2"/>
  <c r="V475" i="2"/>
  <c r="V474" i="2"/>
  <c r="V473" i="2"/>
  <c r="V472" i="2"/>
  <c r="V471" i="2"/>
  <c r="V470" i="2"/>
  <c r="V469" i="2"/>
  <c r="V468" i="2"/>
  <c r="V467" i="2"/>
  <c r="V466" i="2"/>
  <c r="V465" i="2"/>
  <c r="V464" i="2"/>
  <c r="V463" i="2"/>
  <c r="V462" i="2"/>
  <c r="V461" i="2"/>
  <c r="V460" i="2"/>
  <c r="J459" i="2"/>
  <c r="V459" i="2"/>
  <c r="V458" i="2"/>
  <c r="J457" i="2"/>
  <c r="L457" i="2" s="1"/>
  <c r="M457" i="2" s="1"/>
  <c r="V457" i="2"/>
  <c r="V456" i="2"/>
  <c r="V455" i="2"/>
  <c r="V454" i="2"/>
  <c r="V453" i="2"/>
  <c r="V452" i="2"/>
  <c r="V451" i="2"/>
  <c r="V450" i="2"/>
  <c r="V449" i="2"/>
  <c r="V448" i="2"/>
  <c r="V447" i="2"/>
  <c r="V446" i="2"/>
  <c r="V445" i="2"/>
  <c r="V444" i="2"/>
  <c r="V443" i="2"/>
  <c r="V442" i="2"/>
  <c r="J441" i="2"/>
  <c r="V441" i="2"/>
  <c r="V440" i="2"/>
  <c r="V439" i="2"/>
  <c r="V438" i="2"/>
  <c r="J437" i="2"/>
  <c r="V437" i="2"/>
  <c r="V436" i="2"/>
  <c r="V435" i="2"/>
  <c r="V434" i="2"/>
  <c r="V433" i="2"/>
  <c r="V432" i="2"/>
  <c r="J431" i="2"/>
  <c r="V431" i="2"/>
  <c r="J430" i="2"/>
  <c r="V430" i="2"/>
  <c r="V429" i="2"/>
  <c r="V428" i="2"/>
  <c r="V427" i="2"/>
  <c r="V426" i="2"/>
  <c r="V425" i="2"/>
  <c r="V424" i="2"/>
  <c r="V423" i="2"/>
  <c r="V422" i="2"/>
  <c r="V421" i="2"/>
  <c r="V420" i="2"/>
  <c r="V419" i="2"/>
  <c r="V418" i="2"/>
  <c r="V417" i="2"/>
  <c r="V416" i="2"/>
  <c r="V415" i="2"/>
  <c r="V414" i="2"/>
  <c r="V413" i="2"/>
  <c r="V412" i="2"/>
  <c r="V411" i="2"/>
  <c r="V410" i="2"/>
  <c r="V409" i="2"/>
  <c r="V408" i="2"/>
  <c r="V407" i="2"/>
  <c r="V406" i="2"/>
  <c r="V405" i="2"/>
  <c r="V404" i="2"/>
  <c r="V403" i="2"/>
  <c r="V402" i="2"/>
  <c r="V401" i="2"/>
  <c r="V400" i="2"/>
  <c r="V399" i="2"/>
  <c r="V398" i="2"/>
  <c r="V397" i="2"/>
  <c r="J396" i="2"/>
  <c r="V396" i="2"/>
  <c r="J395" i="2"/>
  <c r="V395" i="2"/>
  <c r="V394" i="2"/>
  <c r="V393" i="2"/>
  <c r="V392" i="2"/>
  <c r="V391" i="2"/>
  <c r="V390" i="2"/>
  <c r="J389" i="2"/>
  <c r="V389" i="2"/>
  <c r="V388" i="2"/>
  <c r="J387" i="2"/>
  <c r="V387" i="2"/>
  <c r="V386" i="2"/>
  <c r="V385" i="2"/>
  <c r="V384" i="2"/>
  <c r="V383" i="2"/>
  <c r="V382" i="2"/>
  <c r="V381" i="2"/>
  <c r="V380" i="2"/>
  <c r="J379" i="2"/>
  <c r="V379" i="2"/>
  <c r="V378" i="2"/>
  <c r="V377" i="2"/>
  <c r="J376" i="2"/>
  <c r="V376" i="2"/>
  <c r="V375" i="2"/>
  <c r="V374" i="2"/>
  <c r="V373" i="2"/>
  <c r="V372" i="2"/>
  <c r="V371" i="2"/>
  <c r="V370" i="2"/>
  <c r="V369" i="2"/>
  <c r="J368" i="2"/>
  <c r="V368" i="2"/>
  <c r="V367" i="2"/>
  <c r="V366" i="2"/>
  <c r="V365" i="2"/>
  <c r="V364" i="2"/>
  <c r="V363" i="2"/>
  <c r="V362" i="2"/>
  <c r="V361" i="2"/>
  <c r="V360" i="2"/>
  <c r="V359" i="2"/>
  <c r="V358" i="2"/>
  <c r="V357" i="2"/>
  <c r="J356" i="2"/>
  <c r="V356" i="2"/>
  <c r="V355" i="2"/>
  <c r="V354" i="2"/>
  <c r="V353" i="2"/>
  <c r="V352" i="2"/>
  <c r="V351" i="2"/>
  <c r="V350" i="2"/>
  <c r="V349" i="2"/>
  <c r="V348" i="2"/>
  <c r="V347" i="2"/>
  <c r="V346" i="2"/>
  <c r="V345" i="2"/>
  <c r="V344" i="2"/>
  <c r="V343" i="2"/>
  <c r="V342" i="2"/>
  <c r="V341" i="2"/>
  <c r="V340" i="2"/>
  <c r="J339" i="2"/>
  <c r="V339" i="2"/>
  <c r="V338" i="2"/>
  <c r="V337" i="2"/>
  <c r="V336" i="2"/>
  <c r="V335" i="2"/>
  <c r="V334" i="2"/>
  <c r="V333" i="2"/>
  <c r="V332" i="2"/>
  <c r="V331" i="2"/>
  <c r="V330" i="2"/>
  <c r="V329" i="2"/>
  <c r="V328" i="2"/>
  <c r="V327" i="2"/>
  <c r="V326" i="2"/>
  <c r="V325" i="2"/>
  <c r="V324" i="2"/>
  <c r="J323" i="2"/>
  <c r="V323" i="2"/>
  <c r="V322" i="2"/>
  <c r="V321" i="2"/>
  <c r="V320" i="2"/>
  <c r="J319" i="2"/>
  <c r="V319" i="2"/>
  <c r="V318" i="2"/>
  <c r="V317" i="2"/>
  <c r="V316" i="2"/>
  <c r="V315" i="2"/>
  <c r="V314" i="2"/>
  <c r="J313" i="2"/>
  <c r="V313" i="2"/>
  <c r="V312" i="2"/>
  <c r="V311" i="2"/>
  <c r="V310" i="2"/>
  <c r="V309" i="2"/>
  <c r="V308" i="2"/>
  <c r="V307" i="2"/>
  <c r="V306" i="2"/>
  <c r="V305" i="2"/>
  <c r="V304" i="2"/>
  <c r="V303" i="2"/>
  <c r="V302" i="2"/>
  <c r="V301" i="2"/>
  <c r="V300" i="2"/>
  <c r="V299" i="2"/>
  <c r="V298" i="2"/>
  <c r="J297" i="2"/>
  <c r="V297" i="2"/>
  <c r="J296" i="2"/>
  <c r="V296" i="2"/>
  <c r="V295" i="2"/>
  <c r="V294" i="2"/>
  <c r="V293" i="2"/>
  <c r="V292" i="2"/>
  <c r="V291" i="2"/>
  <c r="V290" i="2"/>
  <c r="J289" i="2"/>
  <c r="V289" i="2"/>
  <c r="V288" i="2"/>
  <c r="V287" i="2"/>
  <c r="V286" i="2"/>
  <c r="V285" i="2"/>
  <c r="V284" i="2"/>
  <c r="V283" i="2"/>
  <c r="V282" i="2"/>
  <c r="V281" i="2"/>
  <c r="V280" i="2"/>
  <c r="V279" i="2"/>
  <c r="V278" i="2"/>
  <c r="V277" i="2"/>
  <c r="V276" i="2"/>
  <c r="V275" i="2"/>
  <c r="V274" i="2"/>
  <c r="V273" i="2"/>
  <c r="V272" i="2"/>
  <c r="V271" i="2"/>
  <c r="V270" i="2"/>
  <c r="V269" i="2"/>
  <c r="V268" i="2"/>
  <c r="J267" i="2"/>
  <c r="V267" i="2"/>
  <c r="J266" i="2"/>
  <c r="V266" i="2"/>
  <c r="V265" i="2"/>
  <c r="V264" i="2"/>
  <c r="V263" i="2"/>
  <c r="V262" i="2"/>
  <c r="V261" i="2"/>
  <c r="V260" i="2"/>
  <c r="V259" i="2"/>
  <c r="V258" i="2"/>
  <c r="V257" i="2"/>
  <c r="J256" i="2"/>
  <c r="V256" i="2"/>
  <c r="V255" i="2"/>
  <c r="V254" i="2"/>
  <c r="V253" i="2"/>
  <c r="J252" i="2"/>
  <c r="V252" i="2"/>
  <c r="V251" i="2"/>
  <c r="J250" i="2"/>
  <c r="V250" i="2"/>
  <c r="J249" i="2"/>
  <c r="V249" i="2"/>
  <c r="V248" i="2"/>
  <c r="J247" i="2"/>
  <c r="V247" i="2"/>
  <c r="J246" i="2"/>
  <c r="V246" i="2"/>
  <c r="J245" i="2"/>
  <c r="V245" i="2"/>
  <c r="V244" i="2"/>
  <c r="J243" i="2"/>
  <c r="V243" i="2"/>
  <c r="V242" i="2"/>
  <c r="J241" i="2"/>
  <c r="V241" i="2"/>
  <c r="V240" i="2"/>
  <c r="V239" i="2"/>
  <c r="V238" i="2"/>
  <c r="V237" i="2"/>
  <c r="V236" i="2"/>
  <c r="V235" i="2"/>
  <c r="V234" i="2"/>
  <c r="V233" i="2"/>
  <c r="V232" i="2"/>
  <c r="V231" i="2"/>
  <c r="V230" i="2"/>
  <c r="V229" i="2"/>
  <c r="V228" i="2"/>
  <c r="V227" i="2"/>
  <c r="V226" i="2"/>
  <c r="V225" i="2"/>
  <c r="V224" i="2"/>
  <c r="V223" i="2"/>
  <c r="V222" i="2"/>
  <c r="V221" i="2"/>
  <c r="V220" i="2"/>
  <c r="V219" i="2"/>
  <c r="V218" i="2"/>
  <c r="J217" i="2"/>
  <c r="L217" i="2" s="1"/>
  <c r="M217" i="2" s="1"/>
  <c r="V217" i="2"/>
  <c r="J216" i="2"/>
  <c r="V216" i="2"/>
  <c r="V215" i="2"/>
  <c r="V214" i="2"/>
  <c r="V213" i="2"/>
  <c r="V212" i="2"/>
  <c r="V211" i="2"/>
  <c r="V210" i="2"/>
  <c r="V209" i="2"/>
  <c r="V208" i="2"/>
  <c r="V207" i="2"/>
  <c r="V206" i="2"/>
  <c r="V205" i="2"/>
  <c r="V204" i="2"/>
  <c r="V203" i="2"/>
  <c r="V202" i="2"/>
  <c r="J201" i="2"/>
  <c r="V201" i="2"/>
  <c r="J200" i="2"/>
  <c r="V200" i="2"/>
  <c r="V199" i="2"/>
  <c r="V198" i="2"/>
  <c r="V197" i="2"/>
  <c r="V196" i="2"/>
  <c r="V195" i="2"/>
  <c r="V194" i="2"/>
  <c r="V193" i="2"/>
  <c r="V192" i="2"/>
  <c r="V191" i="2"/>
  <c r="V190" i="2"/>
  <c r="V189" i="2"/>
  <c r="V188" i="2"/>
  <c r="V187" i="2"/>
  <c r="V186" i="2"/>
  <c r="V185" i="2"/>
  <c r="V184" i="2"/>
  <c r="V183" i="2"/>
  <c r="V182" i="2"/>
  <c r="V181" i="2"/>
  <c r="J180" i="2"/>
  <c r="V180" i="2"/>
  <c r="V179" i="2"/>
  <c r="V178" i="2"/>
  <c r="J177" i="2"/>
  <c r="V177" i="2"/>
  <c r="J176" i="2"/>
  <c r="L176" i="2" s="1"/>
  <c r="M176" i="2" s="1"/>
  <c r="V176" i="2"/>
  <c r="J175" i="2"/>
  <c r="V175" i="2"/>
  <c r="V174" i="2"/>
  <c r="V173" i="2"/>
  <c r="V172" i="2"/>
  <c r="V171" i="2"/>
  <c r="V170" i="2"/>
  <c r="V169" i="2"/>
  <c r="J168" i="2"/>
  <c r="V168" i="2"/>
  <c r="V167" i="2"/>
  <c r="V166" i="2"/>
  <c r="V165" i="2"/>
  <c r="V164" i="2"/>
  <c r="V163" i="2"/>
  <c r="V162" i="2"/>
  <c r="V161" i="2"/>
  <c r="V160" i="2"/>
  <c r="V159" i="2"/>
  <c r="V158" i="2"/>
  <c r="V157" i="2"/>
  <c r="J156" i="2"/>
  <c r="V156" i="2"/>
  <c r="V155" i="2"/>
  <c r="V154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9" i="2"/>
  <c r="V138" i="2"/>
  <c r="V137" i="2"/>
  <c r="V136" i="2"/>
  <c r="V135" i="2"/>
  <c r="V134" i="2"/>
  <c r="J133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20" i="2"/>
  <c r="V119" i="2"/>
  <c r="V118" i="2"/>
  <c r="V117" i="2"/>
  <c r="V116" i="2"/>
  <c r="V115" i="2"/>
  <c r="V114" i="2"/>
  <c r="J113" i="2"/>
  <c r="V113" i="2"/>
  <c r="J112" i="2"/>
  <c r="V112" i="2"/>
  <c r="V111" i="2"/>
  <c r="V110" i="2"/>
  <c r="V109" i="2"/>
  <c r="V108" i="2"/>
  <c r="V107" i="2"/>
  <c r="V106" i="2"/>
  <c r="V105" i="2"/>
  <c r="V104" i="2"/>
  <c r="V103" i="2"/>
  <c r="V102" i="2"/>
  <c r="V101" i="2"/>
  <c r="V100" i="2"/>
  <c r="V99" i="2"/>
  <c r="V98" i="2"/>
  <c r="J97" i="2"/>
  <c r="V97" i="2"/>
  <c r="J96" i="2"/>
  <c r="V96" i="2"/>
  <c r="V95" i="2"/>
  <c r="V94" i="2"/>
  <c r="J93" i="2"/>
  <c r="V93" i="2"/>
  <c r="J92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J57" i="2"/>
  <c r="V57" i="2"/>
  <c r="J56" i="2"/>
  <c r="V56" i="2"/>
  <c r="J55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0" i="2"/>
  <c r="V19" i="2"/>
  <c r="V18" i="2"/>
  <c r="V17" i="2"/>
  <c r="V16" i="2"/>
  <c r="V15" i="2"/>
  <c r="V14" i="2"/>
  <c r="V13" i="2"/>
  <c r="V12" i="2"/>
  <c r="V11" i="2"/>
  <c r="V10" i="2"/>
  <c r="V9" i="2"/>
  <c r="V21" i="2"/>
  <c r="T8" i="2"/>
  <c r="U9" i="2"/>
  <c r="Y8" i="2"/>
  <c r="Z8" i="2" s="1"/>
  <c r="AA8" i="2" s="1"/>
  <c r="AB8" i="2" s="1"/>
  <c r="J1317" i="2"/>
  <c r="J414" i="2"/>
  <c r="L414" i="2" s="1"/>
  <c r="M414" i="2" s="1"/>
  <c r="J54" i="2"/>
  <c r="J1337" i="2"/>
  <c r="L1337" i="2" s="1"/>
  <c r="M1337" i="2" s="1"/>
  <c r="J373" i="2"/>
  <c r="J412" i="2"/>
  <c r="L412" i="2" s="1"/>
  <c r="M412" i="2" s="1"/>
  <c r="L913" i="2"/>
  <c r="M913" i="2" s="1"/>
  <c r="J393" i="2"/>
  <c r="J53" i="2"/>
  <c r="J52" i="2"/>
  <c r="L52" i="2" s="1"/>
  <c r="M52" i="2" s="1"/>
  <c r="J1354" i="2"/>
  <c r="L1212" i="2"/>
  <c r="M1212" i="2" s="1"/>
  <c r="J655" i="2"/>
  <c r="J1230" i="2"/>
  <c r="J1231" i="2"/>
  <c r="L1231" i="2" s="1"/>
  <c r="M1231" i="2" s="1"/>
  <c r="J1171" i="2"/>
  <c r="J1151" i="2"/>
  <c r="L1151" i="2" s="1"/>
  <c r="M1151" i="2" s="1"/>
  <c r="J51" i="2"/>
  <c r="L51" i="2" s="1"/>
  <c r="M51" i="2" s="1"/>
  <c r="J1251" i="2"/>
  <c r="L671" i="2"/>
  <c r="M671" i="2" s="1"/>
  <c r="J385" i="2"/>
  <c r="J1394" i="2"/>
  <c r="L1394" i="2" s="1"/>
  <c r="M1394" i="2" s="1"/>
  <c r="J1174" i="2"/>
  <c r="L1174" i="2" s="1"/>
  <c r="M1174" i="2" s="1"/>
  <c r="J1094" i="2"/>
  <c r="J974" i="2"/>
  <c r="L974" i="2" s="1"/>
  <c r="M974" i="2" s="1"/>
  <c r="J894" i="2"/>
  <c r="J854" i="2"/>
  <c r="L854" i="2" s="1"/>
  <c r="M854" i="2" s="1"/>
  <c r="J654" i="2"/>
  <c r="J354" i="2"/>
  <c r="L354" i="2" s="1"/>
  <c r="M354" i="2" s="1"/>
  <c r="J1393" i="2"/>
  <c r="L1393" i="2" s="1"/>
  <c r="M1393" i="2" s="1"/>
  <c r="J1353" i="2"/>
  <c r="J1213" i="2"/>
  <c r="J1133" i="2"/>
  <c r="L1133" i="2" s="1"/>
  <c r="M1133" i="2" s="1"/>
  <c r="J1093" i="2"/>
  <c r="L1093" i="2" s="1"/>
  <c r="M1093" i="2" s="1"/>
  <c r="J1053" i="2"/>
  <c r="L1053" i="2" s="1"/>
  <c r="M1053" i="2" s="1"/>
  <c r="J1013" i="2"/>
  <c r="L1013" i="2" s="1"/>
  <c r="M1013" i="2" s="1"/>
  <c r="J933" i="2"/>
  <c r="J893" i="2"/>
  <c r="J853" i="2"/>
  <c r="J713" i="2"/>
  <c r="L713" i="2" s="1"/>
  <c r="M713" i="2" s="1"/>
  <c r="J653" i="2"/>
  <c r="J353" i="2"/>
  <c r="L353" i="2" s="1"/>
  <c r="M353" i="2" s="1"/>
  <c r="J173" i="2"/>
  <c r="J932" i="2"/>
  <c r="J352" i="2"/>
  <c r="L352" i="2" s="1"/>
  <c r="M352" i="2" s="1"/>
  <c r="J292" i="2"/>
  <c r="L292" i="2" s="1"/>
  <c r="M292" i="2" s="1"/>
  <c r="J232" i="2"/>
  <c r="L232" i="2" s="1"/>
  <c r="M232" i="2" s="1"/>
  <c r="J1052" i="2"/>
  <c r="L1052" i="2" s="1"/>
  <c r="M1052" i="2" s="1"/>
  <c r="J652" i="2"/>
  <c r="J1131" i="2"/>
  <c r="L1131" i="2" s="1"/>
  <c r="M1131" i="2" s="1"/>
  <c r="J251" i="2"/>
  <c r="J1330" i="2"/>
  <c r="J1290" i="2"/>
  <c r="L1290" i="2" s="1"/>
  <c r="M1290" i="2" s="1"/>
  <c r="J750" i="2"/>
  <c r="J1329" i="2"/>
  <c r="J1289" i="2"/>
  <c r="J1129" i="2"/>
  <c r="J1089" i="2"/>
  <c r="J1049" i="2"/>
  <c r="J969" i="2"/>
  <c r="L969" i="2" s="1"/>
  <c r="M969" i="2" s="1"/>
  <c r="J789" i="2"/>
  <c r="J749" i="2"/>
  <c r="J1392" i="2"/>
  <c r="L1392" i="2" s="1"/>
  <c r="M1392" i="2" s="1"/>
  <c r="J311" i="2"/>
  <c r="J1130" i="2"/>
  <c r="L1130" i="2" s="1"/>
  <c r="M1130" i="2" s="1"/>
  <c r="J1050" i="2"/>
  <c r="J490" i="2"/>
  <c r="J388" i="2"/>
  <c r="J248" i="2"/>
  <c r="J188" i="2"/>
  <c r="J1092" i="2"/>
  <c r="L1092" i="2" s="1"/>
  <c r="M1092" i="2" s="1"/>
  <c r="J1291" i="2"/>
  <c r="L1291" i="2" s="1"/>
  <c r="M1291" i="2" s="1"/>
  <c r="J851" i="2"/>
  <c r="J491" i="2"/>
  <c r="J291" i="2"/>
  <c r="L291" i="2" s="1"/>
  <c r="M291" i="2" s="1"/>
  <c r="J32" i="2"/>
  <c r="J1331" i="2"/>
  <c r="J1091" i="2"/>
  <c r="L1091" i="2" s="1"/>
  <c r="M1091" i="2" s="1"/>
  <c r="J1051" i="2"/>
  <c r="J751" i="2"/>
  <c r="J1090" i="2"/>
  <c r="J386" i="2"/>
  <c r="L753" i="2"/>
  <c r="M753" i="2" s="1"/>
  <c r="J1227" i="2"/>
  <c r="J1067" i="2"/>
  <c r="J827" i="2"/>
  <c r="J307" i="2"/>
  <c r="J1066" i="2"/>
  <c r="J846" i="2"/>
  <c r="L846" i="2" s="1"/>
  <c r="M846" i="2" s="1"/>
  <c r="J1325" i="2"/>
  <c r="J1045" i="2"/>
  <c r="J925" i="2"/>
  <c r="J505" i="2"/>
  <c r="J325" i="2"/>
  <c r="J1324" i="2"/>
  <c r="L1324" i="2" s="1"/>
  <c r="M1324" i="2" s="1"/>
  <c r="J1044" i="2"/>
  <c r="L1044" i="2" s="1"/>
  <c r="M1044" i="2" s="1"/>
  <c r="J824" i="2"/>
  <c r="L824" i="2" s="1"/>
  <c r="M824" i="2" s="1"/>
  <c r="J324" i="2"/>
  <c r="J244" i="2"/>
  <c r="J8" i="2"/>
  <c r="L8" i="2" s="1"/>
  <c r="M8" i="2" s="1"/>
  <c r="J1063" i="2"/>
  <c r="J823" i="2"/>
  <c r="J683" i="2"/>
  <c r="L683" i="2" s="1"/>
  <c r="M683" i="2" s="1"/>
  <c r="J1422" i="2"/>
  <c r="L1422" i="2" s="1"/>
  <c r="M1422" i="2" s="1"/>
  <c r="J1142" i="2"/>
  <c r="J1042" i="2"/>
  <c r="L1042" i="2" s="1"/>
  <c r="M1042" i="2" s="1"/>
  <c r="J922" i="2"/>
  <c r="J682" i="2"/>
  <c r="L682" i="2" s="1"/>
  <c r="M682" i="2" s="1"/>
  <c r="J1346" i="2"/>
  <c r="L1346" i="2" s="1"/>
  <c r="M1346" i="2" s="1"/>
  <c r="J1306" i="2"/>
  <c r="J1226" i="2"/>
  <c r="L1226" i="2" s="1"/>
  <c r="M1226" i="2" s="1"/>
  <c r="J1146" i="2"/>
  <c r="L1146" i="2" s="1"/>
  <c r="M1146" i="2" s="1"/>
  <c r="J806" i="2"/>
  <c r="J506" i="2"/>
  <c r="J306" i="2"/>
  <c r="J1405" i="2"/>
  <c r="J1225" i="2"/>
  <c r="J1165" i="2"/>
  <c r="L1165" i="2" s="1"/>
  <c r="M1165" i="2" s="1"/>
  <c r="J1145" i="2"/>
  <c r="J1085" i="2"/>
  <c r="J705" i="2"/>
  <c r="J305" i="2"/>
  <c r="J1344" i="2"/>
  <c r="J1304" i="2"/>
  <c r="J1224" i="2"/>
  <c r="L1224" i="2" s="1"/>
  <c r="M1224" i="2" s="1"/>
  <c r="J1064" i="2"/>
  <c r="L1064" i="2" s="1"/>
  <c r="M1064" i="2" s="1"/>
  <c r="J924" i="2"/>
  <c r="J884" i="2"/>
  <c r="J923" i="2"/>
  <c r="J803" i="2"/>
  <c r="J1382" i="2"/>
  <c r="J1302" i="2"/>
  <c r="J1222" i="2"/>
  <c r="L1222" i="2" s="1"/>
  <c r="M1222" i="2" s="1"/>
  <c r="J1162" i="2"/>
  <c r="J1102" i="2"/>
  <c r="J413" i="2"/>
  <c r="L413" i="2" s="1"/>
  <c r="M413" i="2" s="1"/>
  <c r="J153" i="2"/>
  <c r="L153" i="2" s="1"/>
  <c r="M153" i="2" s="1"/>
  <c r="J73" i="2"/>
  <c r="L73" i="2" s="1"/>
  <c r="M73" i="2" s="1"/>
  <c r="J72" i="2"/>
  <c r="L72" i="2" s="1"/>
  <c r="M72" i="2" s="1"/>
  <c r="J726" i="2"/>
  <c r="J571" i="2"/>
  <c r="J391" i="2"/>
  <c r="J351" i="2"/>
  <c r="L351" i="2" s="1"/>
  <c r="M351" i="2" s="1"/>
  <c r="J231" i="2"/>
  <c r="L231" i="2" s="1"/>
  <c r="M231" i="2" s="1"/>
  <c r="J706" i="2"/>
  <c r="L706" i="2" s="1"/>
  <c r="M706" i="2" s="1"/>
  <c r="J702" i="2"/>
  <c r="J510" i="2"/>
  <c r="L510" i="2" s="1"/>
  <c r="M510" i="2" s="1"/>
  <c r="J230" i="2"/>
  <c r="J509" i="2"/>
  <c r="J229" i="2"/>
  <c r="J21" i="2"/>
  <c r="J1347" i="2"/>
  <c r="J1307" i="2"/>
  <c r="J1127" i="2"/>
  <c r="J807" i="2"/>
  <c r="J727" i="2"/>
  <c r="L727" i="2" s="1"/>
  <c r="M727" i="2" s="1"/>
  <c r="J507" i="2"/>
  <c r="J1126" i="2"/>
  <c r="J926" i="2"/>
  <c r="J826" i="2"/>
  <c r="J1305" i="2"/>
  <c r="J885" i="2"/>
  <c r="J805" i="2"/>
  <c r="J525" i="2"/>
  <c r="L525" i="2" s="1"/>
  <c r="M525" i="2" s="1"/>
  <c r="J25" i="2"/>
  <c r="J1164" i="2"/>
  <c r="J1084" i="2"/>
  <c r="J804" i="2"/>
  <c r="J704" i="2"/>
  <c r="L704" i="2" s="1"/>
  <c r="M704" i="2" s="1"/>
  <c r="J384" i="2"/>
  <c r="J304" i="2"/>
  <c r="J264" i="2"/>
  <c r="L264" i="2" s="1"/>
  <c r="M264" i="2" s="1"/>
  <c r="J1043" i="2"/>
  <c r="L1043" i="2" s="1"/>
  <c r="M1043" i="2" s="1"/>
  <c r="J703" i="2"/>
  <c r="J303" i="2"/>
  <c r="J1322" i="2"/>
  <c r="J1002" i="2"/>
  <c r="L1002" i="2" s="1"/>
  <c r="M1002" i="2" s="1"/>
  <c r="J822" i="2"/>
  <c r="J502" i="2"/>
  <c r="J442" i="2"/>
  <c r="L442" i="2" s="1"/>
  <c r="M442" i="2" s="1"/>
  <c r="J1408" i="2"/>
  <c r="J1328" i="2"/>
  <c r="J1308" i="2"/>
  <c r="L1308" i="2" s="1"/>
  <c r="M1308" i="2" s="1"/>
  <c r="J1228" i="2"/>
  <c r="J1188" i="2"/>
  <c r="J1048" i="2"/>
  <c r="L1048" i="2" s="1"/>
  <c r="M1048" i="2" s="1"/>
  <c r="J888" i="2"/>
  <c r="J848" i="2"/>
  <c r="J808" i="2"/>
  <c r="J708" i="2"/>
  <c r="J688" i="2"/>
  <c r="J548" i="2"/>
  <c r="J508" i="2"/>
  <c r="L508" i="2" s="1"/>
  <c r="M508" i="2" s="1"/>
  <c r="J488" i="2"/>
  <c r="J328" i="2"/>
  <c r="J259" i="2"/>
  <c r="L259" i="2" s="1"/>
  <c r="M259" i="2" s="1"/>
  <c r="J219" i="2"/>
  <c r="L219" i="2" s="1"/>
  <c r="M219" i="2" s="1"/>
  <c r="J199" i="2"/>
  <c r="J179" i="2"/>
  <c r="L179" i="2" s="1"/>
  <c r="M179" i="2" s="1"/>
  <c r="J538" i="2"/>
  <c r="L538" i="2" s="1"/>
  <c r="M538" i="2" s="1"/>
  <c r="J458" i="2"/>
  <c r="L458" i="2" s="1"/>
  <c r="M458" i="2" s="1"/>
  <c r="J338" i="2"/>
  <c r="L338" i="2" s="1"/>
  <c r="M338" i="2" s="1"/>
  <c r="J218" i="2"/>
  <c r="L218" i="2" s="1"/>
  <c r="M218" i="2" s="1"/>
  <c r="J178" i="2"/>
  <c r="L178" i="2" s="1"/>
  <c r="M178" i="2" s="1"/>
  <c r="J138" i="2"/>
  <c r="L138" i="2" s="1"/>
  <c r="M138" i="2" s="1"/>
  <c r="J98" i="2"/>
  <c r="L98" i="2" s="1"/>
  <c r="M98" i="2" s="1"/>
  <c r="J58" i="2"/>
  <c r="K1348" i="2"/>
  <c r="J293" i="2"/>
  <c r="J273" i="2"/>
  <c r="J253" i="2"/>
  <c r="J193" i="2"/>
  <c r="L773" i="2"/>
  <c r="M773" i="2" s="1"/>
  <c r="J192" i="2"/>
  <c r="J433" i="2"/>
  <c r="L433" i="2" s="1"/>
  <c r="M433" i="2" s="1"/>
  <c r="J172" i="2"/>
  <c r="J670" i="2"/>
  <c r="L670" i="2" s="1"/>
  <c r="M670" i="2" s="1"/>
  <c r="J1269" i="2"/>
  <c r="J89" i="2"/>
  <c r="J1250" i="2"/>
  <c r="J504" i="2"/>
  <c r="L504" i="2" s="1"/>
  <c r="M504" i="2" s="1"/>
  <c r="J503" i="2"/>
  <c r="J1170" i="2"/>
  <c r="L1170" i="2" s="1"/>
  <c r="M1170" i="2" s="1"/>
  <c r="J469" i="2"/>
  <c r="J461" i="2"/>
  <c r="L461" i="2" s="1"/>
  <c r="M461" i="2" s="1"/>
  <c r="J1150" i="2"/>
  <c r="J449" i="2"/>
  <c r="J50" i="2"/>
  <c r="J49" i="2"/>
  <c r="J415" i="2"/>
  <c r="L415" i="2" s="1"/>
  <c r="M415" i="2" s="1"/>
  <c r="J1270" i="2"/>
  <c r="K1079" i="2"/>
  <c r="J310" i="2"/>
  <c r="J309" i="2"/>
  <c r="J1249" i="2"/>
  <c r="L1249" i="2" s="1"/>
  <c r="M1249" i="2" s="1"/>
  <c r="J290" i="2"/>
  <c r="J849" i="2"/>
  <c r="J797" i="2"/>
  <c r="J210" i="2"/>
  <c r="J390" i="2"/>
  <c r="K1321" i="2"/>
  <c r="J1087" i="2"/>
  <c r="J927" i="2"/>
  <c r="L927" i="2" s="1"/>
  <c r="M927" i="2" s="1"/>
  <c r="J1086" i="2"/>
  <c r="J1345" i="2"/>
  <c r="L1345" i="2" s="1"/>
  <c r="M1345" i="2" s="1"/>
  <c r="J1125" i="2"/>
  <c r="J1065" i="2"/>
  <c r="L1065" i="2" s="1"/>
  <c r="M1065" i="2" s="1"/>
  <c r="J945" i="2"/>
  <c r="J845" i="2"/>
  <c r="J825" i="2"/>
  <c r="J725" i="2"/>
  <c r="L725" i="2" s="1"/>
  <c r="M725" i="2" s="1"/>
  <c r="J685" i="2"/>
  <c r="L685" i="2" s="1"/>
  <c r="M685" i="2" s="1"/>
  <c r="J265" i="2"/>
  <c r="L265" i="2" s="1"/>
  <c r="M265" i="2" s="1"/>
  <c r="J125" i="2"/>
  <c r="J45" i="2"/>
  <c r="J1424" i="2"/>
  <c r="L1424" i="2" s="1"/>
  <c r="M1424" i="2" s="1"/>
  <c r="J684" i="2"/>
  <c r="L684" i="2" s="1"/>
  <c r="M684" i="2" s="1"/>
  <c r="J124" i="2"/>
  <c r="J44" i="2"/>
  <c r="J123" i="2"/>
  <c r="J43" i="2"/>
  <c r="J1362" i="2"/>
  <c r="J1122" i="2"/>
  <c r="L1122" i="2" s="1"/>
  <c r="M1122" i="2" s="1"/>
  <c r="J842" i="2"/>
  <c r="J742" i="2"/>
  <c r="J642" i="2"/>
  <c r="J202" i="2"/>
  <c r="J122" i="2"/>
  <c r="J42" i="2"/>
  <c r="J1021" i="2"/>
  <c r="L1021" i="2" s="1"/>
  <c r="M1021" i="2" s="1"/>
  <c r="J601" i="2"/>
  <c r="L601" i="2" s="1"/>
  <c r="M601" i="2" s="1"/>
  <c r="J541" i="2"/>
  <c r="J41" i="2"/>
  <c r="J600" i="2"/>
  <c r="L600" i="2" s="1"/>
  <c r="M600" i="2" s="1"/>
  <c r="J540" i="2"/>
  <c r="J1471" i="2"/>
  <c r="J1431" i="2"/>
  <c r="L1431" i="2" s="1"/>
  <c r="M1431" i="2" s="1"/>
  <c r="J1391" i="2"/>
  <c r="J1351" i="2"/>
  <c r="J1311" i="2"/>
  <c r="L1311" i="2" s="1"/>
  <c r="M1311" i="2" s="1"/>
  <c r="J1271" i="2"/>
  <c r="L1271" i="2" s="1"/>
  <c r="M1271" i="2" s="1"/>
  <c r="J1191" i="2"/>
  <c r="J1111" i="2"/>
  <c r="J1071" i="2"/>
  <c r="L1071" i="2" s="1"/>
  <c r="M1071" i="2" s="1"/>
  <c r="J1011" i="2"/>
  <c r="L1011" i="2" s="1"/>
  <c r="M1011" i="2" s="1"/>
  <c r="J991" i="2"/>
  <c r="L991" i="2" s="1"/>
  <c r="M991" i="2" s="1"/>
  <c r="J971" i="2"/>
  <c r="L971" i="2" s="1"/>
  <c r="M971" i="2" s="1"/>
  <c r="J931" i="2"/>
  <c r="J891" i="2"/>
  <c r="J871" i="2"/>
  <c r="J831" i="2"/>
  <c r="L831" i="2" s="1"/>
  <c r="M831" i="2" s="1"/>
  <c r="J791" i="2"/>
  <c r="L791" i="2" s="1"/>
  <c r="M791" i="2" s="1"/>
  <c r="J731" i="2"/>
  <c r="J691" i="2"/>
  <c r="J651" i="2"/>
  <c r="J631" i="2"/>
  <c r="L631" i="2" s="1"/>
  <c r="M631" i="2" s="1"/>
  <c r="J551" i="2"/>
  <c r="J531" i="2"/>
  <c r="J511" i="2"/>
  <c r="L511" i="2" s="1"/>
  <c r="M511" i="2" s="1"/>
  <c r="J471" i="2"/>
  <c r="J411" i="2"/>
  <c r="J371" i="2"/>
  <c r="J271" i="2"/>
  <c r="J1470" i="2"/>
  <c r="J1430" i="2"/>
  <c r="L1430" i="2" s="1"/>
  <c r="M1430" i="2" s="1"/>
  <c r="J1390" i="2"/>
  <c r="L1390" i="2" s="1"/>
  <c r="M1390" i="2" s="1"/>
  <c r="J1350" i="2"/>
  <c r="J1310" i="2"/>
  <c r="J1210" i="2"/>
  <c r="L1210" i="2" s="1"/>
  <c r="M1210" i="2" s="1"/>
  <c r="J1070" i="2"/>
  <c r="J1010" i="2"/>
  <c r="L1010" i="2" s="1"/>
  <c r="M1010" i="2" s="1"/>
  <c r="J990" i="2"/>
  <c r="J930" i="2"/>
  <c r="L930" i="2" s="1"/>
  <c r="M930" i="2" s="1"/>
  <c r="J890" i="2"/>
  <c r="J870" i="2"/>
  <c r="J830" i="2"/>
  <c r="L830" i="2" s="1"/>
  <c r="M830" i="2" s="1"/>
  <c r="J790" i="2"/>
  <c r="J730" i="2"/>
  <c r="J690" i="2"/>
  <c r="J650" i="2"/>
  <c r="J630" i="2"/>
  <c r="J610" i="2"/>
  <c r="J570" i="2"/>
  <c r="J550" i="2"/>
  <c r="J530" i="2"/>
  <c r="J470" i="2"/>
  <c r="J410" i="2"/>
  <c r="L410" i="2" s="1"/>
  <c r="M410" i="2" s="1"/>
  <c r="J370" i="2"/>
  <c r="L370" i="2" s="1"/>
  <c r="M370" i="2" s="1"/>
  <c r="J350" i="2"/>
  <c r="J330" i="2"/>
  <c r="J270" i="2"/>
  <c r="L270" i="2" s="1"/>
  <c r="M270" i="2" s="1"/>
  <c r="J190" i="2"/>
  <c r="L190" i="2" s="1"/>
  <c r="M190" i="2" s="1"/>
  <c r="J130" i="2"/>
  <c r="J1469" i="2"/>
  <c r="J1429" i="2"/>
  <c r="L1429" i="2" s="1"/>
  <c r="M1429" i="2" s="1"/>
  <c r="J1389" i="2"/>
  <c r="L1389" i="2" s="1"/>
  <c r="M1389" i="2" s="1"/>
  <c r="J1349" i="2"/>
  <c r="J1309" i="2"/>
  <c r="J1209" i="2"/>
  <c r="L1209" i="2" s="1"/>
  <c r="M1209" i="2" s="1"/>
  <c r="J1169" i="2"/>
  <c r="L1169" i="2" s="1"/>
  <c r="M1169" i="2" s="1"/>
  <c r="J1069" i="2"/>
  <c r="L1069" i="2" s="1"/>
  <c r="M1069" i="2" s="1"/>
  <c r="J1029" i="2"/>
  <c r="J1009" i="2"/>
  <c r="J929" i="2"/>
  <c r="J889" i="2"/>
  <c r="J829" i="2"/>
  <c r="J729" i="2"/>
  <c r="L729" i="2" s="1"/>
  <c r="M729" i="2" s="1"/>
  <c r="J649" i="2"/>
  <c r="L649" i="2" s="1"/>
  <c r="M649" i="2" s="1"/>
  <c r="J609" i="2"/>
  <c r="J589" i="2"/>
  <c r="J529" i="2"/>
  <c r="J409" i="2"/>
  <c r="J369" i="2"/>
  <c r="J349" i="2"/>
  <c r="J329" i="2"/>
  <c r="J269" i="2"/>
  <c r="J189" i="2"/>
  <c r="J1388" i="2"/>
  <c r="L1388" i="2" s="1"/>
  <c r="M1388" i="2" s="1"/>
  <c r="J1348" i="2"/>
  <c r="J1208" i="2"/>
  <c r="J1128" i="2"/>
  <c r="L1128" i="2" s="1"/>
  <c r="M1128" i="2" s="1"/>
  <c r="J1088" i="2"/>
  <c r="J1068" i="2"/>
  <c r="J928" i="2"/>
  <c r="L928" i="2" s="1"/>
  <c r="M928" i="2" s="1"/>
  <c r="J828" i="2"/>
  <c r="J728" i="2"/>
  <c r="L728" i="2" s="1"/>
  <c r="M728" i="2" s="1"/>
  <c r="J648" i="2"/>
  <c r="J528" i="2"/>
  <c r="L528" i="2" s="1"/>
  <c r="M528" i="2" s="1"/>
  <c r="J128" i="2"/>
  <c r="J28" i="2"/>
  <c r="L28" i="2" s="1"/>
  <c r="M28" i="2" s="1"/>
  <c r="K1049" i="2"/>
  <c r="K1066" i="2"/>
  <c r="K1094" i="2"/>
  <c r="K1313" i="2"/>
  <c r="L1313" i="2" s="1"/>
  <c r="M1313" i="2" s="1"/>
  <c r="K1314" i="2"/>
  <c r="L1314" i="2" s="1"/>
  <c r="K1318" i="2"/>
  <c r="K757" i="2"/>
  <c r="L757" i="2" s="1"/>
  <c r="M757" i="2" s="1"/>
  <c r="K698" i="2"/>
  <c r="K144" i="2"/>
  <c r="K1326" i="2"/>
  <c r="K372" i="2"/>
  <c r="K247" i="2"/>
  <c r="K1250" i="2"/>
  <c r="K1359" i="2"/>
  <c r="K1051" i="2"/>
  <c r="K804" i="2"/>
  <c r="K235" i="2"/>
  <c r="J1376" i="2"/>
  <c r="J1296" i="2"/>
  <c r="L1296" i="2" s="1"/>
  <c r="M1296" i="2" s="1"/>
  <c r="J1216" i="2"/>
  <c r="J1136" i="2"/>
  <c r="J1076" i="2"/>
  <c r="J1056" i="2"/>
  <c r="J1036" i="2"/>
  <c r="J936" i="2"/>
  <c r="J916" i="2"/>
  <c r="J836" i="2"/>
  <c r="L836" i="2" s="1"/>
  <c r="M836" i="2" s="1"/>
  <c r="J816" i="2"/>
  <c r="L816" i="2" s="1"/>
  <c r="M816" i="2" s="1"/>
  <c r="J776" i="2"/>
  <c r="L776" i="2" s="1"/>
  <c r="M776" i="2" s="1"/>
  <c r="J716" i="2"/>
  <c r="L716" i="2" s="1"/>
  <c r="M716" i="2" s="1"/>
  <c r="J676" i="2"/>
  <c r="L676" i="2" s="1"/>
  <c r="M676" i="2" s="1"/>
  <c r="J636" i="2"/>
  <c r="J616" i="2"/>
  <c r="J556" i="2"/>
  <c r="L556" i="2" s="1"/>
  <c r="M556" i="2" s="1"/>
  <c r="J496" i="2"/>
  <c r="J436" i="2"/>
  <c r="J276" i="2"/>
  <c r="J236" i="2"/>
  <c r="L236" i="2" s="1"/>
  <c r="M236" i="2" s="1"/>
  <c r="J196" i="2"/>
  <c r="L196" i="2" s="1"/>
  <c r="M196" i="2" s="1"/>
  <c r="J136" i="2"/>
  <c r="L136" i="2" s="1"/>
  <c r="M136" i="2" s="1"/>
  <c r="J116" i="2"/>
  <c r="L116" i="2" s="1"/>
  <c r="M116" i="2" s="1"/>
  <c r="J76" i="2"/>
  <c r="L76" i="2" s="1"/>
  <c r="M76" i="2" s="1"/>
  <c r="J36" i="2"/>
  <c r="L36" i="2" s="1"/>
  <c r="M36" i="2" s="1"/>
  <c r="J1455" i="2"/>
  <c r="L1455" i="2" s="1"/>
  <c r="M1455" i="2" s="1"/>
  <c r="J1375" i="2"/>
  <c r="J1295" i="2"/>
  <c r="L1295" i="2" s="1"/>
  <c r="M1295" i="2" s="1"/>
  <c r="J1215" i="2"/>
  <c r="J1135" i="2"/>
  <c r="L1135" i="2" s="1"/>
  <c r="M1135" i="2" s="1"/>
  <c r="J1075" i="2"/>
  <c r="J1055" i="2"/>
  <c r="J1035" i="2"/>
  <c r="J1015" i="2"/>
  <c r="L1015" i="2" s="1"/>
  <c r="M1015" i="2" s="1"/>
  <c r="J935" i="2"/>
  <c r="L935" i="2" s="1"/>
  <c r="M935" i="2" s="1"/>
  <c r="J915" i="2"/>
  <c r="L915" i="2" s="1"/>
  <c r="M915" i="2" s="1"/>
  <c r="J835" i="2"/>
  <c r="J815" i="2"/>
  <c r="J775" i="2"/>
  <c r="L775" i="2" s="1"/>
  <c r="M775" i="2" s="1"/>
  <c r="J715" i="2"/>
  <c r="L715" i="2" s="1"/>
  <c r="M715" i="2" s="1"/>
  <c r="J675" i="2"/>
  <c r="L675" i="2" s="1"/>
  <c r="M675" i="2" s="1"/>
  <c r="J635" i="2"/>
  <c r="L635" i="2" s="1"/>
  <c r="M635" i="2" s="1"/>
  <c r="J615" i="2"/>
  <c r="J575" i="2"/>
  <c r="L575" i="2" s="1"/>
  <c r="M575" i="2" s="1"/>
  <c r="J535" i="2"/>
  <c r="J495" i="2"/>
  <c r="J455" i="2"/>
  <c r="J435" i="2"/>
  <c r="J375" i="2"/>
  <c r="L375" i="2" s="1"/>
  <c r="M375" i="2" s="1"/>
  <c r="J335" i="2"/>
  <c r="J315" i="2"/>
  <c r="L315" i="2" s="1"/>
  <c r="M315" i="2" s="1"/>
  <c r="J295" i="2"/>
  <c r="L295" i="2" s="1"/>
  <c r="M295" i="2" s="1"/>
  <c r="J275" i="2"/>
  <c r="J255" i="2"/>
  <c r="J235" i="2"/>
  <c r="J215" i="2"/>
  <c r="J195" i="2"/>
  <c r="L195" i="2" s="1"/>
  <c r="M195" i="2" s="1"/>
  <c r="J155" i="2"/>
  <c r="L155" i="2" s="1"/>
  <c r="M155" i="2" s="1"/>
  <c r="J135" i="2"/>
  <c r="L135" i="2" s="1"/>
  <c r="M135" i="2" s="1"/>
  <c r="J115" i="2"/>
  <c r="L115" i="2" s="1"/>
  <c r="M115" i="2" s="1"/>
  <c r="J35" i="2"/>
  <c r="L35" i="2" s="1"/>
  <c r="M35" i="2" s="1"/>
  <c r="J14" i="2"/>
  <c r="J1374" i="2"/>
  <c r="J1294" i="2"/>
  <c r="L1294" i="2" s="1"/>
  <c r="M1294" i="2" s="1"/>
  <c r="J1274" i="2"/>
  <c r="L1274" i="2" s="1"/>
  <c r="M1274" i="2" s="1"/>
  <c r="J1214" i="2"/>
  <c r="J1194" i="2"/>
  <c r="J1134" i="2"/>
  <c r="L1134" i="2" s="1"/>
  <c r="M1134" i="2" s="1"/>
  <c r="J1074" i="2"/>
  <c r="J1054" i="2"/>
  <c r="J934" i="2"/>
  <c r="J914" i="2"/>
  <c r="L914" i="2" s="1"/>
  <c r="M914" i="2" s="1"/>
  <c r="J834" i="2"/>
  <c r="J814" i="2"/>
  <c r="J714" i="2"/>
  <c r="L714" i="2" s="1"/>
  <c r="M714" i="2" s="1"/>
  <c r="J674" i="2"/>
  <c r="L674" i="2" s="1"/>
  <c r="M674" i="2" s="1"/>
  <c r="J634" i="2"/>
  <c r="J614" i="2"/>
  <c r="J554" i="2"/>
  <c r="J534" i="2"/>
  <c r="J514" i="2"/>
  <c r="L514" i="2" s="1"/>
  <c r="M514" i="2" s="1"/>
  <c r="J494" i="2"/>
  <c r="J434" i="2"/>
  <c r="L434" i="2" s="1"/>
  <c r="M434" i="2" s="1"/>
  <c r="J394" i="2"/>
  <c r="J374" i="2"/>
  <c r="J334" i="2"/>
  <c r="J314" i="2"/>
  <c r="L314" i="2" s="1"/>
  <c r="M314" i="2" s="1"/>
  <c r="J294" i="2"/>
  <c r="L294" i="2" s="1"/>
  <c r="M294" i="2" s="1"/>
  <c r="J274" i="2"/>
  <c r="J254" i="2"/>
  <c r="J214" i="2"/>
  <c r="J194" i="2"/>
  <c r="L194" i="2" s="1"/>
  <c r="M194" i="2" s="1"/>
  <c r="J174" i="2"/>
  <c r="L174" i="2" s="1"/>
  <c r="M174" i="2" s="1"/>
  <c r="J154" i="2"/>
  <c r="J134" i="2"/>
  <c r="J114" i="2"/>
  <c r="L114" i="2" s="1"/>
  <c r="M114" i="2" s="1"/>
  <c r="J94" i="2"/>
  <c r="J34" i="2"/>
  <c r="L34" i="2" s="1"/>
  <c r="M34" i="2" s="1"/>
  <c r="J13" i="2"/>
  <c r="K262" i="2"/>
  <c r="J1377" i="2"/>
  <c r="K193" i="2"/>
  <c r="K1352" i="2"/>
  <c r="K662" i="2"/>
  <c r="K813" i="2"/>
  <c r="L813" i="2" s="1"/>
  <c r="M813" i="2" s="1"/>
  <c r="K1307" i="2"/>
  <c r="K1045" i="2"/>
  <c r="K926" i="2"/>
  <c r="K1303" i="2"/>
  <c r="K141" i="2"/>
  <c r="K659" i="2"/>
  <c r="J1407" i="2"/>
  <c r="J1327" i="2"/>
  <c r="L1327" i="2" s="1"/>
  <c r="M1327" i="2" s="1"/>
  <c r="J1167" i="2"/>
  <c r="L1167" i="2" s="1"/>
  <c r="M1167" i="2" s="1"/>
  <c r="J887" i="2"/>
  <c r="J847" i="2"/>
  <c r="J707" i="2"/>
  <c r="J687" i="2"/>
  <c r="L687" i="2" s="1"/>
  <c r="M687" i="2" s="1"/>
  <c r="J647" i="2"/>
  <c r="L647" i="2" s="1"/>
  <c r="M647" i="2" s="1"/>
  <c r="J547" i="2"/>
  <c r="J527" i="2"/>
  <c r="J367" i="2"/>
  <c r="J327" i="2"/>
  <c r="J187" i="2"/>
  <c r="J127" i="2"/>
  <c r="J47" i="2"/>
  <c r="J27" i="2"/>
  <c r="K1375" i="2"/>
  <c r="J1406" i="2"/>
  <c r="J1326" i="2"/>
  <c r="J1166" i="2"/>
  <c r="L1166" i="2" s="1"/>
  <c r="M1166" i="2" s="1"/>
  <c r="J1046" i="2"/>
  <c r="J886" i="2"/>
  <c r="J686" i="2"/>
  <c r="L686" i="2" s="1"/>
  <c r="M686" i="2" s="1"/>
  <c r="J646" i="2"/>
  <c r="J546" i="2"/>
  <c r="J526" i="2"/>
  <c r="J326" i="2"/>
  <c r="J186" i="2"/>
  <c r="J126" i="2"/>
  <c r="J46" i="2"/>
  <c r="J26" i="2"/>
  <c r="K712" i="2"/>
  <c r="J1438" i="2"/>
  <c r="L1438" i="2" s="1"/>
  <c r="M1438" i="2" s="1"/>
  <c r="J1418" i="2"/>
  <c r="L1418" i="2" s="1"/>
  <c r="M1418" i="2" s="1"/>
  <c r="J1378" i="2"/>
  <c r="J1358" i="2"/>
  <c r="L1358" i="2" s="1"/>
  <c r="M1358" i="2" s="1"/>
  <c r="J1318" i="2"/>
  <c r="J1298" i="2"/>
  <c r="J1238" i="2"/>
  <c r="L1238" i="2" s="1"/>
  <c r="M1238" i="2" s="1"/>
  <c r="J1218" i="2"/>
  <c r="L1218" i="2" s="1"/>
  <c r="M1218" i="2" s="1"/>
  <c r="J1198" i="2"/>
  <c r="J1178" i="2"/>
  <c r="L1178" i="2" s="1"/>
  <c r="M1178" i="2" s="1"/>
  <c r="J1138" i="2"/>
  <c r="J1118" i="2"/>
  <c r="J1098" i="2"/>
  <c r="L1098" i="2" s="1"/>
  <c r="M1098" i="2" s="1"/>
  <c r="J1078" i="2"/>
  <c r="J1058" i="2"/>
  <c r="J1038" i="2"/>
  <c r="J958" i="2"/>
  <c r="L958" i="2" s="1"/>
  <c r="M958" i="2" s="1"/>
  <c r="J938" i="2"/>
  <c r="J918" i="2"/>
  <c r="J858" i="2"/>
  <c r="L858" i="2" s="1"/>
  <c r="M858" i="2" s="1"/>
  <c r="J838" i="2"/>
  <c r="J818" i="2"/>
  <c r="L818" i="2" s="1"/>
  <c r="M818" i="2" s="1"/>
  <c r="J798" i="2"/>
  <c r="L798" i="2" s="1"/>
  <c r="M798" i="2" s="1"/>
  <c r="J778" i="2"/>
  <c r="J718" i="2"/>
  <c r="L718" i="2" s="1"/>
  <c r="M718" i="2" s="1"/>
  <c r="J698" i="2"/>
  <c r="J678" i="2"/>
  <c r="J658" i="2"/>
  <c r="L658" i="2" s="1"/>
  <c r="M658" i="2" s="1"/>
  <c r="J638" i="2"/>
  <c r="L638" i="2" s="1"/>
  <c r="M638" i="2" s="1"/>
  <c r="J618" i="2"/>
  <c r="J578" i="2"/>
  <c r="L578" i="2" s="1"/>
  <c r="M578" i="2" s="1"/>
  <c r="J498" i="2"/>
  <c r="J398" i="2"/>
  <c r="L398" i="2" s="1"/>
  <c r="M398" i="2" s="1"/>
  <c r="J378" i="2"/>
  <c r="L378" i="2" s="1"/>
  <c r="M378" i="2" s="1"/>
  <c r="J318" i="2"/>
  <c r="L318" i="2" s="1"/>
  <c r="M318" i="2" s="1"/>
  <c r="J258" i="2"/>
  <c r="J198" i="2"/>
  <c r="J158" i="2"/>
  <c r="L158" i="2" s="1"/>
  <c r="M158" i="2" s="1"/>
  <c r="J118" i="2"/>
  <c r="J1297" i="2"/>
  <c r="L1297" i="2" s="1"/>
  <c r="M1297" i="2" s="1"/>
  <c r="J1217" i="2"/>
  <c r="L1197" i="2"/>
  <c r="M1197" i="2" s="1"/>
  <c r="J1137" i="2"/>
  <c r="J1097" i="2"/>
  <c r="J1077" i="2"/>
  <c r="J977" i="2"/>
  <c r="L977" i="2" s="1"/>
  <c r="M977" i="2" s="1"/>
  <c r="J937" i="2"/>
  <c r="L937" i="2" s="1"/>
  <c r="M937" i="2" s="1"/>
  <c r="J917" i="2"/>
  <c r="J837" i="2"/>
  <c r="L837" i="2" s="1"/>
  <c r="M837" i="2" s="1"/>
  <c r="J817" i="2"/>
  <c r="J777" i="2"/>
  <c r="L777" i="2" s="1"/>
  <c r="M777" i="2" s="1"/>
  <c r="J717" i="2"/>
  <c r="L717" i="2" s="1"/>
  <c r="M717" i="2" s="1"/>
  <c r="J677" i="2"/>
  <c r="L677" i="2" s="1"/>
  <c r="M677" i="2" s="1"/>
  <c r="J637" i="2"/>
  <c r="L637" i="2" s="1"/>
  <c r="M637" i="2" s="1"/>
  <c r="J617" i="2"/>
  <c r="J557" i="2"/>
  <c r="L557" i="2" s="1"/>
  <c r="M557" i="2" s="1"/>
  <c r="J517" i="2"/>
  <c r="L517" i="2" s="1"/>
  <c r="M517" i="2" s="1"/>
  <c r="J377" i="2"/>
  <c r="J357" i="2"/>
  <c r="L357" i="2" s="1"/>
  <c r="M357" i="2" s="1"/>
  <c r="J337" i="2"/>
  <c r="L337" i="2" s="1"/>
  <c r="M337" i="2" s="1"/>
  <c r="J317" i="2"/>
  <c r="J257" i="2"/>
  <c r="J237" i="2"/>
  <c r="L237" i="2" s="1"/>
  <c r="M237" i="2" s="1"/>
  <c r="J197" i="2"/>
  <c r="L197" i="2" s="1"/>
  <c r="M197" i="2" s="1"/>
  <c r="J157" i="2"/>
  <c r="L157" i="2" s="1"/>
  <c r="M157" i="2" s="1"/>
  <c r="J137" i="2"/>
  <c r="J117" i="2"/>
  <c r="J16" i="2"/>
  <c r="L16" i="2" s="1"/>
  <c r="M16" i="2" s="1"/>
  <c r="K1350" i="2"/>
  <c r="K805" i="2"/>
  <c r="K1310" i="2"/>
  <c r="J1352" i="2"/>
  <c r="J1192" i="2"/>
  <c r="L1192" i="2" s="1"/>
  <c r="M1192" i="2" s="1"/>
  <c r="J1132" i="2"/>
  <c r="L1132" i="2" s="1"/>
  <c r="M1132" i="2" s="1"/>
  <c r="J1112" i="2"/>
  <c r="L1112" i="2" s="1"/>
  <c r="M1112" i="2" s="1"/>
  <c r="J1072" i="2"/>
  <c r="J1032" i="2"/>
  <c r="J1012" i="2"/>
  <c r="L1012" i="2" s="1"/>
  <c r="M1012" i="2" s="1"/>
  <c r="J952" i="2"/>
  <c r="L952" i="2" s="1"/>
  <c r="J912" i="2"/>
  <c r="L912" i="2" s="1"/>
  <c r="M912" i="2" s="1"/>
  <c r="J892" i="2"/>
  <c r="J852" i="2"/>
  <c r="J812" i="2"/>
  <c r="L812" i="2" s="1"/>
  <c r="M812" i="2" s="1"/>
  <c r="J752" i="2"/>
  <c r="L752" i="2" s="1"/>
  <c r="M752" i="2" s="1"/>
  <c r="J712" i="2"/>
  <c r="J692" i="2"/>
  <c r="L692" i="2" s="1"/>
  <c r="M692" i="2" s="1"/>
  <c r="J612" i="2"/>
  <c r="J572" i="2"/>
  <c r="L572" i="2" s="1"/>
  <c r="M572" i="2" s="1"/>
  <c r="J552" i="2"/>
  <c r="L552" i="2" s="1"/>
  <c r="M552" i="2" s="1"/>
  <c r="J532" i="2"/>
  <c r="J512" i="2"/>
  <c r="J492" i="2"/>
  <c r="J472" i="2"/>
  <c r="L472" i="2" s="1"/>
  <c r="M472" i="2" s="1"/>
  <c r="J432" i="2"/>
  <c r="J392" i="2"/>
  <c r="J372" i="2"/>
  <c r="J332" i="2"/>
  <c r="L332" i="2" s="1"/>
  <c r="M332" i="2" s="1"/>
  <c r="J312" i="2"/>
  <c r="L312" i="2" s="1"/>
  <c r="M312" i="2" s="1"/>
  <c r="J272" i="2"/>
  <c r="J212" i="2"/>
  <c r="J152" i="2"/>
  <c r="J132" i="2"/>
  <c r="J11" i="2"/>
  <c r="L11" i="2" s="1"/>
  <c r="M11" i="2" s="1"/>
  <c r="J1423" i="2"/>
  <c r="L1423" i="2" s="1"/>
  <c r="M1423" i="2" s="1"/>
  <c r="J1343" i="2"/>
  <c r="L1343" i="2" s="1"/>
  <c r="M1343" i="2" s="1"/>
  <c r="J1323" i="2"/>
  <c r="J1303" i="2"/>
  <c r="J1223" i="2"/>
  <c r="J1163" i="2"/>
  <c r="L1163" i="2" s="1"/>
  <c r="M1163" i="2" s="1"/>
  <c r="J1143" i="2"/>
  <c r="L1143" i="2" s="1"/>
  <c r="M1143" i="2" s="1"/>
  <c r="J1123" i="2"/>
  <c r="J1083" i="2"/>
  <c r="J843" i="2"/>
  <c r="L843" i="2" s="1"/>
  <c r="M843" i="2" s="1"/>
  <c r="J743" i="2"/>
  <c r="J663" i="2"/>
  <c r="J643" i="2"/>
  <c r="J523" i="2"/>
  <c r="J383" i="2"/>
  <c r="L383" i="2" s="1"/>
  <c r="M383" i="2" s="1"/>
  <c r="J263" i="2"/>
  <c r="L263" i="2" s="1"/>
  <c r="M263" i="2" s="1"/>
  <c r="J143" i="2"/>
  <c r="J23" i="2"/>
  <c r="L1397" i="2"/>
  <c r="M1397" i="2" s="1"/>
  <c r="J1082" i="2"/>
  <c r="J1062" i="2"/>
  <c r="L1062" i="2" s="1"/>
  <c r="M1062" i="2" s="1"/>
  <c r="J662" i="2"/>
  <c r="J522" i="2"/>
  <c r="J382" i="2"/>
  <c r="J262" i="2"/>
  <c r="J142" i="2"/>
  <c r="J22" i="2"/>
  <c r="J1481" i="2"/>
  <c r="L1481" i="2" s="1"/>
  <c r="M1481" i="2" s="1"/>
  <c r="J1441" i="2"/>
  <c r="L1441" i="2" s="1"/>
  <c r="M1441" i="2" s="1"/>
  <c r="J1421" i="2"/>
  <c r="L1421" i="2" s="1"/>
  <c r="M1421" i="2" s="1"/>
  <c r="J1381" i="2"/>
  <c r="L1381" i="2" s="1"/>
  <c r="M1381" i="2" s="1"/>
  <c r="J1361" i="2"/>
  <c r="J1321" i="2"/>
  <c r="J1301" i="2"/>
  <c r="J1281" i="2"/>
  <c r="L1281" i="2" s="1"/>
  <c r="M1281" i="2" s="1"/>
  <c r="J1261" i="2"/>
  <c r="L1261" i="2" s="1"/>
  <c r="M1261" i="2" s="1"/>
  <c r="J1241" i="2"/>
  <c r="L1241" i="2" s="1"/>
  <c r="M1241" i="2" s="1"/>
  <c r="J1221" i="2"/>
  <c r="L1221" i="2" s="1"/>
  <c r="M1221" i="2" s="1"/>
  <c r="J1201" i="2"/>
  <c r="L1201" i="2" s="1"/>
  <c r="M1201" i="2" s="1"/>
  <c r="J1181" i="2"/>
  <c r="L1181" i="2" s="1"/>
  <c r="M1181" i="2" s="1"/>
  <c r="J1161" i="2"/>
  <c r="J1141" i="2"/>
  <c r="J1121" i="2"/>
  <c r="L1121" i="2" s="1"/>
  <c r="M1121" i="2" s="1"/>
  <c r="J1101" i="2"/>
  <c r="L1101" i="2" s="1"/>
  <c r="M1101" i="2" s="1"/>
  <c r="J1061" i="2"/>
  <c r="J961" i="2"/>
  <c r="L961" i="2" s="1"/>
  <c r="M961" i="2" s="1"/>
  <c r="J941" i="2"/>
  <c r="J921" i="2"/>
  <c r="J881" i="2"/>
  <c r="L881" i="2" s="1"/>
  <c r="M881" i="2" s="1"/>
  <c r="J861" i="2"/>
  <c r="L861" i="2" s="1"/>
  <c r="M861" i="2" s="1"/>
  <c r="J841" i="2"/>
  <c r="J821" i="2"/>
  <c r="J801" i="2"/>
  <c r="L801" i="2" s="1"/>
  <c r="M801" i="2" s="1"/>
  <c r="J781" i="2"/>
  <c r="L781" i="2" s="1"/>
  <c r="M781" i="2" s="1"/>
  <c r="J761" i="2"/>
  <c r="L761" i="2" s="1"/>
  <c r="M761" i="2" s="1"/>
  <c r="J741" i="2"/>
  <c r="J701" i="2"/>
  <c r="L701" i="2" s="1"/>
  <c r="M701" i="2" s="1"/>
  <c r="J681" i="2"/>
  <c r="L681" i="2" s="1"/>
  <c r="M681" i="2" s="1"/>
  <c r="J661" i="2"/>
  <c r="J641" i="2"/>
  <c r="J581" i="2"/>
  <c r="L581" i="2" s="1"/>
  <c r="M581" i="2" s="1"/>
  <c r="J521" i="2"/>
  <c r="L521" i="2" s="1"/>
  <c r="M521" i="2" s="1"/>
  <c r="J501" i="2"/>
  <c r="L501" i="2" s="1"/>
  <c r="M501" i="2" s="1"/>
  <c r="J401" i="2"/>
  <c r="L401" i="2" s="1"/>
  <c r="M401" i="2" s="1"/>
  <c r="J381" i="2"/>
  <c r="J321" i="2"/>
  <c r="L321" i="2" s="1"/>
  <c r="M321" i="2" s="1"/>
  <c r="J261" i="2"/>
  <c r="J141" i="2"/>
  <c r="J121" i="2"/>
  <c r="J101" i="2"/>
  <c r="L101" i="2" s="1"/>
  <c r="M101" i="2" s="1"/>
  <c r="J20" i="2"/>
  <c r="K817" i="2"/>
  <c r="J1460" i="2"/>
  <c r="L1460" i="2" s="1"/>
  <c r="M1460" i="2" s="1"/>
  <c r="J1440" i="2"/>
  <c r="L1440" i="2" s="1"/>
  <c r="M1440" i="2" s="1"/>
  <c r="J1420" i="2"/>
  <c r="J1400" i="2"/>
  <c r="L1400" i="2" s="1"/>
  <c r="M1400" i="2" s="1"/>
  <c r="J1380" i="2"/>
  <c r="J1360" i="2"/>
  <c r="J1320" i="2"/>
  <c r="J1300" i="2"/>
  <c r="J1280" i="2"/>
  <c r="L1280" i="2" s="1"/>
  <c r="M1280" i="2" s="1"/>
  <c r="J1240" i="2"/>
  <c r="L1240" i="2" s="1"/>
  <c r="M1240" i="2" s="1"/>
  <c r="J1220" i="2"/>
  <c r="J1200" i="2"/>
  <c r="L1200" i="2" s="1"/>
  <c r="M1200" i="2" s="1"/>
  <c r="J1140" i="2"/>
  <c r="L1140" i="2" s="1"/>
  <c r="M1140" i="2" s="1"/>
  <c r="J1120" i="2"/>
  <c r="J1100" i="2"/>
  <c r="J1080" i="2"/>
  <c r="J1060" i="2"/>
  <c r="J1040" i="2"/>
  <c r="L1040" i="2" s="1"/>
  <c r="M1040" i="2" s="1"/>
  <c r="J1020" i="2"/>
  <c r="L1020" i="2" s="1"/>
  <c r="M1020" i="2" s="1"/>
  <c r="J940" i="2"/>
  <c r="J920" i="2"/>
  <c r="J880" i="2"/>
  <c r="L880" i="2" s="1"/>
  <c r="M880" i="2" s="1"/>
  <c r="J860" i="2"/>
  <c r="L860" i="2" s="1"/>
  <c r="M860" i="2" s="1"/>
  <c r="J840" i="2"/>
  <c r="J820" i="2"/>
  <c r="J800" i="2"/>
  <c r="L800" i="2" s="1"/>
  <c r="M800" i="2" s="1"/>
  <c r="J740" i="2"/>
  <c r="J700" i="2"/>
  <c r="J680" i="2"/>
  <c r="J660" i="2"/>
  <c r="J640" i="2"/>
  <c r="J520" i="2"/>
  <c r="J500" i="2"/>
  <c r="J380" i="2"/>
  <c r="L380" i="2" s="1"/>
  <c r="M380" i="2" s="1"/>
  <c r="J260" i="2"/>
  <c r="J140" i="2"/>
  <c r="J120" i="2"/>
  <c r="J19" i="2"/>
  <c r="L19" i="2" s="1"/>
  <c r="M19" i="2" s="1"/>
  <c r="L634" i="2"/>
  <c r="M634" i="2" s="1"/>
  <c r="J545" i="2"/>
  <c r="J185" i="2"/>
  <c r="K1380" i="2"/>
  <c r="J1144" i="2"/>
  <c r="J1124" i="2"/>
  <c r="J944" i="2"/>
  <c r="J844" i="2"/>
  <c r="J664" i="2"/>
  <c r="J644" i="2"/>
  <c r="J544" i="2"/>
  <c r="L544" i="2" s="1"/>
  <c r="M544" i="2" s="1"/>
  <c r="J524" i="2"/>
  <c r="J144" i="2"/>
  <c r="J84" i="2"/>
  <c r="L84" i="2" s="1"/>
  <c r="M84" i="2" s="1"/>
  <c r="J24" i="2"/>
  <c r="L24" i="2" s="1"/>
  <c r="M24" i="2" s="1"/>
  <c r="J1459" i="2"/>
  <c r="L1459" i="2" s="1"/>
  <c r="M1459" i="2" s="1"/>
  <c r="J1439" i="2"/>
  <c r="L1439" i="2" s="1"/>
  <c r="M1439" i="2" s="1"/>
  <c r="J1419" i="2"/>
  <c r="L1419" i="2" s="1"/>
  <c r="M1419" i="2" s="1"/>
  <c r="J1379" i="2"/>
  <c r="J1359" i="2"/>
  <c r="L1359" i="2" s="1"/>
  <c r="M1359" i="2" s="1"/>
  <c r="J1319" i="2"/>
  <c r="J1299" i="2"/>
  <c r="J1279" i="2"/>
  <c r="L1279" i="2" s="1"/>
  <c r="M1279" i="2" s="1"/>
  <c r="J1239" i="2"/>
  <c r="L1239" i="2" s="1"/>
  <c r="M1239" i="2" s="1"/>
  <c r="J1219" i="2"/>
  <c r="J1199" i="2"/>
  <c r="J1139" i="2"/>
  <c r="L1139" i="2" s="1"/>
  <c r="M1139" i="2" s="1"/>
  <c r="J1119" i="2"/>
  <c r="J1099" i="2"/>
  <c r="J1079" i="2"/>
  <c r="J1059" i="2"/>
  <c r="J1039" i="2"/>
  <c r="L1039" i="2" s="1"/>
  <c r="M1039" i="2" s="1"/>
  <c r="J959" i="2"/>
  <c r="L959" i="2" s="1"/>
  <c r="M959" i="2" s="1"/>
  <c r="J939" i="2"/>
  <c r="J919" i="2"/>
  <c r="J879" i="2"/>
  <c r="L879" i="2" s="1"/>
  <c r="J859" i="2"/>
  <c r="J839" i="2"/>
  <c r="L839" i="2" s="1"/>
  <c r="M839" i="2" s="1"/>
  <c r="J819" i="2"/>
  <c r="J799" i="2"/>
  <c r="L799" i="2" s="1"/>
  <c r="M799" i="2" s="1"/>
  <c r="J739" i="2"/>
  <c r="L739" i="2" s="1"/>
  <c r="M739" i="2" s="1"/>
  <c r="J699" i="2"/>
  <c r="J679" i="2"/>
  <c r="J659" i="2"/>
  <c r="J639" i="2"/>
  <c r="L639" i="2" s="1"/>
  <c r="M639" i="2" s="1"/>
  <c r="J619" i="2"/>
  <c r="J519" i="2"/>
  <c r="J499" i="2"/>
  <c r="L499" i="2" s="1"/>
  <c r="M499" i="2" s="1"/>
  <c r="J399" i="2"/>
  <c r="L399" i="2" s="1"/>
  <c r="M399" i="2" s="1"/>
  <c r="J139" i="2"/>
  <c r="J119" i="2"/>
  <c r="L119" i="2" s="1"/>
  <c r="M119" i="2" s="1"/>
  <c r="J59" i="2"/>
  <c r="J18" i="2"/>
  <c r="L18" i="2" s="1"/>
  <c r="M18" i="2" s="1"/>
  <c r="L1312" i="2"/>
  <c r="M1312" i="2" s="1"/>
  <c r="J569" i="2"/>
  <c r="L569" i="2" s="1"/>
  <c r="M569" i="2" s="1"/>
  <c r="J633" i="2"/>
  <c r="L633" i="2" s="1"/>
  <c r="M633" i="2" s="1"/>
  <c r="J613" i="2"/>
  <c r="J573" i="2"/>
  <c r="L573" i="2" s="1"/>
  <c r="M573" i="2" s="1"/>
  <c r="J553" i="2"/>
  <c r="J533" i="2"/>
  <c r="L533" i="2" s="1"/>
  <c r="M533" i="2" s="1"/>
  <c r="J513" i="2"/>
  <c r="J493" i="2"/>
  <c r="J473" i="2"/>
  <c r="L473" i="2" s="1"/>
  <c r="M473" i="2" s="1"/>
  <c r="J333" i="2"/>
  <c r="L333" i="2" s="1"/>
  <c r="M333" i="2" s="1"/>
  <c r="J213" i="2"/>
  <c r="L213" i="2" s="1"/>
  <c r="M213" i="2" s="1"/>
  <c r="J33" i="2"/>
  <c r="J12" i="2"/>
  <c r="J129" i="2"/>
  <c r="J591" i="2"/>
  <c r="J451" i="2"/>
  <c r="L451" i="2" s="1"/>
  <c r="M451" i="2" s="1"/>
  <c r="J331" i="2"/>
  <c r="J211" i="2"/>
  <c r="L211" i="2" s="1"/>
  <c r="M211" i="2" s="1"/>
  <c r="J191" i="2"/>
  <c r="J171" i="2"/>
  <c r="J151" i="2"/>
  <c r="J131" i="2"/>
  <c r="J91" i="2"/>
  <c r="J71" i="2"/>
  <c r="L71" i="2" s="1"/>
  <c r="M71" i="2" s="1"/>
  <c r="J31" i="2"/>
  <c r="J10" i="2"/>
  <c r="J549" i="2"/>
  <c r="J590" i="2"/>
  <c r="J450" i="2"/>
  <c r="J170" i="2"/>
  <c r="J150" i="2"/>
  <c r="L150" i="2" s="1"/>
  <c r="M150" i="2" s="1"/>
  <c r="J110" i="2"/>
  <c r="L110" i="2" s="1"/>
  <c r="M110" i="2" s="1"/>
  <c r="J90" i="2"/>
  <c r="L90" i="2" s="1"/>
  <c r="M90" i="2" s="1"/>
  <c r="J70" i="2"/>
  <c r="J30" i="2"/>
  <c r="J9" i="2"/>
  <c r="L771" i="2"/>
  <c r="M771" i="2" s="1"/>
  <c r="J429" i="2"/>
  <c r="J209" i="2"/>
  <c r="L209" i="2" s="1"/>
  <c r="M209" i="2" s="1"/>
  <c r="J169" i="2"/>
  <c r="J149" i="2"/>
  <c r="J109" i="2"/>
  <c r="J69" i="2"/>
  <c r="L69" i="2" s="1"/>
  <c r="M69" i="2" s="1"/>
  <c r="J29" i="2"/>
  <c r="J308" i="2"/>
  <c r="J48" i="2"/>
  <c r="K934" i="2"/>
  <c r="K1299" i="2"/>
  <c r="K248" i="2"/>
  <c r="L1211" i="2"/>
  <c r="L951" i="2"/>
  <c r="M951" i="2" s="1"/>
  <c r="L1030" i="2"/>
  <c r="M1030" i="2" s="1"/>
  <c r="K1115" i="2"/>
  <c r="K143" i="2"/>
  <c r="K808" i="2"/>
  <c r="K1454" i="2"/>
  <c r="L1454" i="2" s="1"/>
  <c r="M1454" i="2" s="1"/>
  <c r="K1084" i="2"/>
  <c r="K1083" i="2"/>
  <c r="K1111" i="2"/>
  <c r="K850" i="2"/>
  <c r="L850" i="2" s="1"/>
  <c r="M850" i="2" s="1"/>
  <c r="K274" i="2"/>
  <c r="K1225" i="2"/>
  <c r="K709" i="2"/>
  <c r="L709" i="2" s="1"/>
  <c r="M709" i="2" s="1"/>
  <c r="K1378" i="2"/>
  <c r="K945" i="2"/>
  <c r="K1038" i="2"/>
  <c r="K436" i="2"/>
  <c r="K936" i="2"/>
  <c r="K576" i="2"/>
  <c r="K703" i="2"/>
  <c r="K1391" i="2"/>
  <c r="K1317" i="2"/>
  <c r="K242" i="2"/>
  <c r="K656" i="2"/>
  <c r="L656" i="2" s="1"/>
  <c r="M656" i="2" s="1"/>
  <c r="K154" i="2"/>
  <c r="K30" i="2"/>
  <c r="K1302" i="2"/>
  <c r="K1315" i="2"/>
  <c r="L1315" i="2" s="1"/>
  <c r="M1315" i="2" s="1"/>
  <c r="K523" i="2"/>
  <c r="L970" i="2"/>
  <c r="M970" i="2" s="1"/>
  <c r="K574" i="2"/>
  <c r="L869" i="2"/>
  <c r="M869" i="2" s="1"/>
  <c r="K118" i="2"/>
  <c r="K819" i="2"/>
  <c r="K1344" i="2"/>
  <c r="K571" i="2"/>
  <c r="K326" i="2"/>
  <c r="K938" i="2"/>
  <c r="K852" i="2"/>
  <c r="K708" i="2"/>
  <c r="K524" i="2"/>
  <c r="K330" i="2"/>
  <c r="K367" i="2"/>
  <c r="K909" i="2"/>
  <c r="L909" i="2" s="1"/>
  <c r="M909" i="2" s="1"/>
  <c r="K269" i="2"/>
  <c r="K1219" i="2"/>
  <c r="K923" i="2"/>
  <c r="K851" i="2"/>
  <c r="K636" i="2"/>
  <c r="K1077" i="2"/>
  <c r="K1215" i="2"/>
  <c r="K1074" i="2"/>
  <c r="K726" i="2"/>
  <c r="K1382" i="2"/>
  <c r="K509" i="2"/>
  <c r="K772" i="2"/>
  <c r="L772" i="2" s="1"/>
  <c r="M772" i="2" s="1"/>
  <c r="K707" i="2"/>
  <c r="K435" i="2"/>
  <c r="L1031" i="2"/>
  <c r="M1031" i="2" s="1"/>
  <c r="K1145" i="2"/>
  <c r="K1316" i="2"/>
  <c r="L1316" i="2" s="1"/>
  <c r="M1316" i="2" s="1"/>
  <c r="K142" i="2"/>
  <c r="K778" i="2"/>
  <c r="K663" i="2"/>
  <c r="K271" i="2"/>
  <c r="K925" i="2"/>
  <c r="K1067" i="2"/>
  <c r="K27" i="2"/>
  <c r="J1456" i="2"/>
  <c r="L1456" i="2" s="1"/>
  <c r="M1456" i="2" s="1"/>
  <c r="J456" i="2"/>
  <c r="L456" i="2" s="1"/>
  <c r="M456" i="2" s="1"/>
  <c r="J316" i="2"/>
  <c r="L316" i="2" s="1"/>
  <c r="M316" i="2" s="1"/>
  <c r="K815" i="2"/>
  <c r="K94" i="2"/>
  <c r="K329" i="2"/>
  <c r="K1034" i="2"/>
  <c r="L1034" i="2" s="1"/>
  <c r="M1034" i="2" s="1"/>
  <c r="K1349" i="2"/>
  <c r="K137" i="2"/>
  <c r="K920" i="2"/>
  <c r="K1138" i="2"/>
  <c r="K570" i="2"/>
  <c r="K1080" i="2"/>
  <c r="K1220" i="2"/>
  <c r="K289" i="2"/>
  <c r="L289" i="2" s="1"/>
  <c r="M289" i="2" s="1"/>
  <c r="K853" i="2"/>
  <c r="K1354" i="2"/>
  <c r="K272" i="2"/>
  <c r="K430" i="2"/>
  <c r="K895" i="2"/>
  <c r="L895" i="2" s="1"/>
  <c r="M895" i="2" s="1"/>
  <c r="K429" i="2"/>
  <c r="K1046" i="2"/>
  <c r="K245" i="2"/>
  <c r="K859" i="2"/>
  <c r="K331" i="2"/>
  <c r="K705" i="2"/>
  <c r="K1374" i="2"/>
  <c r="K829" i="2"/>
  <c r="K884" i="2"/>
  <c r="K267" i="2"/>
  <c r="L267" i="2" s="1"/>
  <c r="M267" i="2" s="1"/>
  <c r="K1082" i="2"/>
  <c r="K1072" i="2"/>
  <c r="K1141" i="2"/>
  <c r="J111" i="2"/>
  <c r="L111" i="2" s="1"/>
  <c r="L1449" i="2"/>
  <c r="M1449" i="2" s="1"/>
  <c r="J1450" i="2"/>
  <c r="L1450" i="2" s="1"/>
  <c r="M1450" i="2" s="1"/>
  <c r="K1276" i="2"/>
  <c r="L1276" i="2" s="1"/>
  <c r="M1276" i="2" s="1"/>
  <c r="K1137" i="2"/>
  <c r="K826" i="2"/>
  <c r="K1289" i="2"/>
  <c r="K630" i="2"/>
  <c r="K1293" i="2"/>
  <c r="L1293" i="2" s="1"/>
  <c r="M1293" i="2" s="1"/>
  <c r="K886" i="2"/>
  <c r="K1081" i="2"/>
  <c r="L1081" i="2" s="1"/>
  <c r="M1081" i="2" s="1"/>
  <c r="K645" i="2"/>
  <c r="K168" i="2"/>
  <c r="L168" i="2" s="1"/>
  <c r="K680" i="2"/>
  <c r="L577" i="2"/>
  <c r="M577" i="2" s="1"/>
  <c r="K1410" i="2"/>
  <c r="L1410" i="2" s="1"/>
  <c r="M1410" i="2" s="1"/>
  <c r="K432" i="2"/>
  <c r="K1162" i="2"/>
  <c r="K1068" i="2"/>
  <c r="K1161" i="2"/>
  <c r="K1164" i="2"/>
  <c r="K1036" i="2"/>
  <c r="K140" i="2"/>
  <c r="K679" i="2"/>
  <c r="K1035" i="2"/>
  <c r="K139" i="2"/>
  <c r="K821" i="2"/>
  <c r="K1376" i="2"/>
  <c r="K1370" i="2"/>
  <c r="L1370" i="2" s="1"/>
  <c r="M1370" i="2" s="1"/>
  <c r="K495" i="2"/>
  <c r="K47" i="2"/>
  <c r="K1362" i="2"/>
  <c r="K1214" i="2"/>
  <c r="K822" i="2"/>
  <c r="K654" i="2"/>
  <c r="K201" i="2"/>
  <c r="L201" i="2" s="1"/>
  <c r="M201" i="2" s="1"/>
  <c r="J1333" i="2"/>
  <c r="L1333" i="2" s="1"/>
  <c r="M1333" i="2" s="1"/>
  <c r="J1253" i="2"/>
  <c r="L1253" i="2" s="1"/>
  <c r="M1253" i="2" s="1"/>
  <c r="K664" i="2"/>
  <c r="K1471" i="2"/>
  <c r="K385" i="2"/>
  <c r="K872" i="2"/>
  <c r="L872" i="2" s="1"/>
  <c r="M872" i="2" s="1"/>
  <c r="K919" i="2"/>
  <c r="K1056" i="2"/>
  <c r="K392" i="2"/>
  <c r="K743" i="2"/>
  <c r="K313" i="2"/>
  <c r="K990" i="2"/>
  <c r="K549" i="2"/>
  <c r="K1223" i="2"/>
  <c r="K382" i="2"/>
  <c r="K1149" i="2"/>
  <c r="L1149" i="2" s="1"/>
  <c r="M1149" i="2" s="1"/>
  <c r="K1411" i="2"/>
  <c r="K1332" i="2"/>
  <c r="K1076" i="2"/>
  <c r="K940" i="2"/>
  <c r="K835" i="2"/>
  <c r="K396" i="2"/>
  <c r="L396" i="2" s="1"/>
  <c r="M396" i="2" s="1"/>
  <c r="K842" i="2"/>
  <c r="K841" i="2"/>
  <c r="K1063" i="2"/>
  <c r="K250" i="2"/>
  <c r="L250" i="2" s="1"/>
  <c r="M250" i="2" s="1"/>
  <c r="K887" i="2"/>
  <c r="K535" i="2"/>
  <c r="K1360" i="2"/>
  <c r="K1217" i="2"/>
  <c r="K513" i="2"/>
  <c r="K542" i="2"/>
  <c r="L542" i="2" s="1"/>
  <c r="M542" i="2" s="1"/>
  <c r="K749" i="2"/>
  <c r="K1142" i="2"/>
  <c r="K693" i="2"/>
  <c r="L693" i="2" s="1"/>
  <c r="M693" i="2" s="1"/>
  <c r="K373" i="2"/>
  <c r="K1409" i="2"/>
  <c r="L1409" i="2" s="1"/>
  <c r="M1409" i="2" s="1"/>
  <c r="K1300" i="2"/>
  <c r="K1171" i="2"/>
  <c r="K796" i="2"/>
  <c r="L796" i="2" s="1"/>
  <c r="M796" i="2" s="1"/>
  <c r="K731" i="2"/>
  <c r="K691" i="2"/>
  <c r="K547" i="2"/>
  <c r="K310" i="2"/>
  <c r="K258" i="2"/>
  <c r="K91" i="2"/>
  <c r="K230" i="2"/>
  <c r="K470" i="2"/>
  <c r="K840" i="2"/>
  <c r="K617" i="2"/>
  <c r="K455" i="2"/>
  <c r="K41" i="2"/>
  <c r="K10" i="2"/>
  <c r="K449" i="2"/>
  <c r="K834" i="2"/>
  <c r="K697" i="2"/>
  <c r="L697" i="2" s="1"/>
  <c r="M697" i="2" s="1"/>
  <c r="K530" i="2"/>
  <c r="K711" i="2"/>
  <c r="K311" i="2"/>
  <c r="K127" i="2"/>
  <c r="K870" i="2"/>
  <c r="K381" i="2"/>
  <c r="K1125" i="2"/>
  <c r="K109" i="2"/>
  <c r="K814" i="2"/>
  <c r="K350" i="2"/>
  <c r="K1331" i="2"/>
  <c r="K1075" i="2"/>
  <c r="K939" i="2"/>
  <c r="K828" i="2"/>
  <c r="K652" i="2"/>
  <c r="K450" i="2"/>
  <c r="K172" i="2"/>
  <c r="K246" i="2"/>
  <c r="K642" i="2"/>
  <c r="K809" i="2"/>
  <c r="K32" i="2"/>
  <c r="K889" i="2"/>
  <c r="K695" i="2"/>
  <c r="L695" i="2" s="1"/>
  <c r="M695" i="2" s="1"/>
  <c r="K31" i="2"/>
  <c r="K1298" i="2"/>
  <c r="K1050" i="2"/>
  <c r="K1405" i="2"/>
  <c r="K29" i="2"/>
  <c r="K1329" i="2"/>
  <c r="K620" i="2"/>
  <c r="L620" i="2" s="1"/>
  <c r="M620" i="2" s="1"/>
  <c r="K540" i="2"/>
  <c r="K390" i="2"/>
  <c r="K308" i="2"/>
  <c r="K59" i="2"/>
  <c r="K257" i="2"/>
  <c r="K640" i="2"/>
  <c r="K615" i="2"/>
  <c r="K191" i="2"/>
  <c r="K554" i="2"/>
  <c r="K42" i="2"/>
  <c r="K1408" i="2"/>
  <c r="K1198" i="2"/>
  <c r="K661" i="2"/>
  <c r="K349" i="2"/>
  <c r="K149" i="2"/>
  <c r="K1029" i="2"/>
  <c r="K389" i="2"/>
  <c r="L389" i="2" s="1"/>
  <c r="M389" i="2" s="1"/>
  <c r="K1452" i="2"/>
  <c r="K827" i="2"/>
  <c r="K651" i="2"/>
  <c r="K500" i="2"/>
  <c r="K252" i="2"/>
  <c r="L252" i="2" s="1"/>
  <c r="M252" i="2" s="1"/>
  <c r="K171" i="2"/>
  <c r="K1193" i="2"/>
  <c r="K215" i="2"/>
  <c r="K807" i="2"/>
  <c r="K376" i="2"/>
  <c r="L376" i="2" s="1"/>
  <c r="M376" i="2" s="1"/>
  <c r="K1009" i="2"/>
  <c r="K129" i="2"/>
  <c r="K838" i="2"/>
  <c r="K957" i="2"/>
  <c r="L957" i="2" s="1"/>
  <c r="M957" i="2" s="1"/>
  <c r="K496" i="2"/>
  <c r="K1150" i="2"/>
  <c r="K53" i="2"/>
  <c r="K309" i="2"/>
  <c r="K1100" i="2"/>
  <c r="K619" i="2"/>
  <c r="K54" i="2"/>
  <c r="K48" i="2"/>
  <c r="K169" i="2"/>
  <c r="K689" i="2"/>
  <c r="L689" i="2" s="1"/>
  <c r="M689" i="2" s="1"/>
  <c r="K490" i="2"/>
  <c r="K806" i="2"/>
  <c r="K1270" i="2"/>
  <c r="K117" i="2"/>
  <c r="K750" i="2"/>
  <c r="K1379" i="2"/>
  <c r="K251" i="2"/>
  <c r="K522" i="2"/>
  <c r="K591" i="2"/>
  <c r="K1119" i="2"/>
  <c r="K1085" i="2"/>
  <c r="K614" i="2"/>
  <c r="K384" i="2"/>
  <c r="K202" i="2"/>
  <c r="K1199" i="2"/>
  <c r="K1330" i="2"/>
  <c r="K770" i="2"/>
  <c r="K1088" i="2"/>
  <c r="K641" i="2"/>
  <c r="K55" i="2"/>
  <c r="L55" i="2" s="1"/>
  <c r="M55" i="2" s="1"/>
  <c r="K1102" i="2"/>
  <c r="K293" i="2"/>
  <c r="K741" i="2"/>
  <c r="K1470" i="2"/>
  <c r="K622" i="2"/>
  <c r="L622" i="2" s="1"/>
  <c r="M622" i="2" s="1"/>
  <c r="K1373" i="2"/>
  <c r="L1373" i="2" s="1"/>
  <c r="M1373" i="2" s="1"/>
  <c r="K9" i="2"/>
  <c r="K929" i="2"/>
  <c r="K244" i="2"/>
  <c r="K922" i="2"/>
  <c r="K151" i="2"/>
  <c r="K186" i="2"/>
  <c r="K471" i="2"/>
  <c r="K1090" i="2"/>
  <c r="K616" i="2"/>
  <c r="K1361" i="2"/>
  <c r="K1089" i="2"/>
  <c r="K871" i="2"/>
  <c r="K790" i="2"/>
  <c r="K1269" i="2"/>
  <c r="K1118" i="2"/>
  <c r="K621" i="2"/>
  <c r="L621" i="2" s="1"/>
  <c r="M621" i="2" s="1"/>
  <c r="K1194" i="2"/>
  <c r="K1156" i="2"/>
  <c r="K1060" i="2"/>
  <c r="K892" i="2"/>
  <c r="K643" i="2"/>
  <c r="K611" i="2"/>
  <c r="L611" i="2" s="1"/>
  <c r="M611" i="2" s="1"/>
  <c r="K531" i="2"/>
  <c r="K497" i="2"/>
  <c r="L497" i="2" s="1"/>
  <c r="M497" i="2" s="1"/>
  <c r="K386" i="2"/>
  <c r="K188" i="2"/>
  <c r="K132" i="2"/>
  <c r="K70" i="2"/>
  <c r="K255" i="2"/>
  <c r="K810" i="2"/>
  <c r="L810" i="2" s="1"/>
  <c r="M810" i="2" s="1"/>
  <c r="K122" i="2"/>
  <c r="K185" i="2"/>
  <c r="K126" i="2"/>
  <c r="K669" i="2"/>
  <c r="L669" i="2" s="1"/>
  <c r="M669" i="2" s="1"/>
  <c r="K1235" i="2"/>
  <c r="K120" i="2"/>
  <c r="K825" i="2"/>
  <c r="K849" i="2"/>
  <c r="K303" i="2"/>
  <c r="K1153" i="2"/>
  <c r="L1153" i="2" s="1"/>
  <c r="M1153" i="2" s="1"/>
  <c r="K1228" i="2"/>
  <c r="K932" i="2"/>
  <c r="K650" i="2"/>
  <c r="K388" i="2"/>
  <c r="K276" i="2"/>
  <c r="K273" i="2"/>
  <c r="K885" i="2"/>
  <c r="K1407" i="2"/>
  <c r="K1096" i="2"/>
  <c r="L1096" i="2" s="1"/>
  <c r="M1096" i="2" s="1"/>
  <c r="K304" i="2"/>
  <c r="K57" i="2"/>
  <c r="K317" i="2"/>
  <c r="K894" i="2"/>
  <c r="K997" i="2"/>
  <c r="L997" i="2" s="1"/>
  <c r="M997" i="2" s="1"/>
  <c r="K1078" i="2"/>
  <c r="K1451" i="2"/>
  <c r="L1451" i="2" s="1"/>
  <c r="M1451" i="2" s="1"/>
  <c r="K1353" i="2"/>
  <c r="K1196" i="2"/>
  <c r="L1196" i="2" s="1"/>
  <c r="M1196" i="2" s="1"/>
  <c r="K820" i="2"/>
  <c r="K33" i="2"/>
  <c r="K1230" i="2"/>
  <c r="K655" i="2"/>
  <c r="K610" i="2"/>
  <c r="K494" i="2"/>
  <c r="K1325" i="2"/>
  <c r="K1309" i="2"/>
  <c r="K1120" i="2"/>
  <c r="K653" i="2"/>
  <c r="K21" i="2"/>
  <c r="K1377" i="2"/>
  <c r="K1323" i="2"/>
  <c r="K1099" i="2"/>
  <c r="K931" i="2"/>
  <c r="K644" i="2"/>
  <c r="K612" i="2"/>
  <c r="K532" i="2"/>
  <c r="K498" i="2"/>
  <c r="K387" i="2"/>
  <c r="K306" i="2"/>
  <c r="K275" i="2"/>
  <c r="K134" i="2"/>
  <c r="K1213" i="2"/>
  <c r="K1369" i="2"/>
  <c r="L1369" i="2" s="1"/>
  <c r="M1369" i="2" s="1"/>
  <c r="K1227" i="2"/>
  <c r="K608" i="2"/>
  <c r="L608" i="2" s="1"/>
  <c r="M608" i="2" s="1"/>
  <c r="K393" i="2"/>
  <c r="K520" i="2"/>
  <c r="K1152" i="2"/>
  <c r="L1152" i="2" s="1"/>
  <c r="M1152" i="2" s="1"/>
  <c r="K488" i="2"/>
  <c r="K933" i="2"/>
  <c r="K1322" i="2"/>
  <c r="K1195" i="2"/>
  <c r="L1195" i="2" s="1"/>
  <c r="K1129" i="2"/>
  <c r="K49" i="2"/>
  <c r="K305" i="2"/>
  <c r="K1469" i="2"/>
  <c r="K648" i="2"/>
  <c r="K847" i="2"/>
  <c r="K200" i="2"/>
  <c r="L200" i="2" s="1"/>
  <c r="M200" i="2" s="1"/>
  <c r="K177" i="2"/>
  <c r="L177" i="2" s="1"/>
  <c r="M177" i="2" s="1"/>
  <c r="K553" i="2"/>
  <c r="K391" i="2"/>
  <c r="K688" i="2"/>
  <c r="K921" i="2"/>
  <c r="K1208" i="2"/>
  <c r="K1144" i="2"/>
  <c r="K848" i="2"/>
  <c r="K25" i="2"/>
  <c r="K1070" i="2"/>
  <c r="K334" i="2"/>
  <c r="K893" i="2"/>
  <c r="K261" i="2"/>
  <c r="K45" i="2"/>
  <c r="K941" i="2"/>
  <c r="K1334" i="2"/>
  <c r="L1334" i="2" s="1"/>
  <c r="M1334" i="2" s="1"/>
  <c r="K590" i="2"/>
  <c r="K541" i="2"/>
  <c r="K1396" i="2"/>
  <c r="L1396" i="2" s="1"/>
  <c r="M1396" i="2" s="1"/>
  <c r="K1372" i="2"/>
  <c r="K1347" i="2"/>
  <c r="K1252" i="2"/>
  <c r="L1252" i="2" s="1"/>
  <c r="M1252" i="2" s="1"/>
  <c r="K1124" i="2"/>
  <c r="K924" i="2"/>
  <c r="K324" i="2"/>
  <c r="K243" i="2"/>
  <c r="L243" i="2" s="1"/>
  <c r="M243" i="2" s="1"/>
  <c r="K690" i="2"/>
  <c r="K1061" i="2"/>
  <c r="K1306" i="2"/>
  <c r="K526" i="2"/>
  <c r="K58" i="2"/>
  <c r="K891" i="2"/>
  <c r="K131" i="2"/>
  <c r="K50" i="2"/>
  <c r="K1304" i="2"/>
  <c r="K507" i="2"/>
  <c r="K368" i="2"/>
  <c r="L368" i="2" s="1"/>
  <c r="M368" i="2" s="1"/>
  <c r="K534" i="2"/>
  <c r="K307" i="2"/>
  <c r="K121" i="2"/>
  <c r="K1032" i="2"/>
  <c r="K742" i="2"/>
  <c r="K1086" i="2"/>
  <c r="K589" i="2"/>
  <c r="K1155" i="2"/>
  <c r="K1059" i="2"/>
  <c r="K492" i="2"/>
  <c r="K411" i="2"/>
  <c r="K187" i="2"/>
  <c r="K710" i="2"/>
  <c r="L710" i="2" s="1"/>
  <c r="M710" i="2" s="1"/>
  <c r="K1416" i="2"/>
  <c r="L1416" i="2" s="1"/>
  <c r="M1416" i="2" s="1"/>
  <c r="K1216" i="2"/>
  <c r="L1236" i="2"/>
  <c r="M1236" i="2" s="1"/>
  <c r="K506" i="2"/>
  <c r="K751" i="2"/>
  <c r="K609" i="2"/>
  <c r="J1476" i="2"/>
  <c r="L1476" i="2" s="1"/>
  <c r="M1476" i="2" s="1"/>
  <c r="J956" i="2"/>
  <c r="L956" i="2" s="1"/>
  <c r="M956" i="2" s="1"/>
  <c r="K505" i="2"/>
  <c r="K327" i="2"/>
  <c r="K441" i="2"/>
  <c r="L441" i="2" s="1"/>
  <c r="M441" i="2" s="1"/>
  <c r="K618" i="2"/>
  <c r="K1087" i="2"/>
  <c r="K1420" i="2"/>
  <c r="K1188" i="2"/>
  <c r="K212" i="2"/>
  <c r="K1305" i="2"/>
  <c r="K395" i="2"/>
  <c r="L395" i="2" s="1"/>
  <c r="M395" i="2" s="1"/>
  <c r="J1475" i="2"/>
  <c r="L1475" i="2" s="1"/>
  <c r="M1475" i="2" s="1"/>
  <c r="J355" i="2"/>
  <c r="L355" i="2" s="1"/>
  <c r="M355" i="2" s="1"/>
  <c r="K1301" i="2"/>
  <c r="K823" i="2"/>
  <c r="K503" i="2"/>
  <c r="K170" i="2"/>
  <c r="K888" i="2"/>
  <c r="K1191" i="2"/>
  <c r="K1055" i="2"/>
  <c r="K23" i="2"/>
  <c r="K229" i="2"/>
  <c r="K13" i="2"/>
  <c r="K12" i="2"/>
  <c r="K1251" i="2"/>
  <c r="K1123" i="2"/>
  <c r="K890" i="2"/>
  <c r="K1058" i="2"/>
  <c r="K56" i="2"/>
  <c r="L56" i="2" s="1"/>
  <c r="M56" i="2" s="1"/>
  <c r="K529" i="2"/>
  <c r="K730" i="2"/>
  <c r="K1351" i="2"/>
  <c r="K512" i="2"/>
  <c r="K702" i="2"/>
  <c r="K189" i="2"/>
  <c r="K1057" i="2"/>
  <c r="L1057" i="2" s="1"/>
  <c r="M1057" i="2" s="1"/>
  <c r="K740" i="2"/>
  <c r="K491" i="2"/>
  <c r="K130" i="2"/>
  <c r="K369" i="2"/>
  <c r="L629" i="2"/>
  <c r="M629" i="2" s="1"/>
  <c r="K328" i="2"/>
  <c r="K519" i="2"/>
  <c r="K335" i="2"/>
  <c r="K1126" i="2"/>
  <c r="K325" i="2"/>
  <c r="K1054" i="2"/>
  <c r="K950" i="2"/>
  <c r="K550" i="2"/>
  <c r="K844" i="2"/>
  <c r="K44" i="2"/>
  <c r="K374" i="2"/>
  <c r="L1110" i="2"/>
  <c r="M1110" i="2" s="1"/>
  <c r="K1406" i="2"/>
  <c r="K1136" i="2"/>
  <c r="K260" i="2"/>
  <c r="K26" i="2"/>
  <c r="K527" i="2"/>
  <c r="K249" i="2"/>
  <c r="L249" i="2" s="1"/>
  <c r="M249" i="2" s="1"/>
  <c r="K89" i="2"/>
  <c r="K152" i="2"/>
  <c r="K409" i="2"/>
  <c r="K1033" i="2"/>
  <c r="K789" i="2"/>
  <c r="K469" i="2"/>
  <c r="K678" i="2"/>
  <c r="K700" i="2"/>
  <c r="K210" i="2"/>
  <c r="L1109" i="2"/>
  <c r="M1109" i="2" s="1"/>
  <c r="K489" i="2"/>
  <c r="L489" i="2" s="1"/>
  <c r="M489" i="2" s="1"/>
  <c r="K1127" i="2"/>
  <c r="K944" i="2"/>
  <c r="K1189" i="2"/>
  <c r="L1189" i="2" s="1"/>
  <c r="M1189" i="2" s="1"/>
  <c r="K949" i="2"/>
  <c r="L949" i="2" s="1"/>
  <c r="M949" i="2" s="1"/>
  <c r="K613" i="2"/>
  <c r="K845" i="2"/>
  <c r="K918" i="2"/>
  <c r="K124" i="2"/>
  <c r="K43" i="2"/>
  <c r="L1190" i="2"/>
  <c r="M1190" i="2" s="1"/>
  <c r="K1328" i="2"/>
  <c r="K546" i="2"/>
  <c r="K696" i="2"/>
  <c r="L696" i="2" s="1"/>
  <c r="M696" i="2" s="1"/>
  <c r="K128" i="2"/>
  <c r="K917" i="2"/>
  <c r="K502" i="2"/>
  <c r="K646" i="2"/>
  <c r="K125" i="2"/>
  <c r="K699" i="2"/>
  <c r="K555" i="2"/>
  <c r="L555" i="2" s="1"/>
  <c r="M555" i="2" s="1"/>
  <c r="K797" i="2"/>
  <c r="L911" i="2"/>
  <c r="M911" i="2" s="1"/>
  <c r="K916" i="2"/>
  <c r="K545" i="2"/>
  <c r="K256" i="2"/>
  <c r="K551" i="2"/>
  <c r="K1097" i="2"/>
  <c r="K394" i="2"/>
  <c r="K769" i="2"/>
  <c r="K199" i="2"/>
  <c r="K133" i="2"/>
  <c r="L133" i="2" s="1"/>
  <c r="M133" i="2" s="1"/>
  <c r="K253" i="2"/>
  <c r="K493" i="2"/>
  <c r="K173" i="2"/>
  <c r="K46" i="2"/>
  <c r="K660" i="2"/>
  <c r="K371" i="2"/>
  <c r="K290" i="2"/>
  <c r="K123" i="2"/>
  <c r="K198" i="2"/>
  <c r="L910" i="2"/>
  <c r="M910" i="2" s="1"/>
  <c r="L811" i="2"/>
  <c r="M811" i="2" s="1"/>
  <c r="L96" i="2"/>
  <c r="M96" i="2" s="1"/>
  <c r="K1320" i="2"/>
  <c r="K175" i="2"/>
  <c r="K377" i="2"/>
  <c r="K192" i="2"/>
  <c r="K672" i="2"/>
  <c r="K22" i="2"/>
  <c r="K14" i="2"/>
  <c r="K1172" i="2"/>
  <c r="L1172" i="2" s="1"/>
  <c r="M1172" i="2" s="1"/>
  <c r="K803" i="2"/>
  <c r="K548" i="2"/>
  <c r="K92" i="2"/>
  <c r="K214" i="2"/>
  <c r="K1319" i="2"/>
  <c r="K1116" i="2"/>
  <c r="L1116" i="2" s="1"/>
  <c r="M1116" i="2" s="1"/>
  <c r="K254" i="2"/>
  <c r="L1229" i="2"/>
  <c r="M1229" i="2" s="1"/>
  <c r="L431" i="2"/>
  <c r="M431" i="2" s="1"/>
  <c r="L1154" i="2"/>
  <c r="M1154" i="2" s="1"/>
  <c r="L1114" i="2"/>
  <c r="M1114" i="2" s="1"/>
  <c r="L794" i="2"/>
  <c r="M794" i="2" s="1"/>
  <c r="L774" i="2"/>
  <c r="M774" i="2" s="1"/>
  <c r="L694" i="2"/>
  <c r="M694" i="2" s="1"/>
  <c r="L1117" i="2"/>
  <c r="M1117" i="2" s="1"/>
  <c r="L297" i="2"/>
  <c r="M297" i="2" s="1"/>
  <c r="L459" i="2"/>
  <c r="M459" i="2" s="1"/>
  <c r="L896" i="2"/>
  <c r="M896" i="2" s="1"/>
  <c r="L296" i="2"/>
  <c r="M296" i="2" s="1"/>
  <c r="L981" i="2"/>
  <c r="M981" i="2" s="1"/>
  <c r="L339" i="2"/>
  <c r="M339" i="2" s="1"/>
  <c r="L536" i="2"/>
  <c r="M536" i="2" s="1"/>
  <c r="L1173" i="2"/>
  <c r="M1173" i="2" s="1"/>
  <c r="L973" i="2"/>
  <c r="M973" i="2" s="1"/>
  <c r="L953" i="2"/>
  <c r="M953" i="2" s="1"/>
  <c r="J1468" i="2"/>
  <c r="L1468" i="2" s="1"/>
  <c r="M1468" i="2" s="1"/>
  <c r="J1448" i="2"/>
  <c r="L1448" i="2" s="1"/>
  <c r="M1448" i="2" s="1"/>
  <c r="J1428" i="2"/>
  <c r="L1428" i="2" s="1"/>
  <c r="M1428" i="2" s="1"/>
  <c r="J1368" i="2"/>
  <c r="L1368" i="2" s="1"/>
  <c r="M1368" i="2" s="1"/>
  <c r="J1288" i="2"/>
  <c r="L1288" i="2" s="1"/>
  <c r="M1288" i="2" s="1"/>
  <c r="J1268" i="2"/>
  <c r="L1268" i="2" s="1"/>
  <c r="M1268" i="2" s="1"/>
  <c r="J1248" i="2"/>
  <c r="L1248" i="2" s="1"/>
  <c r="M1248" i="2" s="1"/>
  <c r="J1168" i="2"/>
  <c r="L1168" i="2" s="1"/>
  <c r="M1168" i="2" s="1"/>
  <c r="J1148" i="2"/>
  <c r="L1148" i="2" s="1"/>
  <c r="M1148" i="2" s="1"/>
  <c r="J1108" i="2"/>
  <c r="L1108" i="2" s="1"/>
  <c r="M1108" i="2" s="1"/>
  <c r="J1028" i="2"/>
  <c r="L1028" i="2" s="1"/>
  <c r="M1028" i="2" s="1"/>
  <c r="J1008" i="2"/>
  <c r="L1008" i="2" s="1"/>
  <c r="M1008" i="2" s="1"/>
  <c r="J988" i="2"/>
  <c r="L988" i="2" s="1"/>
  <c r="M988" i="2" s="1"/>
  <c r="J968" i="2"/>
  <c r="L968" i="2" s="1"/>
  <c r="M968" i="2" s="1"/>
  <c r="J948" i="2"/>
  <c r="L948" i="2" s="1"/>
  <c r="M948" i="2" s="1"/>
  <c r="J908" i="2"/>
  <c r="L908" i="2" s="1"/>
  <c r="M908" i="2" s="1"/>
  <c r="J868" i="2"/>
  <c r="L868" i="2" s="1"/>
  <c r="M868" i="2" s="1"/>
  <c r="J788" i="2"/>
  <c r="L788" i="2" s="1"/>
  <c r="M788" i="2" s="1"/>
  <c r="J768" i="2"/>
  <c r="L768" i="2" s="1"/>
  <c r="M768" i="2" s="1"/>
  <c r="J748" i="2"/>
  <c r="L748" i="2" s="1"/>
  <c r="M748" i="2" s="1"/>
  <c r="J668" i="2"/>
  <c r="L668" i="2" s="1"/>
  <c r="M668" i="2" s="1"/>
  <c r="J628" i="2"/>
  <c r="L628" i="2" s="1"/>
  <c r="M628" i="2" s="1"/>
  <c r="J588" i="2"/>
  <c r="L588" i="2" s="1"/>
  <c r="M588" i="2" s="1"/>
  <c r="J568" i="2"/>
  <c r="L568" i="2" s="1"/>
  <c r="M568" i="2" s="1"/>
  <c r="J468" i="2"/>
  <c r="L468" i="2" s="1"/>
  <c r="M468" i="2" s="1"/>
  <c r="J448" i="2"/>
  <c r="L448" i="2" s="1"/>
  <c r="M448" i="2" s="1"/>
  <c r="J428" i="2"/>
  <c r="L428" i="2" s="1"/>
  <c r="J408" i="2"/>
  <c r="L408" i="2" s="1"/>
  <c r="M408" i="2" s="1"/>
  <c r="J348" i="2"/>
  <c r="L348" i="2" s="1"/>
  <c r="M348" i="2" s="1"/>
  <c r="J288" i="2"/>
  <c r="L288" i="2" s="1"/>
  <c r="M288" i="2" s="1"/>
  <c r="J268" i="2"/>
  <c r="L268" i="2" s="1"/>
  <c r="M268" i="2" s="1"/>
  <c r="J228" i="2"/>
  <c r="L228" i="2" s="1"/>
  <c r="M228" i="2" s="1"/>
  <c r="J208" i="2"/>
  <c r="L208" i="2" s="1"/>
  <c r="M208" i="2" s="1"/>
  <c r="J1467" i="2"/>
  <c r="L1467" i="2" s="1"/>
  <c r="M1467" i="2" s="1"/>
  <c r="J1447" i="2"/>
  <c r="L1447" i="2" s="1"/>
  <c r="M1447" i="2" s="1"/>
  <c r="J1427" i="2"/>
  <c r="L1427" i="2" s="1"/>
  <c r="M1427" i="2" s="1"/>
  <c r="J1387" i="2"/>
  <c r="L1387" i="2" s="1"/>
  <c r="M1387" i="2" s="1"/>
  <c r="J1367" i="2"/>
  <c r="L1367" i="2" s="1"/>
  <c r="M1367" i="2" s="1"/>
  <c r="J1287" i="2"/>
  <c r="L1287" i="2" s="1"/>
  <c r="M1287" i="2" s="1"/>
  <c r="J1267" i="2"/>
  <c r="L1267" i="2" s="1"/>
  <c r="M1267" i="2" s="1"/>
  <c r="J1247" i="2"/>
  <c r="L1247" i="2" s="1"/>
  <c r="M1247" i="2" s="1"/>
  <c r="J1207" i="2"/>
  <c r="L1207" i="2" s="1"/>
  <c r="M1207" i="2" s="1"/>
  <c r="J1187" i="2"/>
  <c r="L1187" i="2" s="1"/>
  <c r="M1187" i="2" s="1"/>
  <c r="J1147" i="2"/>
  <c r="L1147" i="2" s="1"/>
  <c r="M1147" i="2" s="1"/>
  <c r="J1107" i="2"/>
  <c r="L1107" i="2" s="1"/>
  <c r="M1107" i="2" s="1"/>
  <c r="J1047" i="2"/>
  <c r="L1047" i="2" s="1"/>
  <c r="M1047" i="2" s="1"/>
  <c r="J1027" i="2"/>
  <c r="L1027" i="2" s="1"/>
  <c r="M1027" i="2" s="1"/>
  <c r="J1007" i="2"/>
  <c r="L1007" i="2" s="1"/>
  <c r="M1007" i="2" s="1"/>
  <c r="J987" i="2"/>
  <c r="L987" i="2" s="1"/>
  <c r="M987" i="2" s="1"/>
  <c r="J967" i="2"/>
  <c r="L967" i="2" s="1"/>
  <c r="M967" i="2" s="1"/>
  <c r="J947" i="2"/>
  <c r="L947" i="2" s="1"/>
  <c r="M947" i="2" s="1"/>
  <c r="J907" i="2"/>
  <c r="L907" i="2" s="1"/>
  <c r="M907" i="2" s="1"/>
  <c r="J867" i="2"/>
  <c r="L867" i="2" s="1"/>
  <c r="M867" i="2" s="1"/>
  <c r="J787" i="2"/>
  <c r="L787" i="2" s="1"/>
  <c r="M787" i="2" s="1"/>
  <c r="J767" i="2"/>
  <c r="L767" i="2" s="1"/>
  <c r="M767" i="2" s="1"/>
  <c r="J747" i="2"/>
  <c r="L747" i="2" s="1"/>
  <c r="M747" i="2" s="1"/>
  <c r="J667" i="2"/>
  <c r="L667" i="2" s="1"/>
  <c r="M667" i="2" s="1"/>
  <c r="J627" i="2"/>
  <c r="L627" i="2" s="1"/>
  <c r="M627" i="2" s="1"/>
  <c r="J607" i="2"/>
  <c r="L607" i="2" s="1"/>
  <c r="M607" i="2" s="1"/>
  <c r="J587" i="2"/>
  <c r="L587" i="2" s="1"/>
  <c r="M587" i="2" s="1"/>
  <c r="J567" i="2"/>
  <c r="L567" i="2" s="1"/>
  <c r="M567" i="2" s="1"/>
  <c r="J487" i="2"/>
  <c r="L487" i="2" s="1"/>
  <c r="M487" i="2" s="1"/>
  <c r="J467" i="2"/>
  <c r="L467" i="2" s="1"/>
  <c r="M467" i="2" s="1"/>
  <c r="J447" i="2"/>
  <c r="L447" i="2" s="1"/>
  <c r="M447" i="2" s="1"/>
  <c r="J427" i="2"/>
  <c r="L427" i="2" s="1"/>
  <c r="M427" i="2" s="1"/>
  <c r="J407" i="2"/>
  <c r="L407" i="2" s="1"/>
  <c r="M407" i="2" s="1"/>
  <c r="J347" i="2"/>
  <c r="L347" i="2" s="1"/>
  <c r="M347" i="2" s="1"/>
  <c r="J287" i="2"/>
  <c r="L287" i="2" s="1"/>
  <c r="M287" i="2" s="1"/>
  <c r="J227" i="2"/>
  <c r="L227" i="2" s="1"/>
  <c r="M227" i="2" s="1"/>
  <c r="J207" i="2"/>
  <c r="L207" i="2" s="1"/>
  <c r="M207" i="2" s="1"/>
  <c r="J167" i="2"/>
  <c r="L167" i="2" s="1"/>
  <c r="M167" i="2" s="1"/>
  <c r="J147" i="2"/>
  <c r="L147" i="2" s="1"/>
  <c r="M147" i="2" s="1"/>
  <c r="J107" i="2"/>
  <c r="L107" i="2" s="1"/>
  <c r="M107" i="2" s="1"/>
  <c r="J87" i="2"/>
  <c r="L87" i="2" s="1"/>
  <c r="M87" i="2" s="1"/>
  <c r="J67" i="2"/>
  <c r="L67" i="2" s="1"/>
  <c r="M67" i="2" s="1"/>
  <c r="J1466" i="2"/>
  <c r="L1466" i="2" s="1"/>
  <c r="M1466" i="2" s="1"/>
  <c r="J1446" i="2"/>
  <c r="L1446" i="2" s="1"/>
  <c r="M1446" i="2" s="1"/>
  <c r="J1426" i="2"/>
  <c r="L1426" i="2" s="1"/>
  <c r="M1426" i="2" s="1"/>
  <c r="J1386" i="2"/>
  <c r="L1386" i="2" s="1"/>
  <c r="M1386" i="2" s="1"/>
  <c r="J1366" i="2"/>
  <c r="L1366" i="2" s="1"/>
  <c r="M1366" i="2" s="1"/>
  <c r="J1286" i="2"/>
  <c r="L1286" i="2" s="1"/>
  <c r="M1286" i="2" s="1"/>
  <c r="J1266" i="2"/>
  <c r="L1266" i="2" s="1"/>
  <c r="M1266" i="2" s="1"/>
  <c r="J1246" i="2"/>
  <c r="L1246" i="2" s="1"/>
  <c r="M1246" i="2" s="1"/>
  <c r="J1206" i="2"/>
  <c r="L1206" i="2" s="1"/>
  <c r="M1206" i="2" s="1"/>
  <c r="J1186" i="2"/>
  <c r="L1186" i="2" s="1"/>
  <c r="M1186" i="2" s="1"/>
  <c r="J1106" i="2"/>
  <c r="L1106" i="2" s="1"/>
  <c r="M1106" i="2" s="1"/>
  <c r="J1026" i="2"/>
  <c r="L1026" i="2" s="1"/>
  <c r="M1026" i="2" s="1"/>
  <c r="J1006" i="2"/>
  <c r="L1006" i="2" s="1"/>
  <c r="M1006" i="2" s="1"/>
  <c r="J986" i="2"/>
  <c r="L986" i="2" s="1"/>
  <c r="M986" i="2" s="1"/>
  <c r="J966" i="2"/>
  <c r="L966" i="2" s="1"/>
  <c r="M966" i="2" s="1"/>
  <c r="J946" i="2"/>
  <c r="L946" i="2" s="1"/>
  <c r="M946" i="2" s="1"/>
  <c r="J906" i="2"/>
  <c r="L906" i="2" s="1"/>
  <c r="M906" i="2" s="1"/>
  <c r="J866" i="2"/>
  <c r="L866" i="2" s="1"/>
  <c r="M866" i="2" s="1"/>
  <c r="J786" i="2"/>
  <c r="L786" i="2" s="1"/>
  <c r="M786" i="2" s="1"/>
  <c r="J766" i="2"/>
  <c r="L766" i="2" s="1"/>
  <c r="M766" i="2" s="1"/>
  <c r="J746" i="2"/>
  <c r="L746" i="2" s="1"/>
  <c r="M746" i="2" s="1"/>
  <c r="J666" i="2"/>
  <c r="L666" i="2" s="1"/>
  <c r="M666" i="2" s="1"/>
  <c r="J626" i="2"/>
  <c r="L626" i="2" s="1"/>
  <c r="M626" i="2" s="1"/>
  <c r="J606" i="2"/>
  <c r="L606" i="2" s="1"/>
  <c r="M606" i="2" s="1"/>
  <c r="J586" i="2"/>
  <c r="L586" i="2" s="1"/>
  <c r="M586" i="2" s="1"/>
  <c r="J566" i="2"/>
  <c r="L566" i="2" s="1"/>
  <c r="M566" i="2" s="1"/>
  <c r="J486" i="2"/>
  <c r="L486" i="2" s="1"/>
  <c r="M486" i="2" s="1"/>
  <c r="J466" i="2"/>
  <c r="L466" i="2" s="1"/>
  <c r="M466" i="2" s="1"/>
  <c r="J446" i="2"/>
  <c r="L446" i="2" s="1"/>
  <c r="M446" i="2" s="1"/>
  <c r="J426" i="2"/>
  <c r="L426" i="2" s="1"/>
  <c r="M426" i="2" s="1"/>
  <c r="J406" i="2"/>
  <c r="L406" i="2" s="1"/>
  <c r="M406" i="2" s="1"/>
  <c r="J366" i="2"/>
  <c r="L366" i="2" s="1"/>
  <c r="M366" i="2" s="1"/>
  <c r="J346" i="2"/>
  <c r="L346" i="2" s="1"/>
  <c r="M346" i="2" s="1"/>
  <c r="J286" i="2"/>
  <c r="L286" i="2" s="1"/>
  <c r="M286" i="2" s="1"/>
  <c r="J226" i="2"/>
  <c r="L226" i="2" s="1"/>
  <c r="M226" i="2" s="1"/>
  <c r="J206" i="2"/>
  <c r="L206" i="2" s="1"/>
  <c r="M206" i="2" s="1"/>
  <c r="J166" i="2"/>
  <c r="L166" i="2" s="1"/>
  <c r="M166" i="2" s="1"/>
  <c r="J146" i="2"/>
  <c r="L146" i="2" s="1"/>
  <c r="M146" i="2" s="1"/>
  <c r="J106" i="2"/>
  <c r="L106" i="2" s="1"/>
  <c r="M106" i="2" s="1"/>
  <c r="J86" i="2"/>
  <c r="L86" i="2" s="1"/>
  <c r="M86" i="2" s="1"/>
  <c r="J66" i="2"/>
  <c r="L66" i="2" s="1"/>
  <c r="M66" i="2" s="1"/>
  <c r="J165" i="2"/>
  <c r="L165" i="2" s="1"/>
  <c r="M165" i="2" s="1"/>
  <c r="J145" i="2"/>
  <c r="L145" i="2" s="1"/>
  <c r="M145" i="2" s="1"/>
  <c r="J105" i="2"/>
  <c r="L105" i="2" s="1"/>
  <c r="M105" i="2" s="1"/>
  <c r="J85" i="2"/>
  <c r="L85" i="2" s="1"/>
  <c r="M85" i="2" s="1"/>
  <c r="J65" i="2"/>
  <c r="L65" i="2" s="1"/>
  <c r="M65" i="2" s="1"/>
  <c r="J108" i="2"/>
  <c r="L108" i="2" s="1"/>
  <c r="M108" i="2" s="1"/>
  <c r="J88" i="2"/>
  <c r="L88" i="2" s="1"/>
  <c r="M88" i="2" s="1"/>
  <c r="J148" i="2"/>
  <c r="L148" i="2" s="1"/>
  <c r="M148" i="2" s="1"/>
  <c r="J68" i="2"/>
  <c r="L68" i="2" s="1"/>
  <c r="M68" i="2" s="1"/>
  <c r="J1485" i="2"/>
  <c r="L1485" i="2" s="1"/>
  <c r="M1485" i="2" s="1"/>
  <c r="J1465" i="2"/>
  <c r="L1465" i="2" s="1"/>
  <c r="M1465" i="2" s="1"/>
  <c r="J1445" i="2"/>
  <c r="L1445" i="2" s="1"/>
  <c r="M1445" i="2" s="1"/>
  <c r="J1425" i="2"/>
  <c r="L1425" i="2" s="1"/>
  <c r="M1425" i="2" s="1"/>
  <c r="J1385" i="2"/>
  <c r="L1385" i="2" s="1"/>
  <c r="M1385" i="2" s="1"/>
  <c r="J1365" i="2"/>
  <c r="L1365" i="2" s="1"/>
  <c r="M1365" i="2" s="1"/>
  <c r="J1285" i="2"/>
  <c r="L1285" i="2" s="1"/>
  <c r="M1285" i="2" s="1"/>
  <c r="J1265" i="2"/>
  <c r="L1265" i="2" s="1"/>
  <c r="M1265" i="2" s="1"/>
  <c r="J1245" i="2"/>
  <c r="L1245" i="2" s="1"/>
  <c r="M1245" i="2" s="1"/>
  <c r="J1205" i="2"/>
  <c r="L1205" i="2" s="1"/>
  <c r="M1205" i="2" s="1"/>
  <c r="J1185" i="2"/>
  <c r="L1185" i="2" s="1"/>
  <c r="M1185" i="2" s="1"/>
  <c r="J1105" i="2"/>
  <c r="L1105" i="2" s="1"/>
  <c r="M1105" i="2" s="1"/>
  <c r="J1025" i="2"/>
  <c r="L1025" i="2" s="1"/>
  <c r="M1025" i="2" s="1"/>
  <c r="J1005" i="2"/>
  <c r="L1005" i="2" s="1"/>
  <c r="M1005" i="2" s="1"/>
  <c r="J985" i="2"/>
  <c r="L985" i="2" s="1"/>
  <c r="M985" i="2" s="1"/>
  <c r="J965" i="2"/>
  <c r="L965" i="2" s="1"/>
  <c r="M965" i="2" s="1"/>
  <c r="J905" i="2"/>
  <c r="L905" i="2" s="1"/>
  <c r="M905" i="2" s="1"/>
  <c r="J865" i="2"/>
  <c r="L865" i="2" s="1"/>
  <c r="M865" i="2" s="1"/>
  <c r="J785" i="2"/>
  <c r="L785" i="2" s="1"/>
  <c r="M785" i="2" s="1"/>
  <c r="J765" i="2"/>
  <c r="L765" i="2" s="1"/>
  <c r="M765" i="2" s="1"/>
  <c r="J745" i="2"/>
  <c r="L745" i="2" s="1"/>
  <c r="M745" i="2" s="1"/>
  <c r="J665" i="2"/>
  <c r="L665" i="2" s="1"/>
  <c r="M665" i="2" s="1"/>
  <c r="J625" i="2"/>
  <c r="L625" i="2" s="1"/>
  <c r="M625" i="2" s="1"/>
  <c r="J605" i="2"/>
  <c r="L605" i="2" s="1"/>
  <c r="M605" i="2" s="1"/>
  <c r="J585" i="2"/>
  <c r="L585" i="2" s="1"/>
  <c r="M585" i="2" s="1"/>
  <c r="J565" i="2"/>
  <c r="L565" i="2" s="1"/>
  <c r="M565" i="2" s="1"/>
  <c r="J485" i="2"/>
  <c r="L485" i="2" s="1"/>
  <c r="M485" i="2" s="1"/>
  <c r="J465" i="2"/>
  <c r="L465" i="2" s="1"/>
  <c r="M465" i="2" s="1"/>
  <c r="J445" i="2"/>
  <c r="L445" i="2" s="1"/>
  <c r="M445" i="2" s="1"/>
  <c r="J425" i="2"/>
  <c r="L425" i="2" s="1"/>
  <c r="M425" i="2" s="1"/>
  <c r="J405" i="2"/>
  <c r="L405" i="2" s="1"/>
  <c r="M405" i="2" s="1"/>
  <c r="J365" i="2"/>
  <c r="L365" i="2" s="1"/>
  <c r="M365" i="2" s="1"/>
  <c r="J345" i="2"/>
  <c r="L345" i="2" s="1"/>
  <c r="M345" i="2" s="1"/>
  <c r="J285" i="2"/>
  <c r="L285" i="2" s="1"/>
  <c r="M285" i="2" s="1"/>
  <c r="J225" i="2"/>
  <c r="L225" i="2" s="1"/>
  <c r="M225" i="2" s="1"/>
  <c r="J205" i="2"/>
  <c r="L205" i="2" s="1"/>
  <c r="M205" i="2" s="1"/>
  <c r="J64" i="2"/>
  <c r="L64" i="2" s="1"/>
  <c r="M64" i="2" s="1"/>
  <c r="L266" i="2"/>
  <c r="M266" i="2" s="1"/>
  <c r="J1484" i="2"/>
  <c r="L1484" i="2" s="1"/>
  <c r="M1484" i="2" s="1"/>
  <c r="J1464" i="2"/>
  <c r="L1464" i="2" s="1"/>
  <c r="M1464" i="2" s="1"/>
  <c r="J1444" i="2"/>
  <c r="L1444" i="2" s="1"/>
  <c r="M1444" i="2" s="1"/>
  <c r="J1404" i="2"/>
  <c r="L1404" i="2" s="1"/>
  <c r="M1404" i="2" s="1"/>
  <c r="J1384" i="2"/>
  <c r="L1384" i="2" s="1"/>
  <c r="M1384" i="2" s="1"/>
  <c r="J1364" i="2"/>
  <c r="L1364" i="2" s="1"/>
  <c r="M1364" i="2" s="1"/>
  <c r="J1284" i="2"/>
  <c r="L1284" i="2" s="1"/>
  <c r="M1284" i="2" s="1"/>
  <c r="J1264" i="2"/>
  <c r="L1264" i="2" s="1"/>
  <c r="M1264" i="2" s="1"/>
  <c r="J1244" i="2"/>
  <c r="L1244" i="2" s="1"/>
  <c r="M1244" i="2" s="1"/>
  <c r="J1204" i="2"/>
  <c r="L1204" i="2" s="1"/>
  <c r="M1204" i="2" s="1"/>
  <c r="J1184" i="2"/>
  <c r="L1184" i="2" s="1"/>
  <c r="M1184" i="2" s="1"/>
  <c r="J1104" i="2"/>
  <c r="L1104" i="2" s="1"/>
  <c r="M1104" i="2" s="1"/>
  <c r="J1024" i="2"/>
  <c r="L1024" i="2" s="1"/>
  <c r="M1024" i="2" s="1"/>
  <c r="J1004" i="2"/>
  <c r="L1004" i="2" s="1"/>
  <c r="M1004" i="2" s="1"/>
  <c r="J904" i="2"/>
  <c r="L904" i="2" s="1"/>
  <c r="M904" i="2" s="1"/>
  <c r="J864" i="2"/>
  <c r="L864" i="2" s="1"/>
  <c r="M864" i="2" s="1"/>
  <c r="J784" i="2"/>
  <c r="L784" i="2" s="1"/>
  <c r="M784" i="2" s="1"/>
  <c r="J764" i="2"/>
  <c r="L764" i="2" s="1"/>
  <c r="M764" i="2" s="1"/>
  <c r="J744" i="2"/>
  <c r="L744" i="2" s="1"/>
  <c r="M744" i="2" s="1"/>
  <c r="J724" i="2"/>
  <c r="L724" i="2" s="1"/>
  <c r="M724" i="2" s="1"/>
  <c r="J604" i="2"/>
  <c r="L604" i="2" s="1"/>
  <c r="M604" i="2" s="1"/>
  <c r="J584" i="2"/>
  <c r="L584" i="2" s="1"/>
  <c r="M584" i="2" s="1"/>
  <c r="J564" i="2"/>
  <c r="L564" i="2" s="1"/>
  <c r="M564" i="2" s="1"/>
  <c r="J484" i="2"/>
  <c r="L484" i="2" s="1"/>
  <c r="M484" i="2" s="1"/>
  <c r="J464" i="2"/>
  <c r="L464" i="2" s="1"/>
  <c r="M464" i="2" s="1"/>
  <c r="J444" i="2"/>
  <c r="L444" i="2" s="1"/>
  <c r="M444" i="2" s="1"/>
  <c r="J424" i="2"/>
  <c r="L424" i="2" s="1"/>
  <c r="J404" i="2"/>
  <c r="L404" i="2" s="1"/>
  <c r="M404" i="2" s="1"/>
  <c r="J364" i="2"/>
  <c r="L364" i="2" s="1"/>
  <c r="M364" i="2" s="1"/>
  <c r="J344" i="2"/>
  <c r="L344" i="2" s="1"/>
  <c r="M344" i="2" s="1"/>
  <c r="J224" i="2"/>
  <c r="L224" i="2" s="1"/>
  <c r="M224" i="2" s="1"/>
  <c r="J204" i="2"/>
  <c r="L204" i="2" s="1"/>
  <c r="M204" i="2" s="1"/>
  <c r="J184" i="2"/>
  <c r="L184" i="2" s="1"/>
  <c r="M184" i="2" s="1"/>
  <c r="J164" i="2"/>
  <c r="L164" i="2" s="1"/>
  <c r="M164" i="2" s="1"/>
  <c r="J104" i="2"/>
  <c r="L104" i="2" s="1"/>
  <c r="M104" i="2" s="1"/>
  <c r="J1483" i="2"/>
  <c r="L1483" i="2" s="1"/>
  <c r="M1483" i="2" s="1"/>
  <c r="J1463" i="2"/>
  <c r="L1463" i="2" s="1"/>
  <c r="M1463" i="2" s="1"/>
  <c r="J1443" i="2"/>
  <c r="L1443" i="2" s="1"/>
  <c r="M1443" i="2" s="1"/>
  <c r="J1403" i="2"/>
  <c r="L1403" i="2" s="1"/>
  <c r="M1403" i="2" s="1"/>
  <c r="J1363" i="2"/>
  <c r="L1363" i="2" s="1"/>
  <c r="M1363" i="2" s="1"/>
  <c r="J1283" i="2"/>
  <c r="L1283" i="2" s="1"/>
  <c r="M1283" i="2" s="1"/>
  <c r="J1263" i="2"/>
  <c r="L1263" i="2" s="1"/>
  <c r="M1263" i="2" s="1"/>
  <c r="J1243" i="2"/>
  <c r="L1243" i="2" s="1"/>
  <c r="M1243" i="2" s="1"/>
  <c r="J1203" i="2"/>
  <c r="L1203" i="2" s="1"/>
  <c r="M1203" i="2" s="1"/>
  <c r="J1183" i="2"/>
  <c r="L1183" i="2" s="1"/>
  <c r="M1183" i="2" s="1"/>
  <c r="J1103" i="2"/>
  <c r="L1103" i="2" s="1"/>
  <c r="M1103" i="2" s="1"/>
  <c r="J1023" i="2"/>
  <c r="L1023" i="2" s="1"/>
  <c r="M1023" i="2" s="1"/>
  <c r="J1003" i="2"/>
  <c r="L1003" i="2" s="1"/>
  <c r="M1003" i="2" s="1"/>
  <c r="J963" i="2"/>
  <c r="L963" i="2" s="1"/>
  <c r="M963" i="2" s="1"/>
  <c r="J943" i="2"/>
  <c r="L943" i="2" s="1"/>
  <c r="M943" i="2" s="1"/>
  <c r="J903" i="2"/>
  <c r="L903" i="2" s="1"/>
  <c r="M903" i="2" s="1"/>
  <c r="J883" i="2"/>
  <c r="L883" i="2" s="1"/>
  <c r="M883" i="2" s="1"/>
  <c r="J863" i="2"/>
  <c r="L863" i="2" s="1"/>
  <c r="M863" i="2" s="1"/>
  <c r="J783" i="2"/>
  <c r="L783" i="2" s="1"/>
  <c r="M783" i="2" s="1"/>
  <c r="J763" i="2"/>
  <c r="L763" i="2" s="1"/>
  <c r="M763" i="2" s="1"/>
  <c r="J723" i="2"/>
  <c r="L723" i="2" s="1"/>
  <c r="M723" i="2" s="1"/>
  <c r="J623" i="2"/>
  <c r="L623" i="2" s="1"/>
  <c r="J603" i="2"/>
  <c r="L603" i="2" s="1"/>
  <c r="M603" i="2" s="1"/>
  <c r="J583" i="2"/>
  <c r="L583" i="2" s="1"/>
  <c r="M583" i="2" s="1"/>
  <c r="J563" i="2"/>
  <c r="L563" i="2" s="1"/>
  <c r="M563" i="2" s="1"/>
  <c r="J483" i="2"/>
  <c r="L483" i="2" s="1"/>
  <c r="M483" i="2" s="1"/>
  <c r="J463" i="2"/>
  <c r="L463" i="2" s="1"/>
  <c r="M463" i="2" s="1"/>
  <c r="J443" i="2"/>
  <c r="L443" i="2" s="1"/>
  <c r="M443" i="2" s="1"/>
  <c r="J423" i="2"/>
  <c r="L423" i="2" s="1"/>
  <c r="M423" i="2" s="1"/>
  <c r="J403" i="2"/>
  <c r="L403" i="2" s="1"/>
  <c r="M403" i="2" s="1"/>
  <c r="J363" i="2"/>
  <c r="L363" i="2" s="1"/>
  <c r="M363" i="2" s="1"/>
  <c r="J343" i="2"/>
  <c r="L343" i="2" s="1"/>
  <c r="M343" i="2" s="1"/>
  <c r="J283" i="2"/>
  <c r="L283" i="2" s="1"/>
  <c r="M283" i="2" s="1"/>
  <c r="J223" i="2"/>
  <c r="L223" i="2" s="1"/>
  <c r="M223" i="2" s="1"/>
  <c r="J203" i="2"/>
  <c r="L203" i="2" s="1"/>
  <c r="M203" i="2" s="1"/>
  <c r="J183" i="2"/>
  <c r="L183" i="2" s="1"/>
  <c r="M183" i="2" s="1"/>
  <c r="J163" i="2"/>
  <c r="L163" i="2" s="1"/>
  <c r="M163" i="2" s="1"/>
  <c r="J103" i="2"/>
  <c r="L103" i="2" s="1"/>
  <c r="M103" i="2" s="1"/>
  <c r="J83" i="2"/>
  <c r="L83" i="2" s="1"/>
  <c r="J162" i="2"/>
  <c r="L162" i="2" s="1"/>
  <c r="M162" i="2" s="1"/>
  <c r="J984" i="2"/>
  <c r="L984" i="2" s="1"/>
  <c r="M984" i="2" s="1"/>
  <c r="J983" i="2"/>
  <c r="L983" i="2" s="1"/>
  <c r="M983" i="2" s="1"/>
  <c r="J1383" i="2"/>
  <c r="L1383" i="2" s="1"/>
  <c r="M1383" i="2" s="1"/>
  <c r="J63" i="2"/>
  <c r="L63" i="2" s="1"/>
  <c r="M63" i="2" s="1"/>
  <c r="J964" i="2"/>
  <c r="L964" i="2" s="1"/>
  <c r="M964" i="2" s="1"/>
  <c r="J624" i="2"/>
  <c r="L624" i="2" s="1"/>
  <c r="M624" i="2" s="1"/>
  <c r="J284" i="2"/>
  <c r="L284" i="2" s="1"/>
  <c r="M284" i="2" s="1"/>
  <c r="J1482" i="2"/>
  <c r="L1482" i="2" s="1"/>
  <c r="M1482" i="2" s="1"/>
  <c r="J1462" i="2"/>
  <c r="L1462" i="2" s="1"/>
  <c r="M1462" i="2" s="1"/>
  <c r="J1442" i="2"/>
  <c r="L1442" i="2" s="1"/>
  <c r="M1442" i="2" s="1"/>
  <c r="J1402" i="2"/>
  <c r="L1402" i="2" s="1"/>
  <c r="M1402" i="2" s="1"/>
  <c r="J1342" i="2"/>
  <c r="L1342" i="2" s="1"/>
  <c r="M1342" i="2" s="1"/>
  <c r="J1282" i="2"/>
  <c r="L1282" i="2" s="1"/>
  <c r="M1282" i="2" s="1"/>
  <c r="J1262" i="2"/>
  <c r="L1262" i="2" s="1"/>
  <c r="M1262" i="2" s="1"/>
  <c r="J1242" i="2"/>
  <c r="L1242" i="2" s="1"/>
  <c r="M1242" i="2" s="1"/>
  <c r="J1202" i="2"/>
  <c r="L1202" i="2" s="1"/>
  <c r="M1202" i="2" s="1"/>
  <c r="J1182" i="2"/>
  <c r="L1182" i="2" s="1"/>
  <c r="M1182" i="2" s="1"/>
  <c r="J1022" i="2"/>
  <c r="L1022" i="2" s="1"/>
  <c r="M1022" i="2" s="1"/>
  <c r="J982" i="2"/>
  <c r="L982" i="2" s="1"/>
  <c r="M982" i="2" s="1"/>
  <c r="J962" i="2"/>
  <c r="L962" i="2" s="1"/>
  <c r="M962" i="2" s="1"/>
  <c r="J942" i="2"/>
  <c r="L942" i="2" s="1"/>
  <c r="M942" i="2" s="1"/>
  <c r="J902" i="2"/>
  <c r="L902" i="2" s="1"/>
  <c r="M902" i="2" s="1"/>
  <c r="J882" i="2"/>
  <c r="L882" i="2" s="1"/>
  <c r="M882" i="2" s="1"/>
  <c r="J862" i="2"/>
  <c r="L862" i="2" s="1"/>
  <c r="M862" i="2" s="1"/>
  <c r="J802" i="2"/>
  <c r="L802" i="2" s="1"/>
  <c r="M802" i="2" s="1"/>
  <c r="J782" i="2"/>
  <c r="L782" i="2" s="1"/>
  <c r="M782" i="2" s="1"/>
  <c r="J762" i="2"/>
  <c r="L762" i="2" s="1"/>
  <c r="M762" i="2" s="1"/>
  <c r="J722" i="2"/>
  <c r="L722" i="2" s="1"/>
  <c r="M722" i="2" s="1"/>
  <c r="J602" i="2"/>
  <c r="L602" i="2" s="1"/>
  <c r="M602" i="2" s="1"/>
  <c r="J582" i="2"/>
  <c r="L582" i="2" s="1"/>
  <c r="M582" i="2" s="1"/>
  <c r="J562" i="2"/>
  <c r="L562" i="2" s="1"/>
  <c r="M562" i="2" s="1"/>
  <c r="J482" i="2"/>
  <c r="L482" i="2" s="1"/>
  <c r="M482" i="2" s="1"/>
  <c r="J462" i="2"/>
  <c r="L462" i="2" s="1"/>
  <c r="M462" i="2" s="1"/>
  <c r="J422" i="2"/>
  <c r="L422" i="2" s="1"/>
  <c r="M422" i="2" s="1"/>
  <c r="J402" i="2"/>
  <c r="L402" i="2" s="1"/>
  <c r="M402" i="2" s="1"/>
  <c r="J362" i="2"/>
  <c r="L362" i="2" s="1"/>
  <c r="M362" i="2" s="1"/>
  <c r="J342" i="2"/>
  <c r="L342" i="2" s="1"/>
  <c r="M342" i="2" s="1"/>
  <c r="J302" i="2"/>
  <c r="L302" i="2" s="1"/>
  <c r="M302" i="2" s="1"/>
  <c r="J282" i="2"/>
  <c r="L282" i="2" s="1"/>
  <c r="M282" i="2" s="1"/>
  <c r="J242" i="2"/>
  <c r="J222" i="2"/>
  <c r="L222" i="2" s="1"/>
  <c r="M222" i="2" s="1"/>
  <c r="J182" i="2"/>
  <c r="L182" i="2" s="1"/>
  <c r="M182" i="2" s="1"/>
  <c r="J102" i="2"/>
  <c r="L102" i="2" s="1"/>
  <c r="M102" i="2" s="1"/>
  <c r="J82" i="2"/>
  <c r="L82" i="2" s="1"/>
  <c r="M82" i="2" s="1"/>
  <c r="J62" i="2"/>
  <c r="L62" i="2" s="1"/>
  <c r="M62" i="2" s="1"/>
  <c r="J322" i="2"/>
  <c r="L322" i="2" s="1"/>
  <c r="M322" i="2" s="1"/>
  <c r="L543" i="2"/>
  <c r="M543" i="2" s="1"/>
  <c r="J901" i="2"/>
  <c r="L901" i="2" s="1"/>
  <c r="M901" i="2" s="1"/>
  <c r="J721" i="2"/>
  <c r="L721" i="2" s="1"/>
  <c r="M721" i="2" s="1"/>
  <c r="J341" i="2"/>
  <c r="L341" i="2" s="1"/>
  <c r="M341" i="2" s="1"/>
  <c r="J281" i="2"/>
  <c r="L281" i="2" s="1"/>
  <c r="M281" i="2" s="1"/>
  <c r="J221" i="2"/>
  <c r="L221" i="2" s="1"/>
  <c r="M221" i="2" s="1"/>
  <c r="J181" i="2"/>
  <c r="L181" i="2" s="1"/>
  <c r="M181" i="2" s="1"/>
  <c r="J81" i="2"/>
  <c r="L81" i="2" s="1"/>
  <c r="M81" i="2" s="1"/>
  <c r="J61" i="2"/>
  <c r="L61" i="2" s="1"/>
  <c r="M61" i="2" s="1"/>
  <c r="J1180" i="2"/>
  <c r="L1180" i="2" s="1"/>
  <c r="M1180" i="2" s="1"/>
  <c r="J980" i="2"/>
  <c r="L980" i="2" s="1"/>
  <c r="M980" i="2" s="1"/>
  <c r="J900" i="2"/>
  <c r="L900" i="2" s="1"/>
  <c r="M900" i="2" s="1"/>
  <c r="J780" i="2"/>
  <c r="L780" i="2" s="1"/>
  <c r="M780" i="2" s="1"/>
  <c r="J460" i="2"/>
  <c r="L460" i="2" s="1"/>
  <c r="M460" i="2" s="1"/>
  <c r="J400" i="2"/>
  <c r="L400" i="2" s="1"/>
  <c r="M400" i="2" s="1"/>
  <c r="J340" i="2"/>
  <c r="L340" i="2" s="1"/>
  <c r="M340" i="2" s="1"/>
  <c r="J280" i="2"/>
  <c r="L280" i="2" s="1"/>
  <c r="M280" i="2" s="1"/>
  <c r="J1479" i="2"/>
  <c r="L1479" i="2" s="1"/>
  <c r="M1479" i="2" s="1"/>
  <c r="J579" i="2"/>
  <c r="L579" i="2" s="1"/>
  <c r="M579" i="2" s="1"/>
  <c r="J559" i="2"/>
  <c r="L559" i="2" s="1"/>
  <c r="M559" i="2" s="1"/>
  <c r="J439" i="2"/>
  <c r="L439" i="2" s="1"/>
  <c r="M439" i="2" s="1"/>
  <c r="J359" i="2"/>
  <c r="L359" i="2" s="1"/>
  <c r="M359" i="2" s="1"/>
  <c r="J299" i="2"/>
  <c r="L299" i="2" s="1"/>
  <c r="M299" i="2" s="1"/>
  <c r="J239" i="2"/>
  <c r="L239" i="2" s="1"/>
  <c r="M239" i="2" s="1"/>
  <c r="J79" i="2"/>
  <c r="L79" i="2" s="1"/>
  <c r="M79" i="2" s="1"/>
  <c r="L180" i="2"/>
  <c r="M180" i="2" s="1"/>
  <c r="J1258" i="2"/>
  <c r="L1258" i="2" s="1"/>
  <c r="M1258" i="2" s="1"/>
  <c r="J878" i="2"/>
  <c r="L878" i="2" s="1"/>
  <c r="M878" i="2" s="1"/>
  <c r="J418" i="2"/>
  <c r="L418" i="2" s="1"/>
  <c r="M418" i="2" s="1"/>
  <c r="J358" i="2"/>
  <c r="L358" i="2" s="1"/>
  <c r="M358" i="2" s="1"/>
  <c r="J298" i="2"/>
  <c r="L298" i="2" s="1"/>
  <c r="M298" i="2" s="1"/>
  <c r="J78" i="2"/>
  <c r="L78" i="2" s="1"/>
  <c r="M78" i="2" s="1"/>
  <c r="J38" i="2"/>
  <c r="L38" i="2" s="1"/>
  <c r="M38" i="2" s="1"/>
  <c r="L599" i="2"/>
  <c r="M599" i="2" s="1"/>
  <c r="L539" i="2"/>
  <c r="M539" i="2" s="1"/>
  <c r="L479" i="2"/>
  <c r="M479" i="2" s="1"/>
  <c r="L319" i="2"/>
  <c r="M319" i="2" s="1"/>
  <c r="J1477" i="2"/>
  <c r="L1477" i="2" s="1"/>
  <c r="M1477" i="2" s="1"/>
  <c r="J1257" i="2"/>
  <c r="L1257" i="2" s="1"/>
  <c r="M1257" i="2" s="1"/>
  <c r="J1017" i="2"/>
  <c r="L1017" i="2" s="1"/>
  <c r="M1017" i="2" s="1"/>
  <c r="J877" i="2"/>
  <c r="L877" i="2" s="1"/>
  <c r="M877" i="2" s="1"/>
  <c r="J477" i="2"/>
  <c r="L477" i="2" s="1"/>
  <c r="M477" i="2" s="1"/>
  <c r="J417" i="2"/>
  <c r="L417" i="2" s="1"/>
  <c r="M417" i="2" s="1"/>
  <c r="J277" i="2"/>
  <c r="L277" i="2" s="1"/>
  <c r="M277" i="2" s="1"/>
  <c r="J77" i="2"/>
  <c r="L77" i="2" s="1"/>
  <c r="M77" i="2" s="1"/>
  <c r="J37" i="2"/>
  <c r="L37" i="2" s="1"/>
  <c r="M37" i="2" s="1"/>
  <c r="J598" i="2"/>
  <c r="L598" i="2" s="1"/>
  <c r="M598" i="2" s="1"/>
  <c r="J416" i="2"/>
  <c r="L416" i="2" s="1"/>
  <c r="M416" i="2" s="1"/>
  <c r="J1399" i="2"/>
  <c r="L1399" i="2" s="1"/>
  <c r="M1399" i="2" s="1"/>
  <c r="J597" i="2"/>
  <c r="L597" i="2" s="1"/>
  <c r="M597" i="2" s="1"/>
  <c r="L1157" i="2"/>
  <c r="M1157" i="2" s="1"/>
  <c r="L857" i="2"/>
  <c r="M857" i="2" s="1"/>
  <c r="L537" i="2"/>
  <c r="M537" i="2" s="1"/>
  <c r="J1255" i="2"/>
  <c r="L1255" i="2" s="1"/>
  <c r="M1255" i="2" s="1"/>
  <c r="J975" i="2"/>
  <c r="L975" i="2" s="1"/>
  <c r="M975" i="2" s="1"/>
  <c r="J95" i="2"/>
  <c r="L95" i="2" s="1"/>
  <c r="M95" i="2" s="1"/>
  <c r="J516" i="2"/>
  <c r="L516" i="2" s="1"/>
  <c r="M516" i="2" s="1"/>
  <c r="J998" i="2"/>
  <c r="L998" i="2" s="1"/>
  <c r="M998" i="2" s="1"/>
  <c r="L323" i="2"/>
  <c r="M323" i="2" s="1"/>
  <c r="J1341" i="2"/>
  <c r="L1341" i="2" s="1"/>
  <c r="M1341" i="2" s="1"/>
  <c r="J1480" i="2"/>
  <c r="L1480" i="2" s="1"/>
  <c r="M1480" i="2" s="1"/>
  <c r="J1160" i="2"/>
  <c r="L1160" i="2" s="1"/>
  <c r="M1160" i="2" s="1"/>
  <c r="J760" i="2"/>
  <c r="L760" i="2" s="1"/>
  <c r="M760" i="2" s="1"/>
  <c r="J720" i="2"/>
  <c r="L720" i="2" s="1"/>
  <c r="M720" i="2" s="1"/>
  <c r="J580" i="2"/>
  <c r="L580" i="2" s="1"/>
  <c r="M580" i="2" s="1"/>
  <c r="J440" i="2"/>
  <c r="L440" i="2" s="1"/>
  <c r="M440" i="2" s="1"/>
  <c r="J320" i="2"/>
  <c r="L320" i="2" s="1"/>
  <c r="M320" i="2" s="1"/>
  <c r="J300" i="2"/>
  <c r="L300" i="2" s="1"/>
  <c r="M300" i="2" s="1"/>
  <c r="J240" i="2"/>
  <c r="L240" i="2" s="1"/>
  <c r="M240" i="2" s="1"/>
  <c r="J100" i="2"/>
  <c r="L100" i="2" s="1"/>
  <c r="M100" i="2" s="1"/>
  <c r="J80" i="2"/>
  <c r="L80" i="2" s="1"/>
  <c r="M80" i="2" s="1"/>
  <c r="J60" i="2"/>
  <c r="L60" i="2" s="1"/>
  <c r="M60" i="2" s="1"/>
  <c r="L1041" i="2"/>
  <c r="M1041" i="2" s="1"/>
  <c r="J1339" i="2"/>
  <c r="L1339" i="2" s="1"/>
  <c r="M1339" i="2" s="1"/>
  <c r="J1259" i="2"/>
  <c r="L1259" i="2" s="1"/>
  <c r="M1259" i="2" s="1"/>
  <c r="J1159" i="2"/>
  <c r="L1159" i="2" s="1"/>
  <c r="M1159" i="2" s="1"/>
  <c r="J1019" i="2"/>
  <c r="L1019" i="2" s="1"/>
  <c r="M1019" i="2" s="1"/>
  <c r="J979" i="2"/>
  <c r="L979" i="2" s="1"/>
  <c r="M979" i="2" s="1"/>
  <c r="J899" i="2"/>
  <c r="L899" i="2" s="1"/>
  <c r="M899" i="2" s="1"/>
  <c r="J779" i="2"/>
  <c r="L779" i="2" s="1"/>
  <c r="M779" i="2" s="1"/>
  <c r="J719" i="2"/>
  <c r="L719" i="2" s="1"/>
  <c r="M719" i="2" s="1"/>
  <c r="J419" i="2"/>
  <c r="L419" i="2" s="1"/>
  <c r="M419" i="2" s="1"/>
  <c r="J99" i="2"/>
  <c r="L99" i="2" s="1"/>
  <c r="M99" i="2" s="1"/>
  <c r="J39" i="2"/>
  <c r="L39" i="2" s="1"/>
  <c r="M39" i="2" s="1"/>
  <c r="J1478" i="2"/>
  <c r="L1478" i="2" s="1"/>
  <c r="M1478" i="2" s="1"/>
  <c r="J1158" i="2"/>
  <c r="L1158" i="2" s="1"/>
  <c r="M1158" i="2" s="1"/>
  <c r="J238" i="2"/>
  <c r="L238" i="2" s="1"/>
  <c r="M238" i="2" s="1"/>
  <c r="J1401" i="2"/>
  <c r="L1401" i="2" s="1"/>
  <c r="M1401" i="2" s="1"/>
  <c r="L379" i="2"/>
  <c r="M379" i="2" s="1"/>
  <c r="J1457" i="2"/>
  <c r="L1457" i="2" s="1"/>
  <c r="M1457" i="2" s="1"/>
  <c r="J897" i="2"/>
  <c r="L897" i="2" s="1"/>
  <c r="M897" i="2" s="1"/>
  <c r="J1256" i="2"/>
  <c r="L1256" i="2" s="1"/>
  <c r="M1256" i="2" s="1"/>
  <c r="J1016" i="2"/>
  <c r="L1016" i="2" s="1"/>
  <c r="M1016" i="2" s="1"/>
  <c r="J876" i="2"/>
  <c r="L876" i="2" s="1"/>
  <c r="M876" i="2" s="1"/>
  <c r="J736" i="2"/>
  <c r="L736" i="2" s="1"/>
  <c r="M736" i="2" s="1"/>
  <c r="L1437" i="2"/>
  <c r="M1437" i="2" s="1"/>
  <c r="L1357" i="2"/>
  <c r="M1357" i="2" s="1"/>
  <c r="L1177" i="2"/>
  <c r="M1177" i="2" s="1"/>
  <c r="L657" i="2"/>
  <c r="M657" i="2" s="1"/>
  <c r="J875" i="2"/>
  <c r="L875" i="2" s="1"/>
  <c r="M875" i="2" s="1"/>
  <c r="J735" i="2"/>
  <c r="L735" i="2" s="1"/>
  <c r="M735" i="2" s="1"/>
  <c r="J475" i="2"/>
  <c r="L475" i="2" s="1"/>
  <c r="M475" i="2" s="1"/>
  <c r="J75" i="2"/>
  <c r="L75" i="2" s="1"/>
  <c r="M75" i="2" s="1"/>
  <c r="J560" i="2"/>
  <c r="L560" i="2" s="1"/>
  <c r="M560" i="2" s="1"/>
  <c r="J1461" i="2"/>
  <c r="L1461" i="2" s="1"/>
  <c r="M1461" i="2" s="1"/>
  <c r="J515" i="2"/>
  <c r="L515" i="2" s="1"/>
  <c r="M515" i="2" s="1"/>
  <c r="J999" i="2"/>
  <c r="L999" i="2" s="1"/>
  <c r="M999" i="2" s="1"/>
  <c r="J421" i="2"/>
  <c r="L421" i="2" s="1"/>
  <c r="M421" i="2" s="1"/>
  <c r="J361" i="2"/>
  <c r="L361" i="2" s="1"/>
  <c r="M361" i="2" s="1"/>
  <c r="J301" i="2"/>
  <c r="L301" i="2" s="1"/>
  <c r="M301" i="2" s="1"/>
  <c r="J161" i="2"/>
  <c r="L161" i="2" s="1"/>
  <c r="M161" i="2" s="1"/>
  <c r="J1340" i="2"/>
  <c r="L1340" i="2" s="1"/>
  <c r="M1340" i="2" s="1"/>
  <c r="J1000" i="2"/>
  <c r="L1000" i="2" s="1"/>
  <c r="M1000" i="2" s="1"/>
  <c r="J420" i="2"/>
  <c r="L420" i="2" s="1"/>
  <c r="M420" i="2" s="1"/>
  <c r="J360" i="2"/>
  <c r="L360" i="2" s="1"/>
  <c r="M360" i="2" s="1"/>
  <c r="J220" i="2"/>
  <c r="L220" i="2" s="1"/>
  <c r="M220" i="2" s="1"/>
  <c r="J160" i="2"/>
  <c r="L160" i="2" s="1"/>
  <c r="M160" i="2" s="1"/>
  <c r="J40" i="2"/>
  <c r="L40" i="2" s="1"/>
  <c r="M40" i="2" s="1"/>
  <c r="L1001" i="2"/>
  <c r="M1001" i="2" s="1"/>
  <c r="L241" i="2"/>
  <c r="M241" i="2" s="1"/>
  <c r="J759" i="2"/>
  <c r="L759" i="2" s="1"/>
  <c r="M759" i="2" s="1"/>
  <c r="J279" i="2"/>
  <c r="L279" i="2" s="1"/>
  <c r="M279" i="2" s="1"/>
  <c r="J1458" i="2"/>
  <c r="L1458" i="2" s="1"/>
  <c r="M1458" i="2" s="1"/>
  <c r="J1398" i="2"/>
  <c r="L1398" i="2" s="1"/>
  <c r="M1398" i="2" s="1"/>
  <c r="J1338" i="2"/>
  <c r="L1338" i="2" s="1"/>
  <c r="M1338" i="2" s="1"/>
  <c r="J1278" i="2"/>
  <c r="L1278" i="2" s="1"/>
  <c r="M1278" i="2" s="1"/>
  <c r="J1018" i="2"/>
  <c r="L1018" i="2" s="1"/>
  <c r="M1018" i="2" s="1"/>
  <c r="J978" i="2"/>
  <c r="L978" i="2" s="1"/>
  <c r="M978" i="2" s="1"/>
  <c r="J898" i="2"/>
  <c r="L898" i="2" s="1"/>
  <c r="M898" i="2" s="1"/>
  <c r="J758" i="2"/>
  <c r="L758" i="2" s="1"/>
  <c r="M758" i="2" s="1"/>
  <c r="J558" i="2"/>
  <c r="L558" i="2" s="1"/>
  <c r="M558" i="2" s="1"/>
  <c r="J478" i="2"/>
  <c r="L478" i="2" s="1"/>
  <c r="M478" i="2" s="1"/>
  <c r="J438" i="2"/>
  <c r="L438" i="2" s="1"/>
  <c r="M438" i="2" s="1"/>
  <c r="J278" i="2"/>
  <c r="L278" i="2" s="1"/>
  <c r="M278" i="2" s="1"/>
  <c r="J737" i="2"/>
  <c r="L737" i="2" s="1"/>
  <c r="M737" i="2" s="1"/>
  <c r="J397" i="2"/>
  <c r="L397" i="2" s="1"/>
  <c r="M397" i="2" s="1"/>
  <c r="J518" i="2"/>
  <c r="L518" i="2" s="1"/>
  <c r="M518" i="2" s="1"/>
  <c r="J17" i="2"/>
  <c r="L17" i="2" s="1"/>
  <c r="M17" i="2" s="1"/>
  <c r="J1436" i="2"/>
  <c r="L1436" i="2" s="1"/>
  <c r="M1436" i="2" s="1"/>
  <c r="J996" i="2"/>
  <c r="L996" i="2" s="1"/>
  <c r="M996" i="2" s="1"/>
  <c r="J596" i="2"/>
  <c r="L596" i="2" s="1"/>
  <c r="M596" i="2" s="1"/>
  <c r="J476" i="2"/>
  <c r="L476" i="2" s="1"/>
  <c r="M476" i="2" s="1"/>
  <c r="J336" i="2"/>
  <c r="L336" i="2" s="1"/>
  <c r="M336" i="2" s="1"/>
  <c r="J561" i="2"/>
  <c r="L561" i="2" s="1"/>
  <c r="M561" i="2" s="1"/>
  <c r="L1417" i="2"/>
  <c r="M1417" i="2" s="1"/>
  <c r="L1237" i="2"/>
  <c r="M1237" i="2" s="1"/>
  <c r="L1037" i="2"/>
  <c r="M1037" i="2" s="1"/>
  <c r="L437" i="2"/>
  <c r="M437" i="2" s="1"/>
  <c r="L97" i="2"/>
  <c r="M97" i="2" s="1"/>
  <c r="J1435" i="2"/>
  <c r="L1435" i="2" s="1"/>
  <c r="M1435" i="2" s="1"/>
  <c r="J995" i="2"/>
  <c r="L995" i="2" s="1"/>
  <c r="M995" i="2" s="1"/>
  <c r="J955" i="2"/>
  <c r="L955" i="2" s="1"/>
  <c r="M955" i="2" s="1"/>
  <c r="J595" i="2"/>
  <c r="L595" i="2" s="1"/>
  <c r="M595" i="2" s="1"/>
  <c r="J15" i="2"/>
  <c r="L15" i="2" s="1"/>
  <c r="M15" i="2" s="1"/>
  <c r="J1260" i="2"/>
  <c r="L1260" i="2" s="1"/>
  <c r="M1260" i="2" s="1"/>
  <c r="J481" i="2"/>
  <c r="L481" i="2" s="1"/>
  <c r="M481" i="2" s="1"/>
  <c r="J480" i="2"/>
  <c r="L480" i="2" s="1"/>
  <c r="M480" i="2" s="1"/>
  <c r="J1179" i="2"/>
  <c r="L1179" i="2" s="1"/>
  <c r="M1179" i="2" s="1"/>
  <c r="J960" i="2"/>
  <c r="L960" i="2" s="1"/>
  <c r="M960" i="2" s="1"/>
  <c r="J738" i="2"/>
  <c r="L738" i="2" s="1"/>
  <c r="M738" i="2" s="1"/>
  <c r="J159" i="2"/>
  <c r="L159" i="2" s="1"/>
  <c r="M159" i="2" s="1"/>
  <c r="L1336" i="2"/>
  <c r="M1336" i="2" s="1"/>
  <c r="L1176" i="2"/>
  <c r="M1176" i="2" s="1"/>
  <c r="L856" i="2"/>
  <c r="M856" i="2" s="1"/>
  <c r="L156" i="2"/>
  <c r="M156" i="2" s="1"/>
  <c r="J1434" i="2"/>
  <c r="L1434" i="2" s="1"/>
  <c r="M1434" i="2" s="1"/>
  <c r="J1234" i="2"/>
  <c r="L1234" i="2" s="1"/>
  <c r="M1234" i="2" s="1"/>
  <c r="J954" i="2"/>
  <c r="L954" i="2" s="1"/>
  <c r="M954" i="2" s="1"/>
  <c r="J874" i="2"/>
  <c r="L874" i="2" s="1"/>
  <c r="M874" i="2" s="1"/>
  <c r="J754" i="2"/>
  <c r="L754" i="2" s="1"/>
  <c r="M754" i="2" s="1"/>
  <c r="J474" i="2"/>
  <c r="L474" i="2" s="1"/>
  <c r="M474" i="2" s="1"/>
  <c r="J1474" i="2"/>
  <c r="L1474" i="2" s="1"/>
  <c r="M1474" i="2" s="1"/>
  <c r="J74" i="2"/>
  <c r="L74" i="2" s="1"/>
  <c r="M74" i="2" s="1"/>
  <c r="L1356" i="2"/>
  <c r="M1356" i="2" s="1"/>
  <c r="L356" i="2"/>
  <c r="M356" i="2" s="1"/>
  <c r="L216" i="2"/>
  <c r="M216" i="2" s="1"/>
  <c r="J1414" i="2"/>
  <c r="L1414" i="2" s="1"/>
  <c r="M1414" i="2" s="1"/>
  <c r="J1254" i="2"/>
  <c r="L1254" i="2" s="1"/>
  <c r="M1254" i="2" s="1"/>
  <c r="J1014" i="2"/>
  <c r="L1014" i="2" s="1"/>
  <c r="M1014" i="2" s="1"/>
  <c r="J994" i="2"/>
  <c r="L994" i="2" s="1"/>
  <c r="M994" i="2" s="1"/>
  <c r="J734" i="2"/>
  <c r="L734" i="2" s="1"/>
  <c r="M734" i="2" s="1"/>
  <c r="J594" i="2"/>
  <c r="L594" i="2" s="1"/>
  <c r="M594" i="2" s="1"/>
  <c r="J574" i="2"/>
  <c r="J454" i="2"/>
  <c r="L454" i="2" s="1"/>
  <c r="M454" i="2" s="1"/>
  <c r="J234" i="2"/>
  <c r="L234" i="2" s="1"/>
  <c r="M234" i="2" s="1"/>
  <c r="L1395" i="2"/>
  <c r="M1395" i="2" s="1"/>
  <c r="L1335" i="2"/>
  <c r="M1335" i="2" s="1"/>
  <c r="L1175" i="2"/>
  <c r="M1175" i="2" s="1"/>
  <c r="J1413" i="2"/>
  <c r="L1413" i="2" s="1"/>
  <c r="M1413" i="2" s="1"/>
  <c r="J1273" i="2"/>
  <c r="L1273" i="2" s="1"/>
  <c r="M1273" i="2" s="1"/>
  <c r="J993" i="2"/>
  <c r="L993" i="2" s="1"/>
  <c r="M993" i="2" s="1"/>
  <c r="J593" i="2"/>
  <c r="L593" i="2" s="1"/>
  <c r="M593" i="2" s="1"/>
  <c r="J233" i="2"/>
  <c r="L233" i="2" s="1"/>
  <c r="M233" i="2" s="1"/>
  <c r="L1275" i="2"/>
  <c r="M1275" i="2" s="1"/>
  <c r="L1095" i="2"/>
  <c r="M1095" i="2" s="1"/>
  <c r="L855" i="2"/>
  <c r="M855" i="2" s="1"/>
  <c r="J1233" i="2"/>
  <c r="L1233" i="2" s="1"/>
  <c r="M1233" i="2" s="1"/>
  <c r="J733" i="2"/>
  <c r="L733" i="2" s="1"/>
  <c r="M733" i="2" s="1"/>
  <c r="L1415" i="2"/>
  <c r="M1415" i="2" s="1"/>
  <c r="L1355" i="2"/>
  <c r="M1355" i="2" s="1"/>
  <c r="L755" i="2"/>
  <c r="M755" i="2" s="1"/>
  <c r="J1433" i="2"/>
  <c r="L1433" i="2" s="1"/>
  <c r="M1433" i="2" s="1"/>
  <c r="J793" i="2"/>
  <c r="L793" i="2" s="1"/>
  <c r="M793" i="2" s="1"/>
  <c r="J453" i="2"/>
  <c r="L453" i="2" s="1"/>
  <c r="M453" i="2" s="1"/>
  <c r="J452" i="2"/>
  <c r="L452" i="2" s="1"/>
  <c r="M452" i="2" s="1"/>
  <c r="J1432" i="2"/>
  <c r="L1432" i="2" s="1"/>
  <c r="M1432" i="2" s="1"/>
  <c r="J1412" i="2"/>
  <c r="L1412" i="2" s="1"/>
  <c r="M1412" i="2" s="1"/>
  <c r="J1272" i="2"/>
  <c r="L1272" i="2" s="1"/>
  <c r="M1272" i="2" s="1"/>
  <c r="J1232" i="2"/>
  <c r="L1232" i="2" s="1"/>
  <c r="M1232" i="2" s="1"/>
  <c r="J992" i="2"/>
  <c r="L992" i="2" s="1"/>
  <c r="M992" i="2" s="1"/>
  <c r="J972" i="2"/>
  <c r="L972" i="2" s="1"/>
  <c r="M972" i="2" s="1"/>
  <c r="J792" i="2"/>
  <c r="L792" i="2" s="1"/>
  <c r="M792" i="2" s="1"/>
  <c r="J672" i="2"/>
  <c r="J632" i="2"/>
  <c r="L632" i="2" s="1"/>
  <c r="M632" i="2" s="1"/>
  <c r="J592" i="2"/>
  <c r="L592" i="2" s="1"/>
  <c r="M592" i="2" s="1"/>
  <c r="L1473" i="2"/>
  <c r="M1473" i="2" s="1"/>
  <c r="L1113" i="2"/>
  <c r="M1113" i="2" s="1"/>
  <c r="L1073" i="2"/>
  <c r="M1073" i="2" s="1"/>
  <c r="L873" i="2"/>
  <c r="M873" i="2" s="1"/>
  <c r="L833" i="2"/>
  <c r="M833" i="2" s="1"/>
  <c r="L113" i="2"/>
  <c r="M113" i="2" s="1"/>
  <c r="L93" i="2"/>
  <c r="M93" i="2" s="1"/>
  <c r="L1472" i="2"/>
  <c r="M1472" i="2" s="1"/>
  <c r="L832" i="2"/>
  <c r="M832" i="2" s="1"/>
  <c r="L732" i="2"/>
  <c r="M732" i="2" s="1"/>
  <c r="L112" i="2"/>
  <c r="M112" i="2" s="1"/>
  <c r="AV15" i="2"/>
  <c r="N9" i="3"/>
  <c r="K10" i="3"/>
  <c r="L57" i="2" l="1"/>
  <c r="M57" i="2" s="1"/>
  <c r="L313" i="2"/>
  <c r="M313" i="2" s="1"/>
  <c r="L1155" i="2"/>
  <c r="M1155" i="2" s="1"/>
  <c r="L711" i="2"/>
  <c r="M711" i="2" s="1"/>
  <c r="L175" i="2"/>
  <c r="M175" i="2" s="1"/>
  <c r="L769" i="2"/>
  <c r="M769" i="2" s="1"/>
  <c r="L1452" i="2"/>
  <c r="M1452" i="2" s="1"/>
  <c r="L645" i="2"/>
  <c r="M645" i="2" s="1"/>
  <c r="L1193" i="2"/>
  <c r="M1193" i="2" s="1"/>
  <c r="L247" i="2"/>
  <c r="M247" i="2" s="1"/>
  <c r="L92" i="2"/>
  <c r="M92" i="2" s="1"/>
  <c r="L1332" i="2"/>
  <c r="M1332" i="2" s="1"/>
  <c r="L1372" i="2"/>
  <c r="M1372" i="2" s="1"/>
  <c r="L1411" i="2"/>
  <c r="M1411" i="2" s="1"/>
  <c r="L245" i="2"/>
  <c r="M245" i="2" s="1"/>
  <c r="R245" i="2" s="1"/>
  <c r="L430" i="2"/>
  <c r="M430" i="2" s="1"/>
  <c r="R430" i="2" s="1"/>
  <c r="L1235" i="2"/>
  <c r="M1235" i="2" s="1"/>
  <c r="L809" i="2"/>
  <c r="M809" i="2" s="1"/>
  <c r="L1156" i="2"/>
  <c r="M1156" i="2" s="1"/>
  <c r="L246" i="2"/>
  <c r="M246" i="2" s="1"/>
  <c r="L387" i="2"/>
  <c r="M387" i="2" s="1"/>
  <c r="L576" i="2"/>
  <c r="M576" i="2" s="1"/>
  <c r="L1115" i="2"/>
  <c r="M1115" i="2" s="1"/>
  <c r="L950" i="2"/>
  <c r="M950" i="2" s="1"/>
  <c r="L256" i="2"/>
  <c r="M256" i="2" s="1"/>
  <c r="L1033" i="2"/>
  <c r="M1033" i="2" s="1"/>
  <c r="L770" i="2"/>
  <c r="M770" i="2" s="1"/>
  <c r="AC8" i="2"/>
  <c r="AD8" i="2" s="1"/>
  <c r="AE8" i="2" s="1"/>
  <c r="AF8" i="2" s="1"/>
  <c r="W8" i="2"/>
  <c r="R8" i="2"/>
  <c r="N753" i="2"/>
  <c r="S753" i="2" s="1"/>
  <c r="X753" i="2" s="1"/>
  <c r="R671" i="2"/>
  <c r="R1212" i="2"/>
  <c r="R913" i="2"/>
  <c r="L1317" i="2"/>
  <c r="M1317" i="2" s="1"/>
  <c r="L54" i="2"/>
  <c r="M54" i="2" s="1"/>
  <c r="L1051" i="2"/>
  <c r="M1051" i="2" s="1"/>
  <c r="L652" i="2"/>
  <c r="M652" i="2" s="1"/>
  <c r="L541" i="2"/>
  <c r="M541" i="2" s="1"/>
  <c r="L990" i="2"/>
  <c r="M990" i="2" s="1"/>
  <c r="N913" i="2"/>
  <c r="S913" i="2" s="1"/>
  <c r="X913" i="2" s="1"/>
  <c r="L1230" i="2"/>
  <c r="M1230" i="2" s="1"/>
  <c r="L373" i="2"/>
  <c r="M373" i="2" s="1"/>
  <c r="L303" i="2"/>
  <c r="M303" i="2" s="1"/>
  <c r="R303" i="2" s="1"/>
  <c r="L641" i="2"/>
  <c r="M641" i="2" s="1"/>
  <c r="L749" i="2"/>
  <c r="M749" i="2" s="1"/>
  <c r="L393" i="2"/>
  <c r="M393" i="2" s="1"/>
  <c r="L53" i="2"/>
  <c r="M53" i="2" s="1"/>
  <c r="L1171" i="2"/>
  <c r="M1171" i="2" s="1"/>
  <c r="L251" i="2"/>
  <c r="M251" i="2" s="1"/>
  <c r="L1382" i="2"/>
  <c r="M1382" i="2" s="1"/>
  <c r="L141" i="2"/>
  <c r="M141" i="2" s="1"/>
  <c r="L726" i="2"/>
  <c r="M726" i="2" s="1"/>
  <c r="L1353" i="2"/>
  <c r="M1353" i="2" s="1"/>
  <c r="L750" i="2"/>
  <c r="M750" i="2" s="1"/>
  <c r="L507" i="2"/>
  <c r="M507" i="2" s="1"/>
  <c r="L385" i="2"/>
  <c r="M385" i="2" s="1"/>
  <c r="L1354" i="2"/>
  <c r="M1354" i="2" s="1"/>
  <c r="N1212" i="2"/>
  <c r="S1212" i="2" s="1"/>
  <c r="X1212" i="2" s="1"/>
  <c r="L823" i="2"/>
  <c r="M823" i="2" s="1"/>
  <c r="L655" i="2"/>
  <c r="M655" i="2" s="1"/>
  <c r="L1250" i="2"/>
  <c r="M1250" i="2" s="1"/>
  <c r="L751" i="2"/>
  <c r="M751" i="2" s="1"/>
  <c r="L188" i="2"/>
  <c r="M188" i="2" s="1"/>
  <c r="L1075" i="2"/>
  <c r="M1075" i="2" s="1"/>
  <c r="L851" i="2"/>
  <c r="M851" i="2" s="1"/>
  <c r="L1067" i="2"/>
  <c r="M1067" i="2" s="1"/>
  <c r="R753" i="2"/>
  <c r="L789" i="2"/>
  <c r="M789" i="2" s="1"/>
  <c r="L1251" i="2"/>
  <c r="M1251" i="2" s="1"/>
  <c r="L653" i="2"/>
  <c r="M653" i="2" s="1"/>
  <c r="N671" i="2"/>
  <c r="S671" i="2" s="1"/>
  <c r="X671" i="2" s="1"/>
  <c r="L790" i="2"/>
  <c r="M790" i="2" s="1"/>
  <c r="L1084" i="2"/>
  <c r="M1084" i="2" s="1"/>
  <c r="L1330" i="2"/>
  <c r="M1330" i="2" s="1"/>
  <c r="L493" i="2"/>
  <c r="M493" i="2" s="1"/>
  <c r="L804" i="2"/>
  <c r="M804" i="2" s="1"/>
  <c r="R1394" i="2"/>
  <c r="N1394" i="2"/>
  <c r="S1394" i="2" s="1"/>
  <c r="X1394" i="2" s="1"/>
  <c r="L506" i="2"/>
  <c r="M506" i="2" s="1"/>
  <c r="L806" i="2"/>
  <c r="M806" i="2" s="1"/>
  <c r="L1289" i="2"/>
  <c r="M1289" i="2" s="1"/>
  <c r="L1129" i="2"/>
  <c r="M1129" i="2" s="1"/>
  <c r="L894" i="2"/>
  <c r="M894" i="2" s="1"/>
  <c r="L490" i="2"/>
  <c r="M490" i="2" s="1"/>
  <c r="L702" i="2"/>
  <c r="M702" i="2" s="1"/>
  <c r="L797" i="2"/>
  <c r="M797" i="2" s="1"/>
  <c r="L827" i="2"/>
  <c r="M827" i="2" s="1"/>
  <c r="L1329" i="2"/>
  <c r="M1329" i="2" s="1"/>
  <c r="L1407" i="2"/>
  <c r="M1407" i="2" s="1"/>
  <c r="L210" i="2"/>
  <c r="M210" i="2" s="1"/>
  <c r="L700" i="2"/>
  <c r="M700" i="2" s="1"/>
  <c r="L1188" i="2"/>
  <c r="M1188" i="2" s="1"/>
  <c r="L1090" i="2"/>
  <c r="M1090" i="2" s="1"/>
  <c r="L173" i="2"/>
  <c r="M173" i="2" s="1"/>
  <c r="L502" i="2"/>
  <c r="M502" i="2" s="1"/>
  <c r="L325" i="2"/>
  <c r="M325" i="2" s="1"/>
  <c r="L803" i="2"/>
  <c r="M803" i="2" s="1"/>
  <c r="L1126" i="2"/>
  <c r="M1126" i="2" s="1"/>
  <c r="L1227" i="2"/>
  <c r="M1227" i="2" s="1"/>
  <c r="L1300" i="2"/>
  <c r="M1300" i="2" s="1"/>
  <c r="L1304" i="2"/>
  <c r="M1304" i="2" s="1"/>
  <c r="L305" i="2"/>
  <c r="M305" i="2" s="1"/>
  <c r="L826" i="2"/>
  <c r="M826" i="2" s="1"/>
  <c r="L230" i="2"/>
  <c r="M230" i="2" s="1"/>
  <c r="L1302" i="2"/>
  <c r="M1302" i="2" s="1"/>
  <c r="L1306" i="2"/>
  <c r="M1306" i="2" s="1"/>
  <c r="L21" i="2"/>
  <c r="M21" i="2" s="1"/>
  <c r="L1471" i="2"/>
  <c r="M1471" i="2" s="1"/>
  <c r="L411" i="2"/>
  <c r="M411" i="2" s="1"/>
  <c r="L1161" i="2"/>
  <c r="M1161" i="2" s="1"/>
  <c r="L1213" i="2"/>
  <c r="M1213" i="2" s="1"/>
  <c r="L328" i="2"/>
  <c r="M328" i="2" s="1"/>
  <c r="L1321" i="2"/>
  <c r="M1321" i="2" s="1"/>
  <c r="L293" i="2"/>
  <c r="M293" i="2" s="1"/>
  <c r="L893" i="2"/>
  <c r="M893" i="2" s="1"/>
  <c r="L1331" i="2"/>
  <c r="M1331" i="2" s="1"/>
  <c r="L933" i="2"/>
  <c r="M933" i="2" s="1"/>
  <c r="L848" i="2"/>
  <c r="M848" i="2" s="1"/>
  <c r="L391" i="2"/>
  <c r="M391" i="2" s="1"/>
  <c r="L1085" i="2"/>
  <c r="M1085" i="2" s="1"/>
  <c r="L32" i="2"/>
  <c r="M32" i="2" s="1"/>
  <c r="L455" i="2"/>
  <c r="M455" i="2" s="1"/>
  <c r="L1362" i="2"/>
  <c r="M1362" i="2" s="1"/>
  <c r="L248" i="2"/>
  <c r="M248" i="2" s="1"/>
  <c r="L50" i="2"/>
  <c r="M50" i="2" s="1"/>
  <c r="L1305" i="2"/>
  <c r="M1305" i="2" s="1"/>
  <c r="L1089" i="2"/>
  <c r="M1089" i="2" s="1"/>
  <c r="L324" i="2"/>
  <c r="M324" i="2" s="1"/>
  <c r="L388" i="2"/>
  <c r="M388" i="2" s="1"/>
  <c r="L311" i="2"/>
  <c r="M311" i="2" s="1"/>
  <c r="L654" i="2"/>
  <c r="M654" i="2" s="1"/>
  <c r="L386" i="2"/>
  <c r="M386" i="2" s="1"/>
  <c r="L932" i="2"/>
  <c r="M932" i="2" s="1"/>
  <c r="L307" i="2"/>
  <c r="M307" i="2" s="1"/>
  <c r="L929" i="2"/>
  <c r="M929" i="2" s="1"/>
  <c r="L382" i="2"/>
  <c r="M382" i="2" s="1"/>
  <c r="L1094" i="2"/>
  <c r="M1094" i="2" s="1"/>
  <c r="L1102" i="2"/>
  <c r="M1102" i="2" s="1"/>
  <c r="L229" i="2"/>
  <c r="M229" i="2" s="1"/>
  <c r="L1307" i="2"/>
  <c r="M1307" i="2" s="1"/>
  <c r="L306" i="2"/>
  <c r="M306" i="2" s="1"/>
  <c r="L1009" i="2"/>
  <c r="M1009" i="2" s="1"/>
  <c r="L1142" i="2"/>
  <c r="M1142" i="2" s="1"/>
  <c r="L571" i="2"/>
  <c r="M571" i="2" s="1"/>
  <c r="L1380" i="2"/>
  <c r="M1380" i="2" s="1"/>
  <c r="L1066" i="2"/>
  <c r="M1066" i="2" s="1"/>
  <c r="L1079" i="2"/>
  <c r="M1079" i="2" s="1"/>
  <c r="L1050" i="2"/>
  <c r="M1050" i="2" s="1"/>
  <c r="L853" i="2"/>
  <c r="M853" i="2" s="1"/>
  <c r="L822" i="2"/>
  <c r="M822" i="2" s="1"/>
  <c r="L491" i="2"/>
  <c r="M491" i="2" s="1"/>
  <c r="L888" i="2"/>
  <c r="M888" i="2" s="1"/>
  <c r="L172" i="2"/>
  <c r="M172" i="2" s="1"/>
  <c r="L705" i="2"/>
  <c r="M705" i="2" s="1"/>
  <c r="L509" i="2"/>
  <c r="M509" i="2" s="1"/>
  <c r="L1344" i="2"/>
  <c r="M1344" i="2" s="1"/>
  <c r="L1049" i="2"/>
  <c r="M1049" i="2" s="1"/>
  <c r="R727" i="2"/>
  <c r="N727" i="2"/>
  <c r="S727" i="2" s="1"/>
  <c r="X727" i="2" s="1"/>
  <c r="R1165" i="2"/>
  <c r="N1165" i="2"/>
  <c r="S1165" i="2" s="1"/>
  <c r="X1165" i="2" s="1"/>
  <c r="R675" i="2"/>
  <c r="N675" i="2"/>
  <c r="S675" i="2" s="1"/>
  <c r="X675" i="2" s="1"/>
  <c r="R219" i="2"/>
  <c r="N219" i="2"/>
  <c r="S219" i="2" s="1"/>
  <c r="X219" i="2" s="1"/>
  <c r="R1043" i="2"/>
  <c r="N1043" i="2"/>
  <c r="S1043" i="2" s="1"/>
  <c r="X1043" i="2" s="1"/>
  <c r="R1422" i="2"/>
  <c r="N1422" i="2"/>
  <c r="S1422" i="2" s="1"/>
  <c r="X1422" i="2" s="1"/>
  <c r="R683" i="2"/>
  <c r="N683" i="2"/>
  <c r="S683" i="2" s="1"/>
  <c r="X683" i="2" s="1"/>
  <c r="R508" i="2"/>
  <c r="N508" i="2"/>
  <c r="S508" i="2" s="1"/>
  <c r="X508" i="2" s="1"/>
  <c r="R413" i="2"/>
  <c r="N413" i="2"/>
  <c r="S413" i="2" s="1"/>
  <c r="X413" i="2" s="1"/>
  <c r="R525" i="2"/>
  <c r="N525" i="2"/>
  <c r="S525" i="2" s="1"/>
  <c r="X525" i="2" s="1"/>
  <c r="R1281" i="2"/>
  <c r="N1281" i="2"/>
  <c r="S1281" i="2" s="1"/>
  <c r="X1281" i="2" s="1"/>
  <c r="R1334" i="2"/>
  <c r="N1334" i="2"/>
  <c r="S1334" i="2" s="1"/>
  <c r="X1334" i="2" s="1"/>
  <c r="R1460" i="2"/>
  <c r="N1460" i="2"/>
  <c r="S1460" i="2" s="1"/>
  <c r="X1460" i="2" s="1"/>
  <c r="R687" i="2"/>
  <c r="N687" i="2"/>
  <c r="S687" i="2" s="1"/>
  <c r="X687" i="2" s="1"/>
  <c r="R264" i="2"/>
  <c r="N264" i="2"/>
  <c r="S264" i="2" s="1"/>
  <c r="X264" i="2" s="1"/>
  <c r="R72" i="2"/>
  <c r="N72" i="2"/>
  <c r="S72" i="2" s="1"/>
  <c r="X72" i="2" s="1"/>
  <c r="R846" i="2"/>
  <c r="N846" i="2"/>
  <c r="S846" i="2" s="1"/>
  <c r="X846" i="2" s="1"/>
  <c r="R704" i="2"/>
  <c r="N704" i="2"/>
  <c r="S704" i="2" s="1"/>
  <c r="X704" i="2" s="1"/>
  <c r="R1146" i="2"/>
  <c r="N1146" i="2"/>
  <c r="S1146" i="2" s="1"/>
  <c r="X1146" i="2" s="1"/>
  <c r="R153" i="2"/>
  <c r="N153" i="2"/>
  <c r="S153" i="2" s="1"/>
  <c r="X153" i="2" s="1"/>
  <c r="R433" i="2"/>
  <c r="N433" i="2"/>
  <c r="S433" i="2" s="1"/>
  <c r="X433" i="2" s="1"/>
  <c r="R1346" i="2"/>
  <c r="N1346" i="2"/>
  <c r="S1346" i="2" s="1"/>
  <c r="X1346" i="2" s="1"/>
  <c r="R1455" i="2"/>
  <c r="N1455" i="2"/>
  <c r="S1455" i="2" s="1"/>
  <c r="X1455" i="2" s="1"/>
  <c r="R179" i="2"/>
  <c r="N179" i="2"/>
  <c r="S179" i="2" s="1"/>
  <c r="X179" i="2" s="1"/>
  <c r="R1139" i="2"/>
  <c r="N1139" i="2"/>
  <c r="S1139" i="2" s="1"/>
  <c r="X1139" i="2" s="1"/>
  <c r="R685" i="2"/>
  <c r="N685" i="2"/>
  <c r="S685" i="2" s="1"/>
  <c r="X685" i="2" s="1"/>
  <c r="R1308" i="2"/>
  <c r="N1308" i="2"/>
  <c r="S1308" i="2" s="1"/>
  <c r="X1308" i="2" s="1"/>
  <c r="R725" i="2"/>
  <c r="N725" i="2"/>
  <c r="S725" i="2" s="1"/>
  <c r="X725" i="2" s="1"/>
  <c r="R150" i="2"/>
  <c r="N150" i="2"/>
  <c r="S150" i="2" s="1"/>
  <c r="X150" i="2" s="1"/>
  <c r="R958" i="2"/>
  <c r="N958" i="2"/>
  <c r="S958" i="2" s="1"/>
  <c r="X958" i="2" s="1"/>
  <c r="R98" i="2"/>
  <c r="N98" i="2"/>
  <c r="S98" i="2" s="1"/>
  <c r="X98" i="2" s="1"/>
  <c r="R971" i="2"/>
  <c r="N971" i="2"/>
  <c r="S971" i="2" s="1"/>
  <c r="X971" i="2" s="1"/>
  <c r="R259" i="2"/>
  <c r="N259" i="2"/>
  <c r="S259" i="2" s="1"/>
  <c r="X259" i="2" s="1"/>
  <c r="R461" i="2"/>
  <c r="N461" i="2"/>
  <c r="S461" i="2" s="1"/>
  <c r="X461" i="2" s="1"/>
  <c r="R901" i="2"/>
  <c r="N901" i="2"/>
  <c r="S901" i="2" s="1"/>
  <c r="X901" i="2" s="1"/>
  <c r="R1234" i="2"/>
  <c r="N1234" i="2"/>
  <c r="S1234" i="2" s="1"/>
  <c r="X1234" i="2" s="1"/>
  <c r="R1386" i="2"/>
  <c r="N1386" i="2"/>
  <c r="S1386" i="2" s="1"/>
  <c r="X1386" i="2" s="1"/>
  <c r="R976" i="2"/>
  <c r="N976" i="2"/>
  <c r="S976" i="2" s="1"/>
  <c r="X976" i="2" s="1"/>
  <c r="R558" i="2"/>
  <c r="N558" i="2"/>
  <c r="S558" i="2" s="1"/>
  <c r="X558" i="2" s="1"/>
  <c r="R758" i="2"/>
  <c r="N758" i="2"/>
  <c r="S758" i="2" s="1"/>
  <c r="X758" i="2" s="1"/>
  <c r="R1193" i="2"/>
  <c r="N1193" i="2"/>
  <c r="S1193" i="2" s="1"/>
  <c r="X1193" i="2" s="1"/>
  <c r="R1404" i="2"/>
  <c r="N1404" i="2"/>
  <c r="S1404" i="2" s="1"/>
  <c r="X1404" i="2" s="1"/>
  <c r="R477" i="2"/>
  <c r="N477" i="2"/>
  <c r="S477" i="2" s="1"/>
  <c r="X477" i="2" s="1"/>
  <c r="R877" i="2"/>
  <c r="N877" i="2"/>
  <c r="S877" i="2" s="1"/>
  <c r="X877" i="2" s="1"/>
  <c r="R908" i="2"/>
  <c r="N908" i="2"/>
  <c r="S908" i="2" s="1"/>
  <c r="X908" i="2" s="1"/>
  <c r="R775" i="2"/>
  <c r="N775" i="2"/>
  <c r="S775" i="2" s="1"/>
  <c r="X775" i="2" s="1"/>
  <c r="R1472" i="2"/>
  <c r="N1472" i="2"/>
  <c r="S1472" i="2" s="1"/>
  <c r="X1472" i="2" s="1"/>
  <c r="R792" i="2"/>
  <c r="N792" i="2"/>
  <c r="S792" i="2" s="1"/>
  <c r="X792" i="2" s="1"/>
  <c r="R855" i="2"/>
  <c r="N855" i="2"/>
  <c r="S855" i="2" s="1"/>
  <c r="X855" i="2" s="1"/>
  <c r="R1414" i="2"/>
  <c r="N1414" i="2"/>
  <c r="S1414" i="2" s="1"/>
  <c r="X1414" i="2" s="1"/>
  <c r="R960" i="2"/>
  <c r="N960" i="2"/>
  <c r="S960" i="2" s="1"/>
  <c r="X960" i="2" s="1"/>
  <c r="R596" i="2"/>
  <c r="N596" i="2"/>
  <c r="S596" i="2" s="1"/>
  <c r="X596" i="2" s="1"/>
  <c r="R1278" i="2"/>
  <c r="N1278" i="2"/>
  <c r="S1278" i="2" s="1"/>
  <c r="X1278" i="2" s="1"/>
  <c r="R301" i="2"/>
  <c r="N301" i="2"/>
  <c r="S301" i="2" s="1"/>
  <c r="X301" i="2" s="1"/>
  <c r="R1016" i="2"/>
  <c r="N1016" i="2"/>
  <c r="S1016" i="2" s="1"/>
  <c r="X1016" i="2" s="1"/>
  <c r="R1259" i="2"/>
  <c r="N1259" i="2"/>
  <c r="S1259" i="2" s="1"/>
  <c r="X1259" i="2" s="1"/>
  <c r="R95" i="2"/>
  <c r="N95" i="2"/>
  <c r="S95" i="2" s="1"/>
  <c r="X95" i="2" s="1"/>
  <c r="R1017" i="2"/>
  <c r="N1017" i="2"/>
  <c r="S1017" i="2" s="1"/>
  <c r="X1017" i="2" s="1"/>
  <c r="R439" i="2"/>
  <c r="N439" i="2"/>
  <c r="S439" i="2" s="1"/>
  <c r="X439" i="2" s="1"/>
  <c r="R181" i="2"/>
  <c r="N181" i="2"/>
  <c r="S181" i="2" s="1"/>
  <c r="X181" i="2" s="1"/>
  <c r="R362" i="2"/>
  <c r="N362" i="2"/>
  <c r="S362" i="2" s="1"/>
  <c r="X362" i="2" s="1"/>
  <c r="R1202" i="2"/>
  <c r="N1202" i="2"/>
  <c r="S1202" i="2" s="1"/>
  <c r="X1202" i="2" s="1"/>
  <c r="R162" i="2"/>
  <c r="N162" i="2"/>
  <c r="S162" i="2" s="1"/>
  <c r="X162" i="2" s="1"/>
  <c r="R723" i="2"/>
  <c r="N723" i="2"/>
  <c r="S723" i="2" s="1"/>
  <c r="X723" i="2" s="1"/>
  <c r="R1483" i="2"/>
  <c r="N1483" i="2"/>
  <c r="S1483" i="2" s="1"/>
  <c r="X1483" i="2" s="1"/>
  <c r="R604" i="2"/>
  <c r="N604" i="2"/>
  <c r="S604" i="2" s="1"/>
  <c r="X604" i="2" s="1"/>
  <c r="R1484" i="2"/>
  <c r="N1484" i="2"/>
  <c r="S1484" i="2" s="1"/>
  <c r="X1484" i="2" s="1"/>
  <c r="R605" i="2"/>
  <c r="N605" i="2"/>
  <c r="S605" i="2" s="1"/>
  <c r="X605" i="2" s="1"/>
  <c r="R1425" i="2"/>
  <c r="N1425" i="2"/>
  <c r="S1425" i="2" s="1"/>
  <c r="X1425" i="2" s="1"/>
  <c r="R206" i="2"/>
  <c r="N206" i="2"/>
  <c r="S206" i="2" s="1"/>
  <c r="X206" i="2" s="1"/>
  <c r="R946" i="2"/>
  <c r="N946" i="2"/>
  <c r="S946" i="2" s="1"/>
  <c r="X946" i="2" s="1"/>
  <c r="R928" i="2"/>
  <c r="N928" i="2"/>
  <c r="S928" i="2" s="1"/>
  <c r="X928" i="2" s="1"/>
  <c r="R607" i="2"/>
  <c r="N607" i="2"/>
  <c r="S607" i="2" s="1"/>
  <c r="X607" i="2" s="1"/>
  <c r="R1287" i="2"/>
  <c r="N1287" i="2"/>
  <c r="S1287" i="2" s="1"/>
  <c r="X1287" i="2" s="1"/>
  <c r="R768" i="2"/>
  <c r="N768" i="2"/>
  <c r="S768" i="2" s="1"/>
  <c r="X768" i="2" s="1"/>
  <c r="R953" i="2"/>
  <c r="N953" i="2"/>
  <c r="S953" i="2" s="1"/>
  <c r="X953" i="2" s="1"/>
  <c r="R694" i="2"/>
  <c r="N694" i="2"/>
  <c r="S694" i="2" s="1"/>
  <c r="X694" i="2" s="1"/>
  <c r="L548" i="2"/>
  <c r="M548" i="2" s="1"/>
  <c r="R950" i="2"/>
  <c r="N950" i="2"/>
  <c r="S950" i="2" s="1"/>
  <c r="X950" i="2" s="1"/>
  <c r="R56" i="2"/>
  <c r="N56" i="2"/>
  <c r="S56" i="2" s="1"/>
  <c r="X56" i="2" s="1"/>
  <c r="L1070" i="2"/>
  <c r="M1070" i="2" s="1"/>
  <c r="L1377" i="2"/>
  <c r="M1377" i="2" s="1"/>
  <c r="L304" i="2"/>
  <c r="M304" i="2" s="1"/>
  <c r="R810" i="2"/>
  <c r="N810" i="2"/>
  <c r="S810" i="2" s="1"/>
  <c r="X810" i="2" s="1"/>
  <c r="R620" i="2"/>
  <c r="N620" i="2"/>
  <c r="S620" i="2" s="1"/>
  <c r="X620" i="2" s="1"/>
  <c r="R250" i="2"/>
  <c r="N250" i="2"/>
  <c r="S250" i="2" s="1"/>
  <c r="X250" i="2" s="1"/>
  <c r="R872" i="2"/>
  <c r="N872" i="2"/>
  <c r="S872" i="2" s="1"/>
  <c r="X872" i="2" s="1"/>
  <c r="R895" i="2"/>
  <c r="N895" i="2"/>
  <c r="S895" i="2" s="1"/>
  <c r="X895" i="2" s="1"/>
  <c r="R1315" i="2"/>
  <c r="N1315" i="2"/>
  <c r="S1315" i="2" s="1"/>
  <c r="X1315" i="2" s="1"/>
  <c r="R533" i="2"/>
  <c r="N533" i="2"/>
  <c r="S533" i="2" s="1"/>
  <c r="X533" i="2" s="1"/>
  <c r="R799" i="2"/>
  <c r="N799" i="2"/>
  <c r="S799" i="2" s="1"/>
  <c r="X799" i="2" s="1"/>
  <c r="R1359" i="2"/>
  <c r="N1359" i="2"/>
  <c r="S1359" i="2" s="1"/>
  <c r="X1359" i="2" s="1"/>
  <c r="R19" i="2"/>
  <c r="N19" i="2"/>
  <c r="S19" i="2" s="1"/>
  <c r="X19" i="2" s="1"/>
  <c r="R1040" i="2"/>
  <c r="N1040" i="2"/>
  <c r="S1040" i="2" s="1"/>
  <c r="X1040" i="2" s="1"/>
  <c r="R101" i="2"/>
  <c r="N101" i="2"/>
  <c r="S101" i="2" s="1"/>
  <c r="X101" i="2" s="1"/>
  <c r="R861" i="2"/>
  <c r="N861" i="2"/>
  <c r="S861" i="2" s="1"/>
  <c r="X861" i="2" s="1"/>
  <c r="R1421" i="2"/>
  <c r="N1421" i="2"/>
  <c r="S1421" i="2" s="1"/>
  <c r="X1421" i="2" s="1"/>
  <c r="R843" i="2"/>
  <c r="N843" i="2"/>
  <c r="S843" i="2" s="1"/>
  <c r="X843" i="2" s="1"/>
  <c r="R472" i="2"/>
  <c r="N472" i="2"/>
  <c r="S472" i="2" s="1"/>
  <c r="X472" i="2" s="1"/>
  <c r="R1192" i="2"/>
  <c r="N1192" i="2"/>
  <c r="S1192" i="2" s="1"/>
  <c r="X1192" i="2" s="1"/>
  <c r="R637" i="2"/>
  <c r="N637" i="2"/>
  <c r="S637" i="2" s="1"/>
  <c r="X637" i="2" s="1"/>
  <c r="R378" i="2"/>
  <c r="N378" i="2"/>
  <c r="S378" i="2" s="1"/>
  <c r="X378" i="2" s="1"/>
  <c r="R34" i="2"/>
  <c r="N34" i="2"/>
  <c r="S34" i="2" s="1"/>
  <c r="X34" i="2" s="1"/>
  <c r="R155" i="2"/>
  <c r="N155" i="2"/>
  <c r="S155" i="2" s="1"/>
  <c r="X155" i="2" s="1"/>
  <c r="R1390" i="2"/>
  <c r="N1390" i="2"/>
  <c r="S1390" i="2" s="1"/>
  <c r="X1390" i="2" s="1"/>
  <c r="R1395" i="2"/>
  <c r="N1395" i="2"/>
  <c r="S1395" i="2" s="1"/>
  <c r="X1395" i="2" s="1"/>
  <c r="R39" i="2"/>
  <c r="N39" i="2"/>
  <c r="S39" i="2" s="1"/>
  <c r="X39" i="2" s="1"/>
  <c r="R780" i="2"/>
  <c r="N780" i="2"/>
  <c r="S780" i="2" s="1"/>
  <c r="X780" i="2" s="1"/>
  <c r="R403" i="2"/>
  <c r="N403" i="2"/>
  <c r="S403" i="2" s="1"/>
  <c r="X403" i="2" s="1"/>
  <c r="R1204" i="2"/>
  <c r="N1204" i="2"/>
  <c r="S1204" i="2" s="1"/>
  <c r="X1204" i="2" s="1"/>
  <c r="R586" i="2"/>
  <c r="N586" i="2"/>
  <c r="S586" i="2" s="1"/>
  <c r="X586" i="2" s="1"/>
  <c r="R408" i="2"/>
  <c r="N408" i="2"/>
  <c r="S408" i="2" s="1"/>
  <c r="X408" i="2" s="1"/>
  <c r="R811" i="2"/>
  <c r="N811" i="2"/>
  <c r="S811" i="2" s="1"/>
  <c r="X811" i="2" s="1"/>
  <c r="R368" i="2"/>
  <c r="N368" i="2"/>
  <c r="S368" i="2" s="1"/>
  <c r="X368" i="2" s="1"/>
  <c r="R399" i="2"/>
  <c r="N399" i="2"/>
  <c r="S399" i="2" s="1"/>
  <c r="X399" i="2" s="1"/>
  <c r="R1397" i="2"/>
  <c r="N1397" i="2"/>
  <c r="S1397" i="2" s="1"/>
  <c r="X1397" i="2" s="1"/>
  <c r="R1429" i="2"/>
  <c r="N1429" i="2"/>
  <c r="S1429" i="2" s="1"/>
  <c r="X1429" i="2" s="1"/>
  <c r="R232" i="2"/>
  <c r="N232" i="2"/>
  <c r="S232" i="2" s="1"/>
  <c r="X232" i="2" s="1"/>
  <c r="R234" i="2"/>
  <c r="N234" i="2"/>
  <c r="S234" i="2" s="1"/>
  <c r="X234" i="2" s="1"/>
  <c r="R278" i="2"/>
  <c r="N278" i="2"/>
  <c r="S278" i="2" s="1"/>
  <c r="X278" i="2" s="1"/>
  <c r="R99" i="2"/>
  <c r="N99" i="2"/>
  <c r="S99" i="2" s="1"/>
  <c r="X99" i="2" s="1"/>
  <c r="R418" i="2"/>
  <c r="N418" i="2"/>
  <c r="S418" i="2" s="1"/>
  <c r="X418" i="2" s="1"/>
  <c r="R862" i="2"/>
  <c r="N862" i="2"/>
  <c r="S862" i="2" s="1"/>
  <c r="X862" i="2" s="1"/>
  <c r="R423" i="2"/>
  <c r="N423" i="2"/>
  <c r="S423" i="2" s="1"/>
  <c r="X423" i="2" s="1"/>
  <c r="R364" i="2"/>
  <c r="N364" i="2"/>
  <c r="S364" i="2" s="1"/>
  <c r="X364" i="2" s="1"/>
  <c r="R606" i="2"/>
  <c r="N606" i="2"/>
  <c r="S606" i="2" s="1"/>
  <c r="X606" i="2" s="1"/>
  <c r="R1027" i="2"/>
  <c r="N1027" i="2"/>
  <c r="S1027" i="2" s="1"/>
  <c r="X1027" i="2" s="1"/>
  <c r="R1248" i="2"/>
  <c r="N1248" i="2"/>
  <c r="S1248" i="2" s="1"/>
  <c r="X1248" i="2" s="1"/>
  <c r="R1151" i="2"/>
  <c r="N1151" i="2"/>
  <c r="S1151" i="2" s="1"/>
  <c r="X1151" i="2" s="1"/>
  <c r="R351" i="2"/>
  <c r="N351" i="2"/>
  <c r="S351" i="2" s="1"/>
  <c r="X351" i="2" s="1"/>
  <c r="R1196" i="2"/>
  <c r="N1196" i="2"/>
  <c r="S1196" i="2" s="1"/>
  <c r="X1196" i="2" s="1"/>
  <c r="R1133" i="2"/>
  <c r="N1133" i="2"/>
  <c r="S1133" i="2" s="1"/>
  <c r="X1133" i="2" s="1"/>
  <c r="R951" i="2"/>
  <c r="N951" i="2"/>
  <c r="S951" i="2" s="1"/>
  <c r="X951" i="2" s="1"/>
  <c r="R681" i="2"/>
  <c r="N681" i="2"/>
  <c r="S681" i="2" s="1"/>
  <c r="X681" i="2" s="1"/>
  <c r="R1197" i="2"/>
  <c r="N1197" i="2"/>
  <c r="S1197" i="2" s="1"/>
  <c r="X1197" i="2" s="1"/>
  <c r="R1418" i="2"/>
  <c r="N1418" i="2"/>
  <c r="S1418" i="2" s="1"/>
  <c r="X1418" i="2" s="1"/>
  <c r="R813" i="2"/>
  <c r="N813" i="2"/>
  <c r="S813" i="2" s="1"/>
  <c r="X813" i="2" s="1"/>
  <c r="R1313" i="2"/>
  <c r="N1313" i="2"/>
  <c r="S1313" i="2" s="1"/>
  <c r="X1313" i="2" s="1"/>
  <c r="R600" i="2"/>
  <c r="N600" i="2"/>
  <c r="S600" i="2" s="1"/>
  <c r="X600" i="2" s="1"/>
  <c r="R1093" i="2"/>
  <c r="N1093" i="2"/>
  <c r="S1093" i="2" s="1"/>
  <c r="X1093" i="2" s="1"/>
  <c r="R156" i="2"/>
  <c r="N156" i="2"/>
  <c r="S156" i="2" s="1"/>
  <c r="X156" i="2" s="1"/>
  <c r="R360" i="2"/>
  <c r="N360" i="2"/>
  <c r="S360" i="2" s="1"/>
  <c r="X360" i="2" s="1"/>
  <c r="R1160" i="2"/>
  <c r="N1160" i="2"/>
  <c r="S1160" i="2" s="1"/>
  <c r="X1160" i="2" s="1"/>
  <c r="R980" i="2"/>
  <c r="N980" i="2"/>
  <c r="S980" i="2" s="1"/>
  <c r="X980" i="2" s="1"/>
  <c r="R443" i="2"/>
  <c r="N443" i="2"/>
  <c r="S443" i="2" s="1"/>
  <c r="X443" i="2" s="1"/>
  <c r="R404" i="2"/>
  <c r="N404" i="2"/>
  <c r="S404" i="2" s="1"/>
  <c r="X404" i="2" s="1"/>
  <c r="R1264" i="2"/>
  <c r="N1264" i="2"/>
  <c r="S1264" i="2" s="1"/>
  <c r="X1264" i="2" s="1"/>
  <c r="R145" i="2"/>
  <c r="N145" i="2"/>
  <c r="S145" i="2" s="1"/>
  <c r="X145" i="2" s="1"/>
  <c r="R1426" i="2"/>
  <c r="N1426" i="2"/>
  <c r="S1426" i="2" s="1"/>
  <c r="X1426" i="2" s="1"/>
  <c r="R407" i="2"/>
  <c r="N407" i="2"/>
  <c r="S407" i="2" s="1"/>
  <c r="X407" i="2" s="1"/>
  <c r="R1268" i="2"/>
  <c r="N1268" i="2"/>
  <c r="S1268" i="2" s="1"/>
  <c r="X1268" i="2" s="1"/>
  <c r="R911" i="2"/>
  <c r="N911" i="2"/>
  <c r="S911" i="2" s="1"/>
  <c r="X911" i="2" s="1"/>
  <c r="R1373" i="2"/>
  <c r="N1373" i="2"/>
  <c r="S1373" i="2" s="1"/>
  <c r="X1373" i="2" s="1"/>
  <c r="R991" i="2"/>
  <c r="N991" i="2"/>
  <c r="S991" i="2" s="1"/>
  <c r="X991" i="2" s="1"/>
  <c r="R1241" i="2"/>
  <c r="N1241" i="2"/>
  <c r="S1241" i="2" s="1"/>
  <c r="X1241" i="2" s="1"/>
  <c r="R930" i="2"/>
  <c r="N930" i="2"/>
  <c r="S930" i="2" s="1"/>
  <c r="X930" i="2" s="1"/>
  <c r="R265" i="2"/>
  <c r="N265" i="2"/>
  <c r="S265" i="2" s="1"/>
  <c r="X265" i="2" s="1"/>
  <c r="R352" i="2"/>
  <c r="N352" i="2"/>
  <c r="S352" i="2" s="1"/>
  <c r="X352" i="2" s="1"/>
  <c r="R1337" i="2"/>
  <c r="N1337" i="2"/>
  <c r="S1337" i="2" s="1"/>
  <c r="X1337" i="2" s="1"/>
  <c r="R478" i="2"/>
  <c r="N478" i="2"/>
  <c r="S478" i="2" s="1"/>
  <c r="X478" i="2" s="1"/>
  <c r="R1277" i="2"/>
  <c r="N1277" i="2"/>
  <c r="S1277" i="2" s="1"/>
  <c r="X1277" i="2" s="1"/>
  <c r="R719" i="2"/>
  <c r="N719" i="2"/>
  <c r="S719" i="2" s="1"/>
  <c r="X719" i="2" s="1"/>
  <c r="R37" i="2"/>
  <c r="N37" i="2"/>
  <c r="S37" i="2" s="1"/>
  <c r="X37" i="2" s="1"/>
  <c r="R1258" i="2"/>
  <c r="N1258" i="2"/>
  <c r="S1258" i="2" s="1"/>
  <c r="X1258" i="2" s="1"/>
  <c r="R1180" i="2"/>
  <c r="N1180" i="2"/>
  <c r="S1180" i="2" s="1"/>
  <c r="X1180" i="2" s="1"/>
  <c r="R902" i="2"/>
  <c r="N902" i="2"/>
  <c r="S902" i="2" s="1"/>
  <c r="X902" i="2" s="1"/>
  <c r="R624" i="2"/>
  <c r="N624" i="2"/>
  <c r="S624" i="2" s="1"/>
  <c r="X624" i="2" s="1"/>
  <c r="R1263" i="2"/>
  <c r="N1263" i="2"/>
  <c r="S1263" i="2" s="1"/>
  <c r="X1263" i="2" s="1"/>
  <c r="R424" i="2"/>
  <c r="N424" i="2"/>
  <c r="S424" i="2" s="1"/>
  <c r="X424" i="2" s="1"/>
  <c r="R1205" i="2"/>
  <c r="N1205" i="2"/>
  <c r="S1205" i="2" s="1"/>
  <c r="X1205" i="2" s="1"/>
  <c r="R165" i="2"/>
  <c r="N165" i="2"/>
  <c r="S165" i="2" s="1"/>
  <c r="X165" i="2" s="1"/>
  <c r="R666" i="2"/>
  <c r="N666" i="2"/>
  <c r="S666" i="2" s="1"/>
  <c r="X666" i="2" s="1"/>
  <c r="R1446" i="2"/>
  <c r="N1446" i="2"/>
  <c r="S1446" i="2" s="1"/>
  <c r="X1446" i="2" s="1"/>
  <c r="R427" i="2"/>
  <c r="N427" i="2"/>
  <c r="S427" i="2" s="1"/>
  <c r="X427" i="2" s="1"/>
  <c r="R1107" i="2"/>
  <c r="N1107" i="2"/>
  <c r="S1107" i="2" s="1"/>
  <c r="X1107" i="2" s="1"/>
  <c r="R1288" i="2"/>
  <c r="N1288" i="2"/>
  <c r="S1288" i="2" s="1"/>
  <c r="X1288" i="2" s="1"/>
  <c r="R459" i="2"/>
  <c r="N459" i="2"/>
  <c r="S459" i="2" s="1"/>
  <c r="X459" i="2" s="1"/>
  <c r="R1291" i="2"/>
  <c r="N1291" i="2"/>
  <c r="S1291" i="2" s="1"/>
  <c r="X1291" i="2" s="1"/>
  <c r="R1389" i="2"/>
  <c r="N1389" i="2"/>
  <c r="S1389" i="2" s="1"/>
  <c r="X1389" i="2" s="1"/>
  <c r="R354" i="2"/>
  <c r="N354" i="2"/>
  <c r="S354" i="2" s="1"/>
  <c r="X354" i="2" s="1"/>
  <c r="R969" i="2"/>
  <c r="N969" i="2"/>
  <c r="S969" i="2" s="1"/>
  <c r="X969" i="2" s="1"/>
  <c r="L1469" i="2"/>
  <c r="M1469" i="2" s="1"/>
  <c r="R1451" i="2"/>
  <c r="N1451" i="2"/>
  <c r="S1451" i="2" s="1"/>
  <c r="X1451" i="2" s="1"/>
  <c r="R622" i="2"/>
  <c r="N622" i="2"/>
  <c r="S622" i="2" s="1"/>
  <c r="X622" i="2" s="1"/>
  <c r="L807" i="2"/>
  <c r="M807" i="2" s="1"/>
  <c r="R990" i="2"/>
  <c r="N990" i="2"/>
  <c r="S990" i="2" s="1"/>
  <c r="X990" i="2" s="1"/>
  <c r="R414" i="2"/>
  <c r="N414" i="2"/>
  <c r="S414" i="2" s="1"/>
  <c r="X414" i="2" s="1"/>
  <c r="R1371" i="2"/>
  <c r="N1371" i="2"/>
  <c r="S1371" i="2" s="1"/>
  <c r="X1371" i="2" s="1"/>
  <c r="R1211" i="2"/>
  <c r="N1211" i="2"/>
  <c r="S1211" i="2" s="1"/>
  <c r="X1211" i="2" s="1"/>
  <c r="R110" i="2"/>
  <c r="N110" i="2"/>
  <c r="S110" i="2" s="1"/>
  <c r="X110" i="2" s="1"/>
  <c r="R1400" i="2"/>
  <c r="N1400" i="2"/>
  <c r="S1400" i="2" s="1"/>
  <c r="X1400" i="2" s="1"/>
  <c r="R1261" i="2"/>
  <c r="N1261" i="2"/>
  <c r="S1261" i="2" s="1"/>
  <c r="X1261" i="2" s="1"/>
  <c r="R263" i="2"/>
  <c r="N263" i="2"/>
  <c r="S263" i="2" s="1"/>
  <c r="X263" i="2" s="1"/>
  <c r="R952" i="2"/>
  <c r="N952" i="2"/>
  <c r="S952" i="2" s="1"/>
  <c r="X952" i="2" s="1"/>
  <c r="R337" i="2"/>
  <c r="N337" i="2"/>
  <c r="S337" i="2" s="1"/>
  <c r="X337" i="2" s="1"/>
  <c r="R1297" i="2"/>
  <c r="N1297" i="2"/>
  <c r="S1297" i="2" s="1"/>
  <c r="X1297" i="2" s="1"/>
  <c r="R858" i="2"/>
  <c r="N858" i="2"/>
  <c r="S858" i="2" s="1"/>
  <c r="X858" i="2" s="1"/>
  <c r="R1294" i="2"/>
  <c r="N1294" i="2"/>
  <c r="S1294" i="2" s="1"/>
  <c r="X1294" i="2" s="1"/>
  <c r="R575" i="2"/>
  <c r="N575" i="2"/>
  <c r="S575" i="2" s="1"/>
  <c r="X575" i="2" s="1"/>
  <c r="R76" i="2"/>
  <c r="N76" i="2"/>
  <c r="S76" i="2" s="1"/>
  <c r="X76" i="2" s="1"/>
  <c r="R190" i="2"/>
  <c r="N190" i="2"/>
  <c r="S190" i="2" s="1"/>
  <c r="X190" i="2" s="1"/>
  <c r="R791" i="2"/>
  <c r="N791" i="2"/>
  <c r="S791" i="2" s="1"/>
  <c r="X791" i="2" s="1"/>
  <c r="R1393" i="2"/>
  <c r="N1393" i="2"/>
  <c r="S1393" i="2" s="1"/>
  <c r="X1393" i="2" s="1"/>
  <c r="R594" i="2"/>
  <c r="N594" i="2"/>
  <c r="S594" i="2" s="1"/>
  <c r="X594" i="2" s="1"/>
  <c r="R1176" i="2"/>
  <c r="N1176" i="2"/>
  <c r="S1176" i="2" s="1"/>
  <c r="X1176" i="2" s="1"/>
  <c r="R1417" i="2"/>
  <c r="N1417" i="2"/>
  <c r="S1417" i="2" s="1"/>
  <c r="X1417" i="2" s="1"/>
  <c r="R1000" i="2"/>
  <c r="N1000" i="2"/>
  <c r="S1000" i="2" s="1"/>
  <c r="X1000" i="2" s="1"/>
  <c r="R1357" i="2"/>
  <c r="N1357" i="2"/>
  <c r="S1357" i="2" s="1"/>
  <c r="X1357" i="2" s="1"/>
  <c r="R779" i="2"/>
  <c r="N779" i="2"/>
  <c r="S779" i="2" s="1"/>
  <c r="X779" i="2" s="1"/>
  <c r="R442" i="2"/>
  <c r="N442" i="2"/>
  <c r="S442" i="2" s="1"/>
  <c r="X442" i="2" s="1"/>
  <c r="R77" i="2"/>
  <c r="N77" i="2"/>
  <c r="S77" i="2" s="1"/>
  <c r="X77" i="2" s="1"/>
  <c r="R180" i="2"/>
  <c r="N180" i="2"/>
  <c r="S180" i="2" s="1"/>
  <c r="X180" i="2" s="1"/>
  <c r="R682" i="2"/>
  <c r="N682" i="2"/>
  <c r="S682" i="2" s="1"/>
  <c r="X682" i="2" s="1"/>
  <c r="R942" i="2"/>
  <c r="N942" i="2"/>
  <c r="S942" i="2" s="1"/>
  <c r="X942" i="2" s="1"/>
  <c r="R964" i="2"/>
  <c r="N964" i="2"/>
  <c r="S964" i="2" s="1"/>
  <c r="X964" i="2" s="1"/>
  <c r="R483" i="2"/>
  <c r="N483" i="2"/>
  <c r="S483" i="2" s="1"/>
  <c r="X483" i="2" s="1"/>
  <c r="R1283" i="2"/>
  <c r="N1283" i="2"/>
  <c r="S1283" i="2" s="1"/>
  <c r="X1283" i="2" s="1"/>
  <c r="R444" i="2"/>
  <c r="N444" i="2"/>
  <c r="S444" i="2" s="1"/>
  <c r="X444" i="2" s="1"/>
  <c r="R1364" i="2"/>
  <c r="N1364" i="2"/>
  <c r="S1364" i="2" s="1"/>
  <c r="X1364" i="2" s="1"/>
  <c r="R445" i="2"/>
  <c r="N445" i="2"/>
  <c r="S445" i="2" s="1"/>
  <c r="X445" i="2" s="1"/>
  <c r="R1245" i="2"/>
  <c r="N1245" i="2"/>
  <c r="S1245" i="2" s="1"/>
  <c r="X1245" i="2" s="1"/>
  <c r="R746" i="2"/>
  <c r="N746" i="2"/>
  <c r="S746" i="2" s="1"/>
  <c r="X746" i="2" s="1"/>
  <c r="R1466" i="2"/>
  <c r="N1466" i="2"/>
  <c r="S1466" i="2" s="1"/>
  <c r="X1466" i="2" s="1"/>
  <c r="R447" i="2"/>
  <c r="N447" i="2"/>
  <c r="S447" i="2" s="1"/>
  <c r="X447" i="2" s="1"/>
  <c r="R1147" i="2"/>
  <c r="N1147" i="2"/>
  <c r="S1147" i="2" s="1"/>
  <c r="X1147" i="2" s="1"/>
  <c r="R568" i="2"/>
  <c r="N568" i="2"/>
  <c r="S568" i="2" s="1"/>
  <c r="X568" i="2" s="1"/>
  <c r="R1368" i="2"/>
  <c r="N1368" i="2"/>
  <c r="S1368" i="2" s="1"/>
  <c r="X1368" i="2" s="1"/>
  <c r="R297" i="2"/>
  <c r="N297" i="2"/>
  <c r="S297" i="2" s="1"/>
  <c r="X297" i="2" s="1"/>
  <c r="R1110" i="2"/>
  <c r="N1110" i="2"/>
  <c r="S1110" i="2" s="1"/>
  <c r="X1110" i="2" s="1"/>
  <c r="R1236" i="2"/>
  <c r="N1236" i="2"/>
  <c r="S1236" i="2" s="1"/>
  <c r="X1236" i="2" s="1"/>
  <c r="R652" i="2"/>
  <c r="N652" i="2"/>
  <c r="S652" i="2" s="1"/>
  <c r="X652" i="2" s="1"/>
  <c r="R313" i="2"/>
  <c r="N313" i="2"/>
  <c r="S313" i="2" s="1"/>
  <c r="X313" i="2" s="1"/>
  <c r="R1370" i="2"/>
  <c r="N1370" i="2"/>
  <c r="S1370" i="2" s="1"/>
  <c r="X1370" i="2" s="1"/>
  <c r="R1081" i="2"/>
  <c r="N1081" i="2"/>
  <c r="S1081" i="2" s="1"/>
  <c r="X1081" i="2" s="1"/>
  <c r="R1231" i="2"/>
  <c r="N1231" i="2"/>
  <c r="S1231" i="2" s="1"/>
  <c r="X1231" i="2" s="1"/>
  <c r="R213" i="2"/>
  <c r="N213" i="2"/>
  <c r="S213" i="2" s="1"/>
  <c r="X213" i="2" s="1"/>
  <c r="R639" i="2"/>
  <c r="N639" i="2"/>
  <c r="S639" i="2" s="1"/>
  <c r="X639" i="2" s="1"/>
  <c r="R860" i="2"/>
  <c r="N860" i="2"/>
  <c r="S860" i="2" s="1"/>
  <c r="X860" i="2" s="1"/>
  <c r="R761" i="2"/>
  <c r="N761" i="2"/>
  <c r="S761" i="2" s="1"/>
  <c r="X761" i="2" s="1"/>
  <c r="R383" i="2"/>
  <c r="N383" i="2"/>
  <c r="S383" i="2" s="1"/>
  <c r="X383" i="2" s="1"/>
  <c r="R312" i="2"/>
  <c r="N312" i="2"/>
  <c r="S312" i="2" s="1"/>
  <c r="X312" i="2" s="1"/>
  <c r="R1012" i="2"/>
  <c r="N1012" i="2"/>
  <c r="S1012" i="2" s="1"/>
  <c r="X1012" i="2" s="1"/>
  <c r="R357" i="2"/>
  <c r="N357" i="2"/>
  <c r="S357" i="2" s="1"/>
  <c r="X357" i="2" s="1"/>
  <c r="R434" i="2"/>
  <c r="N434" i="2"/>
  <c r="S434" i="2" s="1"/>
  <c r="X434" i="2" s="1"/>
  <c r="R116" i="2"/>
  <c r="N116" i="2"/>
  <c r="S116" i="2" s="1"/>
  <c r="X116" i="2" s="1"/>
  <c r="R270" i="2"/>
  <c r="N270" i="2"/>
  <c r="S270" i="2" s="1"/>
  <c r="X270" i="2" s="1"/>
  <c r="R1010" i="2"/>
  <c r="N1010" i="2"/>
  <c r="S1010" i="2" s="1"/>
  <c r="X1010" i="2" s="1"/>
  <c r="R831" i="2"/>
  <c r="N831" i="2"/>
  <c r="S831" i="2" s="1"/>
  <c r="X831" i="2" s="1"/>
  <c r="R601" i="2"/>
  <c r="N601" i="2"/>
  <c r="S601" i="2" s="1"/>
  <c r="X601" i="2" s="1"/>
  <c r="R732" i="2"/>
  <c r="N732" i="2"/>
  <c r="S732" i="2" s="1"/>
  <c r="X732" i="2" s="1"/>
  <c r="R1296" i="2"/>
  <c r="N1296" i="2"/>
  <c r="S1296" i="2" s="1"/>
  <c r="X1296" i="2" s="1"/>
  <c r="R1437" i="2"/>
  <c r="N1437" i="2"/>
  <c r="S1437" i="2" s="1"/>
  <c r="X1437" i="2" s="1"/>
  <c r="R1341" i="2"/>
  <c r="N1341" i="2"/>
  <c r="S1341" i="2" s="1"/>
  <c r="X1341" i="2" s="1"/>
  <c r="R79" i="2"/>
  <c r="N79" i="2"/>
  <c r="S79" i="2" s="1"/>
  <c r="X79" i="2" s="1"/>
  <c r="N1363" i="2"/>
  <c r="S1363" i="2" s="1"/>
  <c r="X1363" i="2" s="1"/>
  <c r="R1384" i="2"/>
  <c r="N1384" i="2"/>
  <c r="S1384" i="2" s="1"/>
  <c r="X1384" i="2" s="1"/>
  <c r="R86" i="2"/>
  <c r="N86" i="2"/>
  <c r="S86" i="2" s="1"/>
  <c r="X86" i="2" s="1"/>
  <c r="R467" i="2"/>
  <c r="N467" i="2"/>
  <c r="S467" i="2" s="1"/>
  <c r="X467" i="2" s="1"/>
  <c r="R1428" i="2"/>
  <c r="N1428" i="2"/>
  <c r="S1428" i="2" s="1"/>
  <c r="X1428" i="2" s="1"/>
  <c r="L374" i="2"/>
  <c r="M374" i="2" s="1"/>
  <c r="R355" i="2"/>
  <c r="N355" i="2"/>
  <c r="S355" i="2" s="1"/>
  <c r="X355" i="2" s="1"/>
  <c r="R997" i="2"/>
  <c r="N997" i="2"/>
  <c r="S997" i="2" s="1"/>
  <c r="X997" i="2" s="1"/>
  <c r="L1270" i="2"/>
  <c r="M1270" i="2" s="1"/>
  <c r="R1271" i="2"/>
  <c r="N1271" i="2"/>
  <c r="S1271" i="2" s="1"/>
  <c r="X1271" i="2" s="1"/>
  <c r="R1239" i="2"/>
  <c r="N1239" i="2"/>
  <c r="S1239" i="2" s="1"/>
  <c r="X1239" i="2" s="1"/>
  <c r="R1440" i="2"/>
  <c r="N1440" i="2"/>
  <c r="S1440" i="2" s="1"/>
  <c r="X1440" i="2" s="1"/>
  <c r="R158" i="2"/>
  <c r="N158" i="2"/>
  <c r="S158" i="2" s="1"/>
  <c r="X158" i="2" s="1"/>
  <c r="L193" i="2"/>
  <c r="M193" i="2" s="1"/>
  <c r="R136" i="2"/>
  <c r="N136" i="2"/>
  <c r="S136" i="2" s="1"/>
  <c r="X136" i="2" s="1"/>
  <c r="R28" i="2"/>
  <c r="N28" i="2"/>
  <c r="S28" i="2" s="1"/>
  <c r="X28" i="2" s="1"/>
  <c r="R994" i="2"/>
  <c r="N994" i="2"/>
  <c r="S994" i="2" s="1"/>
  <c r="X994" i="2" s="1"/>
  <c r="R898" i="2"/>
  <c r="N898" i="2"/>
  <c r="S898" i="2" s="1"/>
  <c r="X898" i="2" s="1"/>
  <c r="R323" i="2"/>
  <c r="N323" i="2"/>
  <c r="S323" i="2" s="1"/>
  <c r="X323" i="2" s="1"/>
  <c r="R239" i="2"/>
  <c r="N239" i="2"/>
  <c r="S239" i="2" s="1"/>
  <c r="X239" i="2" s="1"/>
  <c r="R282" i="2"/>
  <c r="N282" i="2"/>
  <c r="S282" i="2" s="1"/>
  <c r="X282" i="2" s="1"/>
  <c r="R1383" i="2"/>
  <c r="N1383" i="2"/>
  <c r="S1383" i="2" s="1"/>
  <c r="X1383" i="2" s="1"/>
  <c r="R1403" i="2"/>
  <c r="N1403" i="2"/>
  <c r="S1403" i="2" s="1"/>
  <c r="X1403" i="2" s="1"/>
  <c r="R106" i="2"/>
  <c r="N106" i="2"/>
  <c r="S106" i="2" s="1"/>
  <c r="X106" i="2" s="1"/>
  <c r="R628" i="2"/>
  <c r="N628" i="2"/>
  <c r="S628" i="2" s="1"/>
  <c r="X628" i="2" s="1"/>
  <c r="R138" i="2"/>
  <c r="N138" i="2"/>
  <c r="S138" i="2" s="1"/>
  <c r="X138" i="2" s="1"/>
  <c r="R489" i="2"/>
  <c r="N489" i="2"/>
  <c r="S489" i="2" s="1"/>
  <c r="X489" i="2" s="1"/>
  <c r="R1416" i="2"/>
  <c r="N1416" i="2"/>
  <c r="S1416" i="2" s="1"/>
  <c r="X1416" i="2" s="1"/>
  <c r="R1293" i="2"/>
  <c r="N1293" i="2"/>
  <c r="S1293" i="2" s="1"/>
  <c r="X1293" i="2" s="1"/>
  <c r="R316" i="2"/>
  <c r="N316" i="2"/>
  <c r="S316" i="2" s="1"/>
  <c r="X316" i="2" s="1"/>
  <c r="R473" i="2"/>
  <c r="N473" i="2"/>
  <c r="S473" i="2" s="1"/>
  <c r="X473" i="2" s="1"/>
  <c r="R1279" i="2"/>
  <c r="N1279" i="2"/>
  <c r="S1279" i="2" s="1"/>
  <c r="X1279" i="2" s="1"/>
  <c r="R801" i="2"/>
  <c r="N801" i="2"/>
  <c r="S801" i="2" s="1"/>
  <c r="X801" i="2" s="1"/>
  <c r="R517" i="2"/>
  <c r="N517" i="2"/>
  <c r="S517" i="2" s="1"/>
  <c r="X517" i="2" s="1"/>
  <c r="R514" i="2"/>
  <c r="N514" i="2"/>
  <c r="S514" i="2" s="1"/>
  <c r="X514" i="2" s="1"/>
  <c r="R1210" i="2"/>
  <c r="N1210" i="2"/>
  <c r="S1210" i="2" s="1"/>
  <c r="X1210" i="2" s="1"/>
  <c r="R632" i="2"/>
  <c r="N632" i="2"/>
  <c r="S632" i="2" s="1"/>
  <c r="X632" i="2" s="1"/>
  <c r="R1014" i="2"/>
  <c r="N1014" i="2"/>
  <c r="S1014" i="2" s="1"/>
  <c r="X1014" i="2" s="1"/>
  <c r="R336" i="2"/>
  <c r="N336" i="2"/>
  <c r="S336" i="2" s="1"/>
  <c r="X336" i="2" s="1"/>
  <c r="R736" i="2"/>
  <c r="N736" i="2"/>
  <c r="S736" i="2" s="1"/>
  <c r="X736" i="2" s="1"/>
  <c r="R299" i="2"/>
  <c r="N299" i="2"/>
  <c r="S299" i="2" s="1"/>
  <c r="X299" i="2" s="1"/>
  <c r="R1022" i="2"/>
  <c r="N1022" i="2"/>
  <c r="S1022" i="2" s="1"/>
  <c r="X1022" i="2" s="1"/>
  <c r="R603" i="2"/>
  <c r="N603" i="2"/>
  <c r="S603" i="2" s="1"/>
  <c r="X603" i="2" s="1"/>
  <c r="R564" i="2"/>
  <c r="N564" i="2"/>
  <c r="S564" i="2" s="1"/>
  <c r="X564" i="2" s="1"/>
  <c r="R565" i="2"/>
  <c r="N565" i="2"/>
  <c r="S565" i="2" s="1"/>
  <c r="X565" i="2" s="1"/>
  <c r="R146" i="2"/>
  <c r="N146" i="2"/>
  <c r="S146" i="2" s="1"/>
  <c r="X146" i="2" s="1"/>
  <c r="R728" i="2"/>
  <c r="N728" i="2"/>
  <c r="S728" i="2" s="1"/>
  <c r="X728" i="2" s="1"/>
  <c r="R1247" i="2"/>
  <c r="N1247" i="2"/>
  <c r="S1247" i="2" s="1"/>
  <c r="X1247" i="2" s="1"/>
  <c r="R1468" i="2"/>
  <c r="N1468" i="2"/>
  <c r="S1468" i="2" s="1"/>
  <c r="X1468" i="2" s="1"/>
  <c r="R1109" i="2"/>
  <c r="N1109" i="2"/>
  <c r="S1109" i="2" s="1"/>
  <c r="X1109" i="2" s="1"/>
  <c r="L58" i="2"/>
  <c r="M58" i="2" s="1"/>
  <c r="R456" i="2"/>
  <c r="N456" i="2"/>
  <c r="S456" i="2" s="1"/>
  <c r="X456" i="2" s="1"/>
  <c r="L590" i="2"/>
  <c r="M590" i="2" s="1"/>
  <c r="R1112" i="2"/>
  <c r="N1112" i="2"/>
  <c r="S1112" i="2" s="1"/>
  <c r="X1112" i="2" s="1"/>
  <c r="R647" i="2"/>
  <c r="N647" i="2"/>
  <c r="S647" i="2" s="1"/>
  <c r="X647" i="2" s="1"/>
  <c r="R236" i="2"/>
  <c r="N236" i="2"/>
  <c r="S236" i="2" s="1"/>
  <c r="X236" i="2" s="1"/>
  <c r="R738" i="2"/>
  <c r="N738" i="2"/>
  <c r="S738" i="2" s="1"/>
  <c r="X738" i="2" s="1"/>
  <c r="R1018" i="2"/>
  <c r="N1018" i="2"/>
  <c r="S1018" i="2" s="1"/>
  <c r="X1018" i="2" s="1"/>
  <c r="R1159" i="2"/>
  <c r="N1159" i="2"/>
  <c r="S1159" i="2" s="1"/>
  <c r="X1159" i="2" s="1"/>
  <c r="R359" i="2"/>
  <c r="N359" i="2"/>
  <c r="S359" i="2" s="1"/>
  <c r="X359" i="2" s="1"/>
  <c r="R1182" i="2"/>
  <c r="N1182" i="2"/>
  <c r="S1182" i="2" s="1"/>
  <c r="X1182" i="2" s="1"/>
  <c r="R1463" i="2"/>
  <c r="N1463" i="2"/>
  <c r="S1463" i="2" s="1"/>
  <c r="X1463" i="2" s="1"/>
  <c r="R1385" i="2"/>
  <c r="N1385" i="2"/>
  <c r="S1385" i="2" s="1"/>
  <c r="X1385" i="2" s="1"/>
  <c r="R906" i="2"/>
  <c r="N906" i="2"/>
  <c r="S906" i="2" s="1"/>
  <c r="X906" i="2" s="1"/>
  <c r="R1267" i="2"/>
  <c r="N1267" i="2"/>
  <c r="S1267" i="2" s="1"/>
  <c r="X1267" i="2" s="1"/>
  <c r="R1292" i="2"/>
  <c r="N1292" i="2"/>
  <c r="S1292" i="2" s="1"/>
  <c r="X1292" i="2" s="1"/>
  <c r="R92" i="2"/>
  <c r="N92" i="2"/>
  <c r="S92" i="2" s="1"/>
  <c r="X92" i="2" s="1"/>
  <c r="R55" i="2"/>
  <c r="N55" i="2"/>
  <c r="S55" i="2" s="1"/>
  <c r="X55" i="2" s="1"/>
  <c r="R634" i="2"/>
  <c r="N634" i="2"/>
  <c r="S634" i="2" s="1"/>
  <c r="X634" i="2" s="1"/>
  <c r="R972" i="2"/>
  <c r="N972" i="2"/>
  <c r="S972" i="2" s="1"/>
  <c r="X972" i="2" s="1"/>
  <c r="R176" i="2"/>
  <c r="N176" i="2"/>
  <c r="S176" i="2" s="1"/>
  <c r="X176" i="2" s="1"/>
  <c r="R361" i="2"/>
  <c r="N361" i="2"/>
  <c r="S361" i="2" s="1"/>
  <c r="X361" i="2" s="1"/>
  <c r="R975" i="2"/>
  <c r="N975" i="2"/>
  <c r="S975" i="2" s="1"/>
  <c r="X975" i="2" s="1"/>
  <c r="R402" i="2"/>
  <c r="N402" i="2"/>
  <c r="S402" i="2" s="1"/>
  <c r="X402" i="2" s="1"/>
  <c r="R1048" i="2"/>
  <c r="N1048" i="2"/>
  <c r="S1048" i="2" s="1"/>
  <c r="X1048" i="2" s="1"/>
  <c r="L488" i="2"/>
  <c r="M488" i="2" s="1"/>
  <c r="L923" i="2"/>
  <c r="M923" i="2" s="1"/>
  <c r="R195" i="2"/>
  <c r="N195" i="2"/>
  <c r="S195" i="2" s="1"/>
  <c r="X195" i="2" s="1"/>
  <c r="R216" i="2"/>
  <c r="N216" i="2"/>
  <c r="S216" i="2" s="1"/>
  <c r="X216" i="2" s="1"/>
  <c r="R421" i="2"/>
  <c r="N421" i="2"/>
  <c r="S421" i="2" s="1"/>
  <c r="X421" i="2" s="1"/>
  <c r="R579" i="2"/>
  <c r="N579" i="2"/>
  <c r="S579" i="2" s="1"/>
  <c r="X579" i="2" s="1"/>
  <c r="R1262" i="2"/>
  <c r="N1262" i="2"/>
  <c r="S1262" i="2" s="1"/>
  <c r="X1262" i="2" s="1"/>
  <c r="R783" i="2"/>
  <c r="N783" i="2"/>
  <c r="S783" i="2" s="1"/>
  <c r="X783" i="2" s="1"/>
  <c r="R706" i="2"/>
  <c r="N706" i="2"/>
  <c r="S706" i="2" s="1"/>
  <c r="X706" i="2" s="1"/>
  <c r="R1465" i="2"/>
  <c r="N1465" i="2"/>
  <c r="S1465" i="2" s="1"/>
  <c r="X1465" i="2" s="1"/>
  <c r="R986" i="2"/>
  <c r="N986" i="2"/>
  <c r="S986" i="2" s="1"/>
  <c r="X986" i="2" s="1"/>
  <c r="R1128" i="2"/>
  <c r="N1128" i="2"/>
  <c r="S1128" i="2" s="1"/>
  <c r="X1128" i="2" s="1"/>
  <c r="R1387" i="2"/>
  <c r="N1387" i="2"/>
  <c r="S1387" i="2" s="1"/>
  <c r="X1387" i="2" s="1"/>
  <c r="R868" i="2"/>
  <c r="N868" i="2"/>
  <c r="S868" i="2" s="1"/>
  <c r="X868" i="2" s="1"/>
  <c r="R1013" i="2"/>
  <c r="N1013" i="2"/>
  <c r="S1013" i="2" s="1"/>
  <c r="X1013" i="2" s="1"/>
  <c r="R794" i="2"/>
  <c r="N794" i="2"/>
  <c r="S794" i="2" s="1"/>
  <c r="X794" i="2" s="1"/>
  <c r="R1172" i="2"/>
  <c r="N1172" i="2"/>
  <c r="S1172" i="2" s="1"/>
  <c r="X1172" i="2" s="1"/>
  <c r="R1152" i="2"/>
  <c r="N1152" i="2"/>
  <c r="S1152" i="2" s="1"/>
  <c r="X1152" i="2" s="1"/>
  <c r="R770" i="2"/>
  <c r="N770" i="2"/>
  <c r="S770" i="2" s="1"/>
  <c r="X770" i="2" s="1"/>
  <c r="R54" i="2"/>
  <c r="N54" i="2"/>
  <c r="S54" i="2" s="1"/>
  <c r="X54" i="2" s="1"/>
  <c r="R1452" i="2"/>
  <c r="N1452" i="2"/>
  <c r="S1452" i="2" s="1"/>
  <c r="X1452" i="2" s="1"/>
  <c r="R1276" i="2"/>
  <c r="N1276" i="2"/>
  <c r="S1276" i="2" s="1"/>
  <c r="X1276" i="2" s="1"/>
  <c r="L925" i="2"/>
  <c r="M925" i="2" s="1"/>
  <c r="R71" i="2"/>
  <c r="N71" i="2"/>
  <c r="S71" i="2" s="1"/>
  <c r="X71" i="2" s="1"/>
  <c r="R573" i="2"/>
  <c r="N573" i="2"/>
  <c r="S573" i="2" s="1"/>
  <c r="X573" i="2" s="1"/>
  <c r="R839" i="2"/>
  <c r="N839" i="2"/>
  <c r="S839" i="2" s="1"/>
  <c r="X839" i="2" s="1"/>
  <c r="R1419" i="2"/>
  <c r="N1419" i="2"/>
  <c r="S1419" i="2" s="1"/>
  <c r="X1419" i="2" s="1"/>
  <c r="R1481" i="2"/>
  <c r="N1481" i="2"/>
  <c r="S1481" i="2" s="1"/>
  <c r="X1481" i="2" s="1"/>
  <c r="R717" i="2"/>
  <c r="N717" i="2"/>
  <c r="S717" i="2" s="1"/>
  <c r="X717" i="2" s="1"/>
  <c r="R114" i="2"/>
  <c r="N114" i="2"/>
  <c r="S114" i="2" s="1"/>
  <c r="X114" i="2" s="1"/>
  <c r="R674" i="2"/>
  <c r="N674" i="2"/>
  <c r="S674" i="2" s="1"/>
  <c r="X674" i="2" s="1"/>
  <c r="R556" i="2"/>
  <c r="N556" i="2"/>
  <c r="S556" i="2" s="1"/>
  <c r="X556" i="2" s="1"/>
  <c r="R1071" i="2"/>
  <c r="N1071" i="2"/>
  <c r="S1071" i="2" s="1"/>
  <c r="X1071" i="2" s="1"/>
  <c r="R1232" i="2"/>
  <c r="N1232" i="2"/>
  <c r="S1232" i="2" s="1"/>
  <c r="X1232" i="2" s="1"/>
  <c r="R1275" i="2"/>
  <c r="N1275" i="2"/>
  <c r="S1275" i="2" s="1"/>
  <c r="X1275" i="2" s="1"/>
  <c r="R356" i="2"/>
  <c r="N356" i="2"/>
  <c r="S356" i="2" s="1"/>
  <c r="X356" i="2" s="1"/>
  <c r="R481" i="2"/>
  <c r="N481" i="2"/>
  <c r="S481" i="2" s="1"/>
  <c r="X481" i="2" s="1"/>
  <c r="R1458" i="2"/>
  <c r="N1458" i="2"/>
  <c r="S1458" i="2" s="1"/>
  <c r="X1458" i="2" s="1"/>
  <c r="R999" i="2"/>
  <c r="N999" i="2"/>
  <c r="S999" i="2" s="1"/>
  <c r="X999" i="2" s="1"/>
  <c r="R1457" i="2"/>
  <c r="N1457" i="2"/>
  <c r="S1457" i="2" s="1"/>
  <c r="X1457" i="2" s="1"/>
  <c r="R60" i="2"/>
  <c r="N60" i="2"/>
  <c r="S60" i="2" s="1"/>
  <c r="X60" i="2" s="1"/>
  <c r="R217" i="2"/>
  <c r="N217" i="2"/>
  <c r="S217" i="2" s="1"/>
  <c r="X217" i="2" s="1"/>
  <c r="R1479" i="2"/>
  <c r="N1479" i="2"/>
  <c r="S1479" i="2" s="1"/>
  <c r="X1479" i="2" s="1"/>
  <c r="R341" i="2"/>
  <c r="N341" i="2"/>
  <c r="S341" i="2" s="1"/>
  <c r="X341" i="2" s="1"/>
  <c r="R462" i="2"/>
  <c r="N462" i="2"/>
  <c r="S462" i="2" s="1"/>
  <c r="X462" i="2" s="1"/>
  <c r="R1282" i="2"/>
  <c r="N1282" i="2"/>
  <c r="S1282" i="2" s="1"/>
  <c r="X1282" i="2" s="1"/>
  <c r="R103" i="2"/>
  <c r="N103" i="2"/>
  <c r="S103" i="2" s="1"/>
  <c r="X103" i="2" s="1"/>
  <c r="R863" i="2"/>
  <c r="N863" i="2"/>
  <c r="S863" i="2" s="1"/>
  <c r="X863" i="2" s="1"/>
  <c r="R764" i="2"/>
  <c r="N764" i="2"/>
  <c r="S764" i="2" s="1"/>
  <c r="X764" i="2" s="1"/>
  <c r="R745" i="2"/>
  <c r="N745" i="2"/>
  <c r="S745" i="2" s="1"/>
  <c r="X745" i="2" s="1"/>
  <c r="R1485" i="2"/>
  <c r="N1485" i="2"/>
  <c r="S1485" i="2" s="1"/>
  <c r="X1485" i="2" s="1"/>
  <c r="R346" i="2"/>
  <c r="N346" i="2"/>
  <c r="S346" i="2" s="1"/>
  <c r="X346" i="2" s="1"/>
  <c r="R1006" i="2"/>
  <c r="N1006" i="2"/>
  <c r="S1006" i="2" s="1"/>
  <c r="X1006" i="2" s="1"/>
  <c r="R747" i="2"/>
  <c r="N747" i="2"/>
  <c r="S747" i="2" s="1"/>
  <c r="X747" i="2" s="1"/>
  <c r="R1427" i="2"/>
  <c r="N1427" i="2"/>
  <c r="S1427" i="2" s="1"/>
  <c r="X1427" i="2" s="1"/>
  <c r="R1173" i="2"/>
  <c r="N1173" i="2"/>
  <c r="S1173" i="2" s="1"/>
  <c r="X1173" i="2" s="1"/>
  <c r="R854" i="2"/>
  <c r="N854" i="2"/>
  <c r="S854" i="2" s="1"/>
  <c r="X854" i="2" s="1"/>
  <c r="R133" i="2"/>
  <c r="N133" i="2"/>
  <c r="S133" i="2" s="1"/>
  <c r="X133" i="2" s="1"/>
  <c r="R696" i="2"/>
  <c r="N696" i="2"/>
  <c r="S696" i="2" s="1"/>
  <c r="X696" i="2" s="1"/>
  <c r="R1155" i="2"/>
  <c r="N1155" i="2"/>
  <c r="S1155" i="2" s="1"/>
  <c r="X1155" i="2" s="1"/>
  <c r="L885" i="2"/>
  <c r="M885" i="2" s="1"/>
  <c r="R989" i="2"/>
  <c r="N989" i="2"/>
  <c r="S989" i="2" s="1"/>
  <c r="X989" i="2" s="1"/>
  <c r="L619" i="2"/>
  <c r="M619" i="2" s="1"/>
  <c r="R389" i="2"/>
  <c r="N389" i="2"/>
  <c r="S389" i="2" s="1"/>
  <c r="X389" i="2" s="1"/>
  <c r="L1405" i="2"/>
  <c r="M1405" i="2" s="1"/>
  <c r="R1450" i="2"/>
  <c r="N1450" i="2"/>
  <c r="S1450" i="2" s="1"/>
  <c r="X1450" i="2" s="1"/>
  <c r="R1454" i="2"/>
  <c r="N1454" i="2"/>
  <c r="S1454" i="2" s="1"/>
  <c r="X1454" i="2" s="1"/>
  <c r="R69" i="2"/>
  <c r="N69" i="2"/>
  <c r="S69" i="2" s="1"/>
  <c r="X69" i="2" s="1"/>
  <c r="R1439" i="2"/>
  <c r="N1439" i="2"/>
  <c r="S1439" i="2" s="1"/>
  <c r="X1439" i="2" s="1"/>
  <c r="R1143" i="2"/>
  <c r="N1143" i="2"/>
  <c r="S1143" i="2" s="1"/>
  <c r="X1143" i="2" s="1"/>
  <c r="L805" i="2"/>
  <c r="M805" i="2" s="1"/>
  <c r="R777" i="2"/>
  <c r="N777" i="2"/>
  <c r="S777" i="2" s="1"/>
  <c r="X777" i="2" s="1"/>
  <c r="R578" i="2"/>
  <c r="N578" i="2"/>
  <c r="S578" i="2" s="1"/>
  <c r="X578" i="2" s="1"/>
  <c r="R686" i="2"/>
  <c r="N686" i="2"/>
  <c r="S686" i="2" s="1"/>
  <c r="X686" i="2" s="1"/>
  <c r="R1167" i="2"/>
  <c r="N1167" i="2"/>
  <c r="S1167" i="2" s="1"/>
  <c r="X1167" i="2" s="1"/>
  <c r="R714" i="2"/>
  <c r="N714" i="2"/>
  <c r="S714" i="2" s="1"/>
  <c r="X714" i="2" s="1"/>
  <c r="R935" i="2"/>
  <c r="N935" i="2"/>
  <c r="S935" i="2" s="1"/>
  <c r="X935" i="2" s="1"/>
  <c r="L1111" i="2"/>
  <c r="M1111" i="2" s="1"/>
  <c r="R1122" i="2"/>
  <c r="N1122" i="2"/>
  <c r="S1122" i="2" s="1"/>
  <c r="X1122" i="2" s="1"/>
  <c r="R927" i="2"/>
  <c r="N927" i="2"/>
  <c r="S927" i="2" s="1"/>
  <c r="X927" i="2" s="1"/>
  <c r="R1170" i="2"/>
  <c r="N1170" i="2"/>
  <c r="S1170" i="2" s="1"/>
  <c r="X1170" i="2" s="1"/>
  <c r="R353" i="2"/>
  <c r="N353" i="2"/>
  <c r="S353" i="2" s="1"/>
  <c r="X353" i="2" s="1"/>
  <c r="R1272" i="2"/>
  <c r="N1272" i="2"/>
  <c r="S1272" i="2" s="1"/>
  <c r="X1272" i="2" s="1"/>
  <c r="R233" i="2"/>
  <c r="N233" i="2"/>
  <c r="S233" i="2" s="1"/>
  <c r="X233" i="2" s="1"/>
  <c r="R1356" i="2"/>
  <c r="N1356" i="2"/>
  <c r="S1356" i="2" s="1"/>
  <c r="X1356" i="2" s="1"/>
  <c r="R1260" i="2"/>
  <c r="N1260" i="2"/>
  <c r="S1260" i="2" s="1"/>
  <c r="X1260" i="2" s="1"/>
  <c r="R218" i="2"/>
  <c r="N218" i="2"/>
  <c r="S218" i="2" s="1"/>
  <c r="X218" i="2" s="1"/>
  <c r="R515" i="2"/>
  <c r="N515" i="2"/>
  <c r="S515" i="2" s="1"/>
  <c r="X515" i="2" s="1"/>
  <c r="R80" i="2"/>
  <c r="N80" i="2"/>
  <c r="S80" i="2" s="1"/>
  <c r="X80" i="2" s="1"/>
  <c r="R457" i="2"/>
  <c r="N457" i="2"/>
  <c r="S457" i="2" s="1"/>
  <c r="X457" i="2" s="1"/>
  <c r="R319" i="2"/>
  <c r="N319" i="2"/>
  <c r="S319" i="2" s="1"/>
  <c r="X319" i="2" s="1"/>
  <c r="R321" i="2"/>
  <c r="N321" i="2"/>
  <c r="S321" i="2" s="1"/>
  <c r="X321" i="2" s="1"/>
  <c r="R721" i="2"/>
  <c r="N721" i="2"/>
  <c r="S721" i="2" s="1"/>
  <c r="X721" i="2" s="1"/>
  <c r="R482" i="2"/>
  <c r="N482" i="2"/>
  <c r="S482" i="2" s="1"/>
  <c r="X482" i="2" s="1"/>
  <c r="R1342" i="2"/>
  <c r="N1342" i="2"/>
  <c r="S1342" i="2" s="1"/>
  <c r="X1342" i="2" s="1"/>
  <c r="R163" i="2"/>
  <c r="N163" i="2"/>
  <c r="S163" i="2" s="1"/>
  <c r="X163" i="2" s="1"/>
  <c r="R883" i="2"/>
  <c r="N883" i="2"/>
  <c r="S883" i="2" s="1"/>
  <c r="X883" i="2" s="1"/>
  <c r="R784" i="2"/>
  <c r="N784" i="2"/>
  <c r="S784" i="2" s="1"/>
  <c r="X784" i="2" s="1"/>
  <c r="R765" i="2"/>
  <c r="N765" i="2"/>
  <c r="S765" i="2" s="1"/>
  <c r="X765" i="2" s="1"/>
  <c r="R366" i="2"/>
  <c r="N366" i="2"/>
  <c r="S366" i="2" s="1"/>
  <c r="X366" i="2" s="1"/>
  <c r="R1026" i="2"/>
  <c r="N1026" i="2"/>
  <c r="S1026" i="2" s="1"/>
  <c r="X1026" i="2" s="1"/>
  <c r="R67" i="2"/>
  <c r="N67" i="2"/>
  <c r="S67" i="2" s="1"/>
  <c r="X67" i="2" s="1"/>
  <c r="R767" i="2"/>
  <c r="N767" i="2"/>
  <c r="S767" i="2" s="1"/>
  <c r="X767" i="2" s="1"/>
  <c r="R1447" i="2"/>
  <c r="N1447" i="2"/>
  <c r="S1447" i="2" s="1"/>
  <c r="X1447" i="2" s="1"/>
  <c r="R948" i="2"/>
  <c r="N948" i="2"/>
  <c r="S948" i="2" s="1"/>
  <c r="X948" i="2" s="1"/>
  <c r="R1453" i="2"/>
  <c r="N1453" i="2"/>
  <c r="S1453" i="2" s="1"/>
  <c r="X1453" i="2" s="1"/>
  <c r="R974" i="2"/>
  <c r="N974" i="2"/>
  <c r="S974" i="2" s="1"/>
  <c r="X974" i="2" s="1"/>
  <c r="L22" i="2"/>
  <c r="M22" i="2" s="1"/>
  <c r="L199" i="2"/>
  <c r="M199" i="2" s="1"/>
  <c r="R1033" i="2"/>
  <c r="N1033" i="2"/>
  <c r="S1033" i="2" s="1"/>
  <c r="X1033" i="2" s="1"/>
  <c r="R243" i="2"/>
  <c r="N243" i="2"/>
  <c r="S243" i="2" s="1"/>
  <c r="X243" i="2" s="1"/>
  <c r="L381" i="2"/>
  <c r="M381" i="2" s="1"/>
  <c r="R396" i="2"/>
  <c r="N396" i="2"/>
  <c r="S396" i="2" s="1"/>
  <c r="X396" i="2" s="1"/>
  <c r="R1253" i="2"/>
  <c r="N1253" i="2"/>
  <c r="S1253" i="2" s="1"/>
  <c r="X1253" i="2" s="1"/>
  <c r="L1164" i="2"/>
  <c r="M1164" i="2" s="1"/>
  <c r="R1449" i="2"/>
  <c r="N1449" i="2"/>
  <c r="S1449" i="2" s="1"/>
  <c r="X1449" i="2" s="1"/>
  <c r="R909" i="2"/>
  <c r="N909" i="2"/>
  <c r="S909" i="2" s="1"/>
  <c r="X909" i="2" s="1"/>
  <c r="R656" i="2"/>
  <c r="N656" i="2"/>
  <c r="S656" i="2" s="1"/>
  <c r="X656" i="2" s="1"/>
  <c r="L808" i="2"/>
  <c r="M808" i="2" s="1"/>
  <c r="R633" i="2"/>
  <c r="N633" i="2"/>
  <c r="S633" i="2" s="1"/>
  <c r="X633" i="2" s="1"/>
  <c r="R879" i="2"/>
  <c r="N879" i="2"/>
  <c r="S879" i="2" s="1"/>
  <c r="X879" i="2" s="1"/>
  <c r="R1459" i="2"/>
  <c r="N1459" i="2"/>
  <c r="S1459" i="2" s="1"/>
  <c r="X1459" i="2" s="1"/>
  <c r="R380" i="2"/>
  <c r="N380" i="2"/>
  <c r="S380" i="2" s="1"/>
  <c r="X380" i="2" s="1"/>
  <c r="R961" i="2"/>
  <c r="N961" i="2"/>
  <c r="S961" i="2" s="1"/>
  <c r="X961" i="2" s="1"/>
  <c r="R1163" i="2"/>
  <c r="N1163" i="2"/>
  <c r="S1163" i="2" s="1"/>
  <c r="X1163" i="2" s="1"/>
  <c r="R552" i="2"/>
  <c r="N552" i="2"/>
  <c r="S552" i="2" s="1"/>
  <c r="X552" i="2" s="1"/>
  <c r="R1178" i="2"/>
  <c r="N1178" i="2"/>
  <c r="S1178" i="2" s="1"/>
  <c r="X1178" i="2" s="1"/>
  <c r="R1327" i="2"/>
  <c r="N1327" i="2"/>
  <c r="S1327" i="2" s="1"/>
  <c r="X1327" i="2" s="1"/>
  <c r="R1015" i="2"/>
  <c r="N1015" i="2"/>
  <c r="S1015" i="2" s="1"/>
  <c r="X1015" i="2" s="1"/>
  <c r="R247" i="2"/>
  <c r="N247" i="2"/>
  <c r="S247" i="2" s="1"/>
  <c r="X247" i="2" s="1"/>
  <c r="R1053" i="2"/>
  <c r="N1053" i="2"/>
  <c r="S1053" i="2" s="1"/>
  <c r="X1053" i="2" s="1"/>
  <c r="R1105" i="2"/>
  <c r="N1105" i="2"/>
  <c r="S1105" i="2" s="1"/>
  <c r="X1105" i="2" s="1"/>
  <c r="R772" i="2"/>
  <c r="N772" i="2"/>
  <c r="S772" i="2" s="1"/>
  <c r="X772" i="2" s="1"/>
  <c r="R1011" i="2"/>
  <c r="N1011" i="2"/>
  <c r="S1011" i="2" s="1"/>
  <c r="X1011" i="2" s="1"/>
  <c r="R1189" i="2"/>
  <c r="N1189" i="2"/>
  <c r="S1189" i="2" s="1"/>
  <c r="X1189" i="2" s="1"/>
  <c r="R412" i="2"/>
  <c r="N412" i="2"/>
  <c r="S412" i="2" s="1"/>
  <c r="X412" i="2" s="1"/>
  <c r="R1235" i="2"/>
  <c r="N1235" i="2"/>
  <c r="S1235" i="2" s="1"/>
  <c r="X1235" i="2" s="1"/>
  <c r="R1233" i="2"/>
  <c r="N1233" i="2"/>
  <c r="S1233" i="2" s="1"/>
  <c r="X1233" i="2" s="1"/>
  <c r="R669" i="2"/>
  <c r="N669" i="2"/>
  <c r="S669" i="2" s="1"/>
  <c r="X669" i="2" s="1"/>
  <c r="R1207" i="2"/>
  <c r="N1207" i="2"/>
  <c r="S1207" i="2" s="1"/>
  <c r="X1207" i="2" s="1"/>
  <c r="R1443" i="2"/>
  <c r="N1443" i="2"/>
  <c r="S1443" i="2" s="1"/>
  <c r="X1443" i="2" s="1"/>
  <c r="R996" i="2"/>
  <c r="N996" i="2"/>
  <c r="S996" i="2" s="1"/>
  <c r="X996" i="2" s="1"/>
  <c r="R100" i="2"/>
  <c r="N100" i="2"/>
  <c r="S100" i="2" s="1"/>
  <c r="X100" i="2" s="1"/>
  <c r="R504" i="2"/>
  <c r="N504" i="2"/>
  <c r="S504" i="2" s="1"/>
  <c r="X504" i="2" s="1"/>
  <c r="R1432" i="2"/>
  <c r="N1432" i="2"/>
  <c r="S1432" i="2" s="1"/>
  <c r="X1432" i="2" s="1"/>
  <c r="R993" i="2"/>
  <c r="N993" i="2"/>
  <c r="S993" i="2" s="1"/>
  <c r="X993" i="2" s="1"/>
  <c r="R1474" i="2"/>
  <c r="N1474" i="2"/>
  <c r="S1474" i="2" s="1"/>
  <c r="X1474" i="2" s="1"/>
  <c r="R595" i="2"/>
  <c r="N595" i="2"/>
  <c r="S595" i="2" s="1"/>
  <c r="X595" i="2" s="1"/>
  <c r="R538" i="2"/>
  <c r="N538" i="2"/>
  <c r="S538" i="2" s="1"/>
  <c r="X538" i="2" s="1"/>
  <c r="R759" i="2"/>
  <c r="N759" i="2"/>
  <c r="S759" i="2" s="1"/>
  <c r="X759" i="2" s="1"/>
  <c r="R560" i="2"/>
  <c r="N560" i="2"/>
  <c r="S560" i="2" s="1"/>
  <c r="X560" i="2" s="1"/>
  <c r="R240" i="2"/>
  <c r="N240" i="2"/>
  <c r="S240" i="2" s="1"/>
  <c r="X240" i="2" s="1"/>
  <c r="R857" i="2"/>
  <c r="N857" i="2"/>
  <c r="S857" i="2" s="1"/>
  <c r="X857" i="2" s="1"/>
  <c r="R539" i="2"/>
  <c r="N539" i="2"/>
  <c r="S539" i="2" s="1"/>
  <c r="X539" i="2" s="1"/>
  <c r="R543" i="2"/>
  <c r="N543" i="2"/>
  <c r="S543" i="2" s="1"/>
  <c r="X543" i="2" s="1"/>
  <c r="R582" i="2"/>
  <c r="N582" i="2"/>
  <c r="S582" i="2" s="1"/>
  <c r="X582" i="2" s="1"/>
  <c r="R1442" i="2"/>
  <c r="N1442" i="2"/>
  <c r="S1442" i="2" s="1"/>
  <c r="X1442" i="2" s="1"/>
  <c r="R203" i="2"/>
  <c r="N203" i="2"/>
  <c r="S203" i="2" s="1"/>
  <c r="X203" i="2" s="1"/>
  <c r="R943" i="2"/>
  <c r="N943" i="2"/>
  <c r="S943" i="2" s="1"/>
  <c r="X943" i="2" s="1"/>
  <c r="R104" i="2"/>
  <c r="N104" i="2"/>
  <c r="S104" i="2" s="1"/>
  <c r="X104" i="2" s="1"/>
  <c r="R904" i="2"/>
  <c r="N904" i="2"/>
  <c r="S904" i="2" s="1"/>
  <c r="X904" i="2" s="1"/>
  <c r="R1226" i="2"/>
  <c r="N1226" i="2"/>
  <c r="S1226" i="2" s="1"/>
  <c r="X1226" i="2" s="1"/>
  <c r="R865" i="2"/>
  <c r="N865" i="2"/>
  <c r="S865" i="2" s="1"/>
  <c r="X865" i="2" s="1"/>
  <c r="R68" i="2"/>
  <c r="N68" i="2"/>
  <c r="S68" i="2" s="1"/>
  <c r="X68" i="2" s="1"/>
  <c r="R426" i="2"/>
  <c r="N426" i="2"/>
  <c r="S426" i="2" s="1"/>
  <c r="X426" i="2" s="1"/>
  <c r="R1186" i="2"/>
  <c r="N1186" i="2"/>
  <c r="S1186" i="2" s="1"/>
  <c r="X1186" i="2" s="1"/>
  <c r="R107" i="2"/>
  <c r="N107" i="2"/>
  <c r="S107" i="2" s="1"/>
  <c r="X107" i="2" s="1"/>
  <c r="R867" i="2"/>
  <c r="N867" i="2"/>
  <c r="S867" i="2" s="1"/>
  <c r="X867" i="2" s="1"/>
  <c r="R208" i="2"/>
  <c r="N208" i="2"/>
  <c r="S208" i="2" s="1"/>
  <c r="X208" i="2" s="1"/>
  <c r="R988" i="2"/>
  <c r="N988" i="2"/>
  <c r="S988" i="2" s="1"/>
  <c r="X988" i="2" s="1"/>
  <c r="R338" i="2"/>
  <c r="N338" i="2"/>
  <c r="S338" i="2" s="1"/>
  <c r="X338" i="2" s="1"/>
  <c r="R1114" i="2"/>
  <c r="N1114" i="2"/>
  <c r="S1114" i="2" s="1"/>
  <c r="X1114" i="2" s="1"/>
  <c r="R291" i="2"/>
  <c r="N291" i="2"/>
  <c r="S291" i="2" s="1"/>
  <c r="X291" i="2" s="1"/>
  <c r="L327" i="2"/>
  <c r="M327" i="2" s="1"/>
  <c r="L924" i="2"/>
  <c r="M924" i="2" s="1"/>
  <c r="L688" i="2"/>
  <c r="M688" i="2" s="1"/>
  <c r="L384" i="2"/>
  <c r="M384" i="2" s="1"/>
  <c r="L349" i="2"/>
  <c r="M349" i="2" s="1"/>
  <c r="R796" i="2"/>
  <c r="N796" i="2"/>
  <c r="S796" i="2" s="1"/>
  <c r="X796" i="2" s="1"/>
  <c r="R201" i="2"/>
  <c r="N201" i="2"/>
  <c r="S201" i="2" s="1"/>
  <c r="X201" i="2" s="1"/>
  <c r="R1115" i="2"/>
  <c r="N1115" i="2"/>
  <c r="S1115" i="2" s="1"/>
  <c r="X1115" i="2" s="1"/>
  <c r="R1312" i="2"/>
  <c r="N1312" i="2"/>
  <c r="S1312" i="2" s="1"/>
  <c r="X1312" i="2" s="1"/>
  <c r="N84" i="2"/>
  <c r="S84" i="2" s="1"/>
  <c r="X84" i="2" s="1"/>
  <c r="R1200" i="2"/>
  <c r="N1200" i="2"/>
  <c r="S1200" i="2" s="1"/>
  <c r="X1200" i="2" s="1"/>
  <c r="R401" i="2"/>
  <c r="N401" i="2"/>
  <c r="S401" i="2" s="1"/>
  <c r="X401" i="2" s="1"/>
  <c r="R1101" i="2"/>
  <c r="N1101" i="2"/>
  <c r="S1101" i="2" s="1"/>
  <c r="X1101" i="2" s="1"/>
  <c r="R16" i="2"/>
  <c r="N16" i="2"/>
  <c r="S16" i="2" s="1"/>
  <c r="X16" i="2" s="1"/>
  <c r="R658" i="2"/>
  <c r="N658" i="2"/>
  <c r="S658" i="2" s="1"/>
  <c r="X658" i="2" s="1"/>
  <c r="R1218" i="2"/>
  <c r="N1218" i="2"/>
  <c r="S1218" i="2" s="1"/>
  <c r="X1218" i="2" s="1"/>
  <c r="R1166" i="2"/>
  <c r="N1166" i="2"/>
  <c r="S1166" i="2" s="1"/>
  <c r="X1166" i="2" s="1"/>
  <c r="L659" i="2"/>
  <c r="M659" i="2" s="1"/>
  <c r="R194" i="2"/>
  <c r="N194" i="2"/>
  <c r="S194" i="2" s="1"/>
  <c r="X194" i="2" s="1"/>
  <c r="R914" i="2"/>
  <c r="N914" i="2"/>
  <c r="S914" i="2" s="1"/>
  <c r="X914" i="2" s="1"/>
  <c r="R295" i="2"/>
  <c r="N295" i="2"/>
  <c r="S295" i="2" s="1"/>
  <c r="X295" i="2" s="1"/>
  <c r="R716" i="2"/>
  <c r="N716" i="2"/>
  <c r="S716" i="2" s="1"/>
  <c r="X716" i="2" s="1"/>
  <c r="R1169" i="2"/>
  <c r="N1169" i="2"/>
  <c r="S1169" i="2" s="1"/>
  <c r="X1169" i="2" s="1"/>
  <c r="R1311" i="2"/>
  <c r="N1311" i="2"/>
  <c r="S1311" i="2" s="1"/>
  <c r="X1311" i="2" s="1"/>
  <c r="R437" i="2"/>
  <c r="N437" i="2"/>
  <c r="S437" i="2" s="1"/>
  <c r="X437" i="2" s="1"/>
  <c r="R611" i="2"/>
  <c r="N611" i="2"/>
  <c r="S611" i="2" s="1"/>
  <c r="X611" i="2" s="1"/>
  <c r="R1244" i="2"/>
  <c r="N1244" i="2"/>
  <c r="S1244" i="2" s="1"/>
  <c r="X1244" i="2" s="1"/>
  <c r="R949" i="2"/>
  <c r="N949" i="2"/>
  <c r="S949" i="2" s="1"/>
  <c r="X949" i="2" s="1"/>
  <c r="R733" i="2"/>
  <c r="N733" i="2"/>
  <c r="S733" i="2" s="1"/>
  <c r="X733" i="2" s="1"/>
  <c r="R1156" i="2"/>
  <c r="N1156" i="2"/>
  <c r="S1156" i="2" s="1"/>
  <c r="X1156" i="2" s="1"/>
  <c r="R561" i="2"/>
  <c r="N561" i="2"/>
  <c r="S561" i="2" s="1"/>
  <c r="X561" i="2" s="1"/>
  <c r="R484" i="2"/>
  <c r="N484" i="2"/>
  <c r="S484" i="2" s="1"/>
  <c r="X484" i="2" s="1"/>
  <c r="R1019" i="2"/>
  <c r="N1019" i="2"/>
  <c r="S1019" i="2" s="1"/>
  <c r="X1019" i="2" s="1"/>
  <c r="R395" i="2"/>
  <c r="N395" i="2"/>
  <c r="S395" i="2" s="1"/>
  <c r="X395" i="2" s="1"/>
  <c r="R795" i="2"/>
  <c r="N795" i="2"/>
  <c r="S795" i="2" s="1"/>
  <c r="X795" i="2" s="1"/>
  <c r="R1464" i="2"/>
  <c r="N1464" i="2"/>
  <c r="S1464" i="2" s="1"/>
  <c r="X1464" i="2" s="1"/>
  <c r="R1381" i="2"/>
  <c r="N1381" i="2"/>
  <c r="S1381" i="2" s="1"/>
  <c r="X1381" i="2" s="1"/>
  <c r="R266" i="2"/>
  <c r="N266" i="2"/>
  <c r="S266" i="2" s="1"/>
  <c r="X266" i="2" s="1"/>
  <c r="R1095" i="2"/>
  <c r="N1095" i="2"/>
  <c r="S1095" i="2" s="1"/>
  <c r="X1095" i="2" s="1"/>
  <c r="R1255" i="2"/>
  <c r="N1255" i="2"/>
  <c r="S1255" i="2" s="1"/>
  <c r="X1255" i="2" s="1"/>
  <c r="R64" i="2"/>
  <c r="N64" i="2"/>
  <c r="S64" i="2" s="1"/>
  <c r="X64" i="2" s="1"/>
  <c r="R75" i="2"/>
  <c r="N75" i="2"/>
  <c r="S75" i="2" s="1"/>
  <c r="X75" i="2" s="1"/>
  <c r="R1462" i="2"/>
  <c r="N1462" i="2"/>
  <c r="S1462" i="2" s="1"/>
  <c r="X1462" i="2" s="1"/>
  <c r="R148" i="2"/>
  <c r="N148" i="2"/>
  <c r="S148" i="2" s="1"/>
  <c r="X148" i="2" s="1"/>
  <c r="R1206" i="2"/>
  <c r="N1206" i="2"/>
  <c r="S1206" i="2" s="1"/>
  <c r="X1206" i="2" s="1"/>
  <c r="R907" i="2"/>
  <c r="N907" i="2"/>
  <c r="S907" i="2" s="1"/>
  <c r="X907" i="2" s="1"/>
  <c r="R228" i="2"/>
  <c r="N228" i="2"/>
  <c r="S228" i="2" s="1"/>
  <c r="X228" i="2" s="1"/>
  <c r="R339" i="2"/>
  <c r="N339" i="2"/>
  <c r="S339" i="2" s="1"/>
  <c r="X339" i="2" s="1"/>
  <c r="R1154" i="2"/>
  <c r="N1154" i="2"/>
  <c r="S1154" i="2" s="1"/>
  <c r="X1154" i="2" s="1"/>
  <c r="R1190" i="2"/>
  <c r="N1190" i="2"/>
  <c r="S1190" i="2" s="1"/>
  <c r="X1190" i="2" s="1"/>
  <c r="R51" i="2"/>
  <c r="N51" i="2"/>
  <c r="S51" i="2" s="1"/>
  <c r="X51" i="2" s="1"/>
  <c r="L505" i="2"/>
  <c r="M505" i="2" s="1"/>
  <c r="R1369" i="2"/>
  <c r="N1369" i="2"/>
  <c r="S1369" i="2" s="1"/>
  <c r="X1369" i="2" s="1"/>
  <c r="L1150" i="2"/>
  <c r="M1150" i="2" s="1"/>
  <c r="L661" i="2"/>
  <c r="M661" i="2" s="1"/>
  <c r="R695" i="2"/>
  <c r="N695" i="2"/>
  <c r="S695" i="2" s="1"/>
  <c r="X695" i="2" s="1"/>
  <c r="L1076" i="2"/>
  <c r="M1076" i="2" s="1"/>
  <c r="L1162" i="2"/>
  <c r="M1162" i="2" s="1"/>
  <c r="R1316" i="2"/>
  <c r="N1316" i="2"/>
  <c r="S1316" i="2" s="1"/>
  <c r="X1316" i="2" s="1"/>
  <c r="R1317" i="2"/>
  <c r="N1317" i="2"/>
  <c r="S1317" i="2" s="1"/>
  <c r="X1317" i="2" s="1"/>
  <c r="R209" i="2"/>
  <c r="N209" i="2"/>
  <c r="S209" i="2" s="1"/>
  <c r="X209" i="2" s="1"/>
  <c r="R959" i="2"/>
  <c r="N959" i="2"/>
  <c r="S959" i="2" s="1"/>
  <c r="X959" i="2" s="1"/>
  <c r="R501" i="2"/>
  <c r="N501" i="2"/>
  <c r="S501" i="2" s="1"/>
  <c r="X501" i="2" s="1"/>
  <c r="R1121" i="2"/>
  <c r="N1121" i="2"/>
  <c r="S1121" i="2" s="1"/>
  <c r="X1121" i="2" s="1"/>
  <c r="R692" i="2"/>
  <c r="N692" i="2"/>
  <c r="S692" i="2" s="1"/>
  <c r="X692" i="2" s="1"/>
  <c r="R937" i="2"/>
  <c r="N937" i="2"/>
  <c r="S937" i="2" s="1"/>
  <c r="X937" i="2" s="1"/>
  <c r="R1238" i="2"/>
  <c r="N1238" i="2"/>
  <c r="S1238" i="2" s="1"/>
  <c r="X1238" i="2" s="1"/>
  <c r="R776" i="2"/>
  <c r="N776" i="2"/>
  <c r="S776" i="2" s="1"/>
  <c r="X776" i="2" s="1"/>
  <c r="L1348" i="2"/>
  <c r="M1348" i="2" s="1"/>
  <c r="R1209" i="2"/>
  <c r="N1209" i="2"/>
  <c r="S1209" i="2" s="1"/>
  <c r="X1209" i="2" s="1"/>
  <c r="R511" i="2"/>
  <c r="N511" i="2"/>
  <c r="S511" i="2" s="1"/>
  <c r="X511" i="2" s="1"/>
  <c r="R237" i="2"/>
  <c r="N237" i="2"/>
  <c r="S237" i="2" s="1"/>
  <c r="X237" i="2" s="1"/>
  <c r="R105" i="2"/>
  <c r="N105" i="2"/>
  <c r="S105" i="2" s="1"/>
  <c r="X105" i="2" s="1"/>
  <c r="R882" i="2"/>
  <c r="N882" i="2"/>
  <c r="S882" i="2" s="1"/>
  <c r="X882" i="2" s="1"/>
  <c r="R222" i="2"/>
  <c r="N222" i="2"/>
  <c r="S222" i="2" s="1"/>
  <c r="X222" i="2" s="1"/>
  <c r="R1116" i="2"/>
  <c r="N1116" i="2"/>
  <c r="S1116" i="2" s="1"/>
  <c r="X1116" i="2" s="1"/>
  <c r="R485" i="2"/>
  <c r="N485" i="2"/>
  <c r="S485" i="2" s="1"/>
  <c r="X485" i="2" s="1"/>
  <c r="R61" i="2"/>
  <c r="N61" i="2"/>
  <c r="S61" i="2" s="1"/>
  <c r="X61" i="2" s="1"/>
  <c r="R1333" i="2"/>
  <c r="N1333" i="2"/>
  <c r="S1333" i="2" s="1"/>
  <c r="X1333" i="2" s="1"/>
  <c r="R452" i="2"/>
  <c r="N452" i="2"/>
  <c r="S452" i="2" s="1"/>
  <c r="X452" i="2" s="1"/>
  <c r="R1157" i="2"/>
  <c r="N1157" i="2"/>
  <c r="S1157" i="2" s="1"/>
  <c r="X1157" i="2" s="1"/>
  <c r="R963" i="2"/>
  <c r="N963" i="2"/>
  <c r="S963" i="2" s="1"/>
  <c r="X963" i="2" s="1"/>
  <c r="R905" i="2"/>
  <c r="N905" i="2"/>
  <c r="S905" i="2" s="1"/>
  <c r="X905" i="2" s="1"/>
  <c r="R147" i="2"/>
  <c r="N147" i="2"/>
  <c r="S147" i="2" s="1"/>
  <c r="X147" i="2" s="1"/>
  <c r="R1008" i="2"/>
  <c r="N1008" i="2"/>
  <c r="S1008" i="2" s="1"/>
  <c r="X1008" i="2" s="1"/>
  <c r="R1413" i="2"/>
  <c r="N1413" i="2"/>
  <c r="S1413" i="2" s="1"/>
  <c r="X1413" i="2" s="1"/>
  <c r="R1482" i="2"/>
  <c r="N1482" i="2"/>
  <c r="S1482" i="2" s="1"/>
  <c r="X1482" i="2" s="1"/>
  <c r="R268" i="2"/>
  <c r="N268" i="2"/>
  <c r="S268" i="2" s="1"/>
  <c r="X268" i="2" s="1"/>
  <c r="R211" i="2"/>
  <c r="N211" i="2"/>
  <c r="S211" i="2" s="1"/>
  <c r="X211" i="2" s="1"/>
  <c r="R977" i="2"/>
  <c r="N977" i="2"/>
  <c r="S977" i="2" s="1"/>
  <c r="X977" i="2" s="1"/>
  <c r="R816" i="2"/>
  <c r="N816" i="2"/>
  <c r="S816" i="2" s="1"/>
  <c r="X816" i="2" s="1"/>
  <c r="R1388" i="2"/>
  <c r="N1388" i="2"/>
  <c r="S1388" i="2" s="1"/>
  <c r="X1388" i="2" s="1"/>
  <c r="R112" i="2"/>
  <c r="N112" i="2"/>
  <c r="S112" i="2" s="1"/>
  <c r="X112" i="2" s="1"/>
  <c r="R737" i="2"/>
  <c r="N737" i="2"/>
  <c r="S737" i="2" s="1"/>
  <c r="X737" i="2" s="1"/>
  <c r="R18" i="2"/>
  <c r="N18" i="2"/>
  <c r="S18" i="2" s="1"/>
  <c r="X18" i="2" s="1"/>
  <c r="R802" i="2"/>
  <c r="N802" i="2"/>
  <c r="S802" i="2" s="1"/>
  <c r="X802" i="2" s="1"/>
  <c r="R344" i="2"/>
  <c r="N344" i="2"/>
  <c r="S344" i="2" s="1"/>
  <c r="X344" i="2" s="1"/>
  <c r="R1025" i="2"/>
  <c r="N1025" i="2"/>
  <c r="S1025" i="2" s="1"/>
  <c r="X1025" i="2" s="1"/>
  <c r="R287" i="2"/>
  <c r="N287" i="2"/>
  <c r="S287" i="2" s="1"/>
  <c r="X287" i="2" s="1"/>
  <c r="R296" i="2"/>
  <c r="N296" i="2"/>
  <c r="S296" i="2" s="1"/>
  <c r="X296" i="2" s="1"/>
  <c r="R1396" i="2"/>
  <c r="N1396" i="2"/>
  <c r="S1396" i="2" s="1"/>
  <c r="X1396" i="2" s="1"/>
  <c r="R231" i="2"/>
  <c r="N231" i="2"/>
  <c r="S231" i="2" s="1"/>
  <c r="X231" i="2" s="1"/>
  <c r="R314" i="2"/>
  <c r="N314" i="2"/>
  <c r="S314" i="2" s="1"/>
  <c r="X314" i="2" s="1"/>
  <c r="R1073" i="2"/>
  <c r="N1073" i="2"/>
  <c r="S1073" i="2" s="1"/>
  <c r="X1073" i="2" s="1"/>
  <c r="R1434" i="2"/>
  <c r="N1434" i="2"/>
  <c r="S1434" i="2" s="1"/>
  <c r="X1434" i="2" s="1"/>
  <c r="R220" i="2"/>
  <c r="N220" i="2"/>
  <c r="S220" i="2" s="1"/>
  <c r="X220" i="2" s="1"/>
  <c r="R760" i="2"/>
  <c r="N760" i="2"/>
  <c r="S760" i="2" s="1"/>
  <c r="X760" i="2" s="1"/>
  <c r="R900" i="2"/>
  <c r="N900" i="2"/>
  <c r="S900" i="2" s="1"/>
  <c r="X900" i="2" s="1"/>
  <c r="R1224" i="2"/>
  <c r="N1224" i="2"/>
  <c r="S1224" i="2" s="1"/>
  <c r="X1224" i="2" s="1"/>
  <c r="R365" i="2"/>
  <c r="N365" i="2"/>
  <c r="S365" i="2" s="1"/>
  <c r="X365" i="2" s="1"/>
  <c r="R428" i="2"/>
  <c r="N428" i="2"/>
  <c r="S428" i="2" s="1"/>
  <c r="X428" i="2" s="1"/>
  <c r="R910" i="2"/>
  <c r="N910" i="2"/>
  <c r="S910" i="2" s="1"/>
  <c r="X910" i="2" s="1"/>
  <c r="R1415" i="2"/>
  <c r="N1415" i="2"/>
  <c r="S1415" i="2" s="1"/>
  <c r="X1415" i="2" s="1"/>
  <c r="R1237" i="2"/>
  <c r="N1237" i="2"/>
  <c r="S1237" i="2" s="1"/>
  <c r="X1237" i="2" s="1"/>
  <c r="R419" i="2"/>
  <c r="N419" i="2"/>
  <c r="S419" i="2" s="1"/>
  <c r="X419" i="2" s="1"/>
  <c r="R878" i="2"/>
  <c r="N878" i="2"/>
  <c r="S878" i="2" s="1"/>
  <c r="X878" i="2" s="1"/>
  <c r="R284" i="2"/>
  <c r="N284" i="2"/>
  <c r="S284" i="2" s="1"/>
  <c r="X284" i="2" s="1"/>
  <c r="R1185" i="2"/>
  <c r="N1185" i="2"/>
  <c r="S1185" i="2" s="1"/>
  <c r="X1185" i="2" s="1"/>
  <c r="R448" i="2"/>
  <c r="N448" i="2"/>
  <c r="S448" i="2" s="1"/>
  <c r="X448" i="2" s="1"/>
  <c r="R425" i="2"/>
  <c r="N425" i="2"/>
  <c r="S425" i="2" s="1"/>
  <c r="X425" i="2" s="1"/>
  <c r="R542" i="2"/>
  <c r="N542" i="2"/>
  <c r="S542" i="2" s="1"/>
  <c r="X542" i="2" s="1"/>
  <c r="R66" i="2"/>
  <c r="N66" i="2"/>
  <c r="S66" i="2" s="1"/>
  <c r="X66" i="2" s="1"/>
  <c r="R734" i="2"/>
  <c r="N734" i="2"/>
  <c r="S734" i="2" s="1"/>
  <c r="X734" i="2" s="1"/>
  <c r="R1340" i="2"/>
  <c r="N1340" i="2"/>
  <c r="S1340" i="2" s="1"/>
  <c r="X1340" i="2" s="1"/>
  <c r="R277" i="2"/>
  <c r="N277" i="2"/>
  <c r="S277" i="2" s="1"/>
  <c r="X277" i="2" s="1"/>
  <c r="R1042" i="2"/>
  <c r="N1042" i="2"/>
  <c r="S1042" i="2" s="1"/>
  <c r="X1042" i="2" s="1"/>
  <c r="R962" i="2"/>
  <c r="N962" i="2"/>
  <c r="S962" i="2" s="1"/>
  <c r="X962" i="2" s="1"/>
  <c r="R563" i="2"/>
  <c r="N563" i="2"/>
  <c r="S563" i="2" s="1"/>
  <c r="X563" i="2" s="1"/>
  <c r="R464" i="2"/>
  <c r="N464" i="2"/>
  <c r="S464" i="2" s="1"/>
  <c r="X464" i="2" s="1"/>
  <c r="R465" i="2"/>
  <c r="N465" i="2"/>
  <c r="S465" i="2" s="1"/>
  <c r="X465" i="2" s="1"/>
  <c r="R1265" i="2"/>
  <c r="N1265" i="2"/>
  <c r="S1265" i="2" s="1"/>
  <c r="X1265" i="2" s="1"/>
  <c r="R766" i="2"/>
  <c r="N766" i="2"/>
  <c r="S766" i="2" s="1"/>
  <c r="X766" i="2" s="1"/>
  <c r="R588" i="2"/>
  <c r="N588" i="2"/>
  <c r="S588" i="2" s="1"/>
  <c r="X588" i="2" s="1"/>
  <c r="R1117" i="2"/>
  <c r="N1117" i="2"/>
  <c r="S1117" i="2" s="1"/>
  <c r="X1117" i="2" s="1"/>
  <c r="R555" i="2"/>
  <c r="N555" i="2"/>
  <c r="S555" i="2" s="1"/>
  <c r="X555" i="2" s="1"/>
  <c r="L1127" i="2"/>
  <c r="M1127" i="2" s="1"/>
  <c r="R73" i="2"/>
  <c r="N73" i="2"/>
  <c r="S73" i="2" s="1"/>
  <c r="X73" i="2" s="1"/>
  <c r="R869" i="2"/>
  <c r="N869" i="2"/>
  <c r="S869" i="2" s="1"/>
  <c r="X869" i="2" s="1"/>
  <c r="R709" i="2"/>
  <c r="N709" i="2"/>
  <c r="S709" i="2" s="1"/>
  <c r="X709" i="2" s="1"/>
  <c r="R880" i="2"/>
  <c r="N880" i="2"/>
  <c r="S880" i="2" s="1"/>
  <c r="X880" i="2" s="1"/>
  <c r="R781" i="2"/>
  <c r="N781" i="2"/>
  <c r="S781" i="2" s="1"/>
  <c r="X781" i="2" s="1"/>
  <c r="R332" i="2"/>
  <c r="N332" i="2"/>
  <c r="S332" i="2" s="1"/>
  <c r="X332" i="2" s="1"/>
  <c r="R635" i="2"/>
  <c r="N635" i="2"/>
  <c r="S635" i="2" s="1"/>
  <c r="X635" i="2" s="1"/>
  <c r="R1021" i="2"/>
  <c r="N1021" i="2"/>
  <c r="S1021" i="2" s="1"/>
  <c r="X1021" i="2" s="1"/>
  <c r="R415" i="2"/>
  <c r="N415" i="2"/>
  <c r="S415" i="2" s="1"/>
  <c r="X415" i="2" s="1"/>
  <c r="R592" i="2"/>
  <c r="N592" i="2"/>
  <c r="S592" i="2" s="1"/>
  <c r="X592" i="2" s="1"/>
  <c r="R1002" i="2"/>
  <c r="N1002" i="2"/>
  <c r="S1002" i="2" s="1"/>
  <c r="X1002" i="2" s="1"/>
  <c r="R979" i="2"/>
  <c r="N979" i="2"/>
  <c r="S979" i="2" s="1"/>
  <c r="X979" i="2" s="1"/>
  <c r="R417" i="2"/>
  <c r="N417" i="2"/>
  <c r="S417" i="2" s="1"/>
  <c r="X417" i="2" s="1"/>
  <c r="R1222" i="2"/>
  <c r="N1222" i="2"/>
  <c r="S1222" i="2" s="1"/>
  <c r="X1222" i="2" s="1"/>
  <c r="R982" i="2"/>
  <c r="N982" i="2"/>
  <c r="S982" i="2" s="1"/>
  <c r="X982" i="2" s="1"/>
  <c r="R583" i="2"/>
  <c r="N583" i="2"/>
  <c r="S583" i="2" s="1"/>
  <c r="X583" i="2" s="1"/>
  <c r="R1285" i="2"/>
  <c r="N1285" i="2"/>
  <c r="S1285" i="2" s="1"/>
  <c r="X1285" i="2" s="1"/>
  <c r="R786" i="2"/>
  <c r="N786" i="2"/>
  <c r="S786" i="2" s="1"/>
  <c r="X786" i="2" s="1"/>
  <c r="R487" i="2"/>
  <c r="N487" i="2"/>
  <c r="S487" i="2" s="1"/>
  <c r="X487" i="2" s="1"/>
  <c r="R1448" i="2"/>
  <c r="N1448" i="2"/>
  <c r="S1448" i="2" s="1"/>
  <c r="X1448" i="2" s="1"/>
  <c r="R1475" i="2"/>
  <c r="N1475" i="2"/>
  <c r="S1475" i="2" s="1"/>
  <c r="X1475" i="2" s="1"/>
  <c r="R621" i="2"/>
  <c r="N621" i="2"/>
  <c r="S621" i="2" s="1"/>
  <c r="X621" i="2" s="1"/>
  <c r="L1225" i="2"/>
  <c r="M1225" i="2" s="1"/>
  <c r="R35" i="2"/>
  <c r="N35" i="2"/>
  <c r="S35" i="2" s="1"/>
  <c r="X35" i="2" s="1"/>
  <c r="R196" i="2"/>
  <c r="N196" i="2"/>
  <c r="S196" i="2" s="1"/>
  <c r="X196" i="2" s="1"/>
  <c r="R1052" i="2"/>
  <c r="N1052" i="2"/>
  <c r="S1052" i="2" s="1"/>
  <c r="X1052" i="2" s="1"/>
  <c r="R159" i="2"/>
  <c r="N159" i="2"/>
  <c r="S159" i="2" s="1"/>
  <c r="X159" i="2" s="1"/>
  <c r="R978" i="2"/>
  <c r="N978" i="2"/>
  <c r="S978" i="2" s="1"/>
  <c r="X978" i="2" s="1"/>
  <c r="R998" i="2"/>
  <c r="N998" i="2"/>
  <c r="S998" i="2" s="1"/>
  <c r="X998" i="2" s="1"/>
  <c r="R302" i="2"/>
  <c r="N302" i="2"/>
  <c r="S302" i="2" s="1"/>
  <c r="X302" i="2" s="1"/>
  <c r="R983" i="2"/>
  <c r="N983" i="2"/>
  <c r="S983" i="2" s="1"/>
  <c r="X983" i="2" s="1"/>
  <c r="R1444" i="2"/>
  <c r="N1444" i="2"/>
  <c r="S1444" i="2" s="1"/>
  <c r="X1444" i="2" s="1"/>
  <c r="R1365" i="2"/>
  <c r="N1365" i="2"/>
  <c r="S1365" i="2" s="1"/>
  <c r="X1365" i="2" s="1"/>
  <c r="R866" i="2"/>
  <c r="N866" i="2"/>
  <c r="S866" i="2" s="1"/>
  <c r="X866" i="2" s="1"/>
  <c r="R567" i="2"/>
  <c r="N567" i="2"/>
  <c r="S567" i="2" s="1"/>
  <c r="X567" i="2" s="1"/>
  <c r="R668" i="2"/>
  <c r="N668" i="2"/>
  <c r="S668" i="2" s="1"/>
  <c r="X668" i="2" s="1"/>
  <c r="R710" i="2"/>
  <c r="N710" i="2"/>
  <c r="S710" i="2" s="1"/>
  <c r="X710" i="2" s="1"/>
  <c r="R1195" i="2"/>
  <c r="N1195" i="2"/>
  <c r="S1195" i="2" s="1"/>
  <c r="X1195" i="2" s="1"/>
  <c r="R970" i="2"/>
  <c r="N970" i="2"/>
  <c r="S970" i="2" s="1"/>
  <c r="X970" i="2" s="1"/>
  <c r="R557" i="2"/>
  <c r="N557" i="2"/>
  <c r="S557" i="2" s="1"/>
  <c r="X557" i="2" s="1"/>
  <c r="R115" i="2"/>
  <c r="N115" i="2"/>
  <c r="S115" i="2" s="1"/>
  <c r="X115" i="2" s="1"/>
  <c r="R715" i="2"/>
  <c r="N715" i="2"/>
  <c r="S715" i="2" s="1"/>
  <c r="X715" i="2" s="1"/>
  <c r="R528" i="2"/>
  <c r="N528" i="2"/>
  <c r="S528" i="2" s="1"/>
  <c r="X528" i="2" s="1"/>
  <c r="R649" i="2"/>
  <c r="N649" i="2"/>
  <c r="S649" i="2" s="1"/>
  <c r="X649" i="2" s="1"/>
  <c r="R370" i="2"/>
  <c r="N370" i="2"/>
  <c r="S370" i="2" s="1"/>
  <c r="X370" i="2" s="1"/>
  <c r="R1092" i="2"/>
  <c r="N1092" i="2"/>
  <c r="S1092" i="2" s="1"/>
  <c r="X1092" i="2" s="1"/>
  <c r="R1254" i="2"/>
  <c r="N1254" i="2"/>
  <c r="S1254" i="2" s="1"/>
  <c r="X1254" i="2" s="1"/>
  <c r="R476" i="2"/>
  <c r="N476" i="2"/>
  <c r="S476" i="2" s="1"/>
  <c r="X476" i="2" s="1"/>
  <c r="R161" i="2"/>
  <c r="N161" i="2"/>
  <c r="S161" i="2" s="1"/>
  <c r="X161" i="2" s="1"/>
  <c r="R876" i="2"/>
  <c r="N876" i="2"/>
  <c r="S876" i="2" s="1"/>
  <c r="X876" i="2" s="1"/>
  <c r="R516" i="2"/>
  <c r="N516" i="2"/>
  <c r="S516" i="2" s="1"/>
  <c r="X516" i="2" s="1"/>
  <c r="R81" i="2"/>
  <c r="N81" i="2"/>
  <c r="S81" i="2" s="1"/>
  <c r="X81" i="2" s="1"/>
  <c r="R342" i="2"/>
  <c r="N342" i="2"/>
  <c r="S342" i="2" s="1"/>
  <c r="X342" i="2" s="1"/>
  <c r="R984" i="2"/>
  <c r="N984" i="2"/>
  <c r="S984" i="2" s="1"/>
  <c r="X984" i="2" s="1"/>
  <c r="R623" i="2"/>
  <c r="N623" i="2"/>
  <c r="S623" i="2" s="1"/>
  <c r="X623" i="2" s="1"/>
  <c r="R584" i="2"/>
  <c r="N584" i="2"/>
  <c r="S584" i="2" s="1"/>
  <c r="X584" i="2" s="1"/>
  <c r="R585" i="2"/>
  <c r="N585" i="2"/>
  <c r="S585" i="2" s="1"/>
  <c r="X585" i="2" s="1"/>
  <c r="R166" i="2"/>
  <c r="N166" i="2"/>
  <c r="S166" i="2" s="1"/>
  <c r="X166" i="2" s="1"/>
  <c r="R587" i="2"/>
  <c r="N587" i="2"/>
  <c r="S587" i="2" s="1"/>
  <c r="X587" i="2" s="1"/>
  <c r="R748" i="2"/>
  <c r="N748" i="2"/>
  <c r="S748" i="2" s="1"/>
  <c r="X748" i="2" s="1"/>
  <c r="L1322" i="2"/>
  <c r="M1322" i="2" s="1"/>
  <c r="R57" i="2"/>
  <c r="N57" i="2"/>
  <c r="S57" i="2" s="1"/>
  <c r="X57" i="2" s="1"/>
  <c r="R689" i="2"/>
  <c r="N689" i="2"/>
  <c r="S689" i="2" s="1"/>
  <c r="X689" i="2" s="1"/>
  <c r="R1456" i="2"/>
  <c r="N1456" i="2"/>
  <c r="S1456" i="2" s="1"/>
  <c r="X1456" i="2" s="1"/>
  <c r="R850" i="2"/>
  <c r="N850" i="2"/>
  <c r="S850" i="2" s="1"/>
  <c r="X850" i="2" s="1"/>
  <c r="R739" i="2"/>
  <c r="N739" i="2"/>
  <c r="S739" i="2" s="1"/>
  <c r="X739" i="2" s="1"/>
  <c r="R1020" i="2"/>
  <c r="N1020" i="2"/>
  <c r="S1020" i="2" s="1"/>
  <c r="X1020" i="2" s="1"/>
  <c r="R1132" i="2"/>
  <c r="N1132" i="2"/>
  <c r="S1132" i="2" s="1"/>
  <c r="X1132" i="2" s="1"/>
  <c r="R318" i="2"/>
  <c r="N318" i="2"/>
  <c r="S318" i="2" s="1"/>
  <c r="X318" i="2" s="1"/>
  <c r="R135" i="2"/>
  <c r="N135" i="2"/>
  <c r="S135" i="2" s="1"/>
  <c r="X135" i="2" s="1"/>
  <c r="R729" i="2"/>
  <c r="N729" i="2"/>
  <c r="S729" i="2" s="1"/>
  <c r="X729" i="2" s="1"/>
  <c r="R410" i="2"/>
  <c r="N410" i="2"/>
  <c r="S410" i="2" s="1"/>
  <c r="X410" i="2" s="1"/>
  <c r="R1065" i="2"/>
  <c r="N1065" i="2"/>
  <c r="S1065" i="2" s="1"/>
  <c r="X1065" i="2" s="1"/>
  <c r="R93" i="2"/>
  <c r="N93" i="2"/>
  <c r="S93" i="2" s="1"/>
  <c r="X93" i="2" s="1"/>
  <c r="R915" i="2"/>
  <c r="N915" i="2"/>
  <c r="S915" i="2" s="1"/>
  <c r="X915" i="2" s="1"/>
  <c r="R1179" i="2"/>
  <c r="N1179" i="2"/>
  <c r="S1179" i="2" s="1"/>
  <c r="X1179" i="2" s="1"/>
  <c r="R1338" i="2"/>
  <c r="N1338" i="2"/>
  <c r="S1338" i="2" s="1"/>
  <c r="X1338" i="2" s="1"/>
  <c r="R1256" i="2"/>
  <c r="N1256" i="2"/>
  <c r="S1256" i="2" s="1"/>
  <c r="X1256" i="2" s="1"/>
  <c r="R1339" i="2"/>
  <c r="N1339" i="2"/>
  <c r="S1339" i="2" s="1"/>
  <c r="X1339" i="2" s="1"/>
  <c r="R1257" i="2"/>
  <c r="N1257" i="2"/>
  <c r="S1257" i="2" s="1"/>
  <c r="X1257" i="2" s="1"/>
  <c r="R559" i="2"/>
  <c r="N559" i="2"/>
  <c r="S559" i="2" s="1"/>
  <c r="X559" i="2" s="1"/>
  <c r="R221" i="2"/>
  <c r="N221" i="2"/>
  <c r="S221" i="2" s="1"/>
  <c r="X221" i="2" s="1"/>
  <c r="R1242" i="2"/>
  <c r="N1242" i="2"/>
  <c r="S1242" i="2" s="1"/>
  <c r="X1242" i="2" s="1"/>
  <c r="R1324" i="2"/>
  <c r="N1324" i="2"/>
  <c r="S1324" i="2" s="1"/>
  <c r="X1324" i="2" s="1"/>
  <c r="R763" i="2"/>
  <c r="N763" i="2"/>
  <c r="S763" i="2" s="1"/>
  <c r="X763" i="2" s="1"/>
  <c r="R724" i="2"/>
  <c r="N724" i="2"/>
  <c r="S724" i="2" s="1"/>
  <c r="X724" i="2" s="1"/>
  <c r="R625" i="2"/>
  <c r="N625" i="2"/>
  <c r="S625" i="2" s="1"/>
  <c r="X625" i="2" s="1"/>
  <c r="R1445" i="2"/>
  <c r="N1445" i="2"/>
  <c r="S1445" i="2" s="1"/>
  <c r="X1445" i="2" s="1"/>
  <c r="R226" i="2"/>
  <c r="N226" i="2"/>
  <c r="S226" i="2" s="1"/>
  <c r="X226" i="2" s="1"/>
  <c r="R966" i="2"/>
  <c r="N966" i="2"/>
  <c r="S966" i="2" s="1"/>
  <c r="X966" i="2" s="1"/>
  <c r="R627" i="2"/>
  <c r="N627" i="2"/>
  <c r="S627" i="2" s="1"/>
  <c r="X627" i="2" s="1"/>
  <c r="R1367" i="2"/>
  <c r="N1367" i="2"/>
  <c r="S1367" i="2" s="1"/>
  <c r="X1367" i="2" s="1"/>
  <c r="R788" i="2"/>
  <c r="N788" i="2"/>
  <c r="S788" i="2" s="1"/>
  <c r="X788" i="2" s="1"/>
  <c r="R973" i="2"/>
  <c r="N973" i="2"/>
  <c r="S973" i="2" s="1"/>
  <c r="X973" i="2" s="1"/>
  <c r="R774" i="2"/>
  <c r="N774" i="2"/>
  <c r="S774" i="2" s="1"/>
  <c r="X774" i="2" s="1"/>
  <c r="L25" i="2"/>
  <c r="M25" i="2" s="1"/>
  <c r="R1096" i="2"/>
  <c r="N1096" i="2"/>
  <c r="S1096" i="2" s="1"/>
  <c r="X1096" i="2" s="1"/>
  <c r="L1063" i="2"/>
  <c r="M1063" i="2" s="1"/>
  <c r="L679" i="2"/>
  <c r="M679" i="2" s="1"/>
  <c r="R881" i="2"/>
  <c r="N881" i="2"/>
  <c r="S881" i="2" s="1"/>
  <c r="X881" i="2" s="1"/>
  <c r="R1441" i="2"/>
  <c r="N1441" i="2"/>
  <c r="S1441" i="2" s="1"/>
  <c r="X1441" i="2" s="1"/>
  <c r="R677" i="2"/>
  <c r="N677" i="2"/>
  <c r="S677" i="2" s="1"/>
  <c r="X677" i="2" s="1"/>
  <c r="R398" i="2"/>
  <c r="N398" i="2"/>
  <c r="S398" i="2" s="1"/>
  <c r="X398" i="2" s="1"/>
  <c r="R1098" i="2"/>
  <c r="N1098" i="2"/>
  <c r="S1098" i="2" s="1"/>
  <c r="X1098" i="2" s="1"/>
  <c r="R1051" i="2"/>
  <c r="N1051" i="2"/>
  <c r="S1051" i="2" s="1"/>
  <c r="X1051" i="2" s="1"/>
  <c r="R1430" i="2"/>
  <c r="N1430" i="2"/>
  <c r="S1430" i="2" s="1"/>
  <c r="X1430" i="2" s="1"/>
  <c r="R1345" i="2"/>
  <c r="N1345" i="2"/>
  <c r="S1345" i="2" s="1"/>
  <c r="X1345" i="2" s="1"/>
  <c r="R113" i="2"/>
  <c r="N113" i="2"/>
  <c r="S113" i="2" s="1"/>
  <c r="X113" i="2" s="1"/>
  <c r="R480" i="2"/>
  <c r="N480" i="2"/>
  <c r="S480" i="2" s="1"/>
  <c r="X480" i="2" s="1"/>
  <c r="R1041" i="2"/>
  <c r="N1041" i="2"/>
  <c r="S1041" i="2" s="1"/>
  <c r="X1041" i="2" s="1"/>
  <c r="R593" i="2"/>
  <c r="N593" i="2"/>
  <c r="S593" i="2" s="1"/>
  <c r="X593" i="2" s="1"/>
  <c r="R74" i="2"/>
  <c r="N74" i="2"/>
  <c r="S74" i="2" s="1"/>
  <c r="X74" i="2" s="1"/>
  <c r="R458" i="2"/>
  <c r="N458" i="2"/>
  <c r="S458" i="2" s="1"/>
  <c r="X458" i="2" s="1"/>
  <c r="R279" i="2"/>
  <c r="N279" i="2"/>
  <c r="S279" i="2" s="1"/>
  <c r="X279" i="2" s="1"/>
  <c r="R379" i="2"/>
  <c r="N379" i="2"/>
  <c r="S379" i="2" s="1"/>
  <c r="X379" i="2" s="1"/>
  <c r="R537" i="2"/>
  <c r="N537" i="2"/>
  <c r="S537" i="2" s="1"/>
  <c r="X537" i="2" s="1"/>
  <c r="R1402" i="2"/>
  <c r="N1402" i="2"/>
  <c r="S1402" i="2" s="1"/>
  <c r="X1402" i="2" s="1"/>
  <c r="R183" i="2"/>
  <c r="N183" i="2"/>
  <c r="S183" i="2" s="1"/>
  <c r="X183" i="2" s="1"/>
  <c r="R864" i="2"/>
  <c r="N864" i="2"/>
  <c r="S864" i="2" s="1"/>
  <c r="X864" i="2" s="1"/>
  <c r="R406" i="2"/>
  <c r="N406" i="2"/>
  <c r="S406" i="2" s="1"/>
  <c r="X406" i="2" s="1"/>
  <c r="R1106" i="2"/>
  <c r="N1106" i="2"/>
  <c r="S1106" i="2" s="1"/>
  <c r="X1106" i="2" s="1"/>
  <c r="R787" i="2"/>
  <c r="N787" i="2"/>
  <c r="S787" i="2" s="1"/>
  <c r="X787" i="2" s="1"/>
  <c r="R1467" i="2"/>
  <c r="N1467" i="2"/>
  <c r="S1467" i="2" s="1"/>
  <c r="X1467" i="2" s="1"/>
  <c r="R536" i="2"/>
  <c r="N536" i="2"/>
  <c r="S536" i="2" s="1"/>
  <c r="X536" i="2" s="1"/>
  <c r="R769" i="2"/>
  <c r="N769" i="2"/>
  <c r="S769" i="2" s="1"/>
  <c r="X769" i="2" s="1"/>
  <c r="L1328" i="2"/>
  <c r="M1328" i="2" s="1"/>
  <c r="R441" i="2"/>
  <c r="N441" i="2"/>
  <c r="S441" i="2" s="1"/>
  <c r="X441" i="2" s="1"/>
  <c r="R608" i="2"/>
  <c r="N608" i="2"/>
  <c r="S608" i="2" s="1"/>
  <c r="X608" i="2" s="1"/>
  <c r="L1325" i="2"/>
  <c r="M1325" i="2" s="1"/>
  <c r="L202" i="2"/>
  <c r="M202" i="2" s="1"/>
  <c r="R111" i="2"/>
  <c r="N111" i="2"/>
  <c r="S111" i="2" s="1"/>
  <c r="X111" i="2" s="1"/>
  <c r="R1091" i="2"/>
  <c r="N1091" i="2"/>
  <c r="S1091" i="2" s="1"/>
  <c r="X1091" i="2" s="1"/>
  <c r="R569" i="2"/>
  <c r="N569" i="2"/>
  <c r="S569" i="2" s="1"/>
  <c r="X569" i="2" s="1"/>
  <c r="R24" i="2"/>
  <c r="N24" i="2"/>
  <c r="S24" i="2" s="1"/>
  <c r="X24" i="2" s="1"/>
  <c r="R572" i="2"/>
  <c r="N572" i="2"/>
  <c r="S572" i="2" s="1"/>
  <c r="X572" i="2" s="1"/>
  <c r="R837" i="2"/>
  <c r="N837" i="2"/>
  <c r="S837" i="2" s="1"/>
  <c r="X837" i="2" s="1"/>
  <c r="R638" i="2"/>
  <c r="N638" i="2"/>
  <c r="S638" i="2" s="1"/>
  <c r="X638" i="2" s="1"/>
  <c r="R676" i="2"/>
  <c r="N676" i="2"/>
  <c r="S676" i="2" s="1"/>
  <c r="X676" i="2" s="1"/>
  <c r="R1069" i="2"/>
  <c r="N1069" i="2"/>
  <c r="S1069" i="2" s="1"/>
  <c r="X1069" i="2" s="1"/>
  <c r="R673" i="2"/>
  <c r="N673" i="2"/>
  <c r="S673" i="2" s="1"/>
  <c r="X673" i="2" s="1"/>
  <c r="R1273" i="2"/>
  <c r="N1273" i="2"/>
  <c r="S1273" i="2" s="1"/>
  <c r="X1273" i="2" s="1"/>
  <c r="R474" i="2"/>
  <c r="N474" i="2"/>
  <c r="S474" i="2" s="1"/>
  <c r="X474" i="2" s="1"/>
  <c r="R955" i="2"/>
  <c r="N955" i="2"/>
  <c r="S955" i="2" s="1"/>
  <c r="X955" i="2" s="1"/>
  <c r="R241" i="2"/>
  <c r="N241" i="2"/>
  <c r="S241" i="2" s="1"/>
  <c r="X241" i="2" s="1"/>
  <c r="R1401" i="2"/>
  <c r="N1401" i="2"/>
  <c r="S1401" i="2" s="1"/>
  <c r="X1401" i="2" s="1"/>
  <c r="R300" i="2"/>
  <c r="N300" i="2"/>
  <c r="S300" i="2" s="1"/>
  <c r="X300" i="2" s="1"/>
  <c r="R599" i="2"/>
  <c r="N599" i="2"/>
  <c r="S599" i="2" s="1"/>
  <c r="X599" i="2" s="1"/>
  <c r="R280" i="2"/>
  <c r="N280" i="2"/>
  <c r="S280" i="2" s="1"/>
  <c r="X280" i="2" s="1"/>
  <c r="R602" i="2"/>
  <c r="N602" i="2"/>
  <c r="S602" i="2" s="1"/>
  <c r="X602" i="2" s="1"/>
  <c r="R223" i="2"/>
  <c r="N223" i="2"/>
  <c r="S223" i="2" s="1"/>
  <c r="X223" i="2" s="1"/>
  <c r="R164" i="2"/>
  <c r="N164" i="2"/>
  <c r="S164" i="2" s="1"/>
  <c r="X164" i="2" s="1"/>
  <c r="R1004" i="2"/>
  <c r="N1004" i="2"/>
  <c r="S1004" i="2" s="1"/>
  <c r="X1004" i="2" s="1"/>
  <c r="R446" i="2"/>
  <c r="N446" i="2"/>
  <c r="S446" i="2" s="1"/>
  <c r="X446" i="2" s="1"/>
  <c r="R713" i="2"/>
  <c r="N713" i="2"/>
  <c r="S713" i="2" s="1"/>
  <c r="X713" i="2" s="1"/>
  <c r="R453" i="2"/>
  <c r="N453" i="2"/>
  <c r="S453" i="2" s="1"/>
  <c r="X453" i="2" s="1"/>
  <c r="R754" i="2"/>
  <c r="N754" i="2"/>
  <c r="S754" i="2" s="1"/>
  <c r="X754" i="2" s="1"/>
  <c r="R995" i="2"/>
  <c r="N995" i="2"/>
  <c r="S995" i="2" s="1"/>
  <c r="X995" i="2" s="1"/>
  <c r="R17" i="2"/>
  <c r="N17" i="2"/>
  <c r="S17" i="2" s="1"/>
  <c r="X17" i="2" s="1"/>
  <c r="R1001" i="2"/>
  <c r="N1001" i="2"/>
  <c r="S1001" i="2" s="1"/>
  <c r="X1001" i="2" s="1"/>
  <c r="R475" i="2"/>
  <c r="N475" i="2"/>
  <c r="S475" i="2" s="1"/>
  <c r="X475" i="2" s="1"/>
  <c r="R238" i="2"/>
  <c r="N238" i="2"/>
  <c r="S238" i="2" s="1"/>
  <c r="X238" i="2" s="1"/>
  <c r="R320" i="2"/>
  <c r="N320" i="2"/>
  <c r="S320" i="2" s="1"/>
  <c r="X320" i="2" s="1"/>
  <c r="R597" i="2"/>
  <c r="N597" i="2"/>
  <c r="S597" i="2" s="1"/>
  <c r="X597" i="2" s="1"/>
  <c r="R38" i="2"/>
  <c r="N38" i="2"/>
  <c r="S38" i="2" s="1"/>
  <c r="X38" i="2" s="1"/>
  <c r="R340" i="2"/>
  <c r="N340" i="2"/>
  <c r="S340" i="2" s="1"/>
  <c r="X340" i="2" s="1"/>
  <c r="R722" i="2"/>
  <c r="N722" i="2"/>
  <c r="S722" i="2" s="1"/>
  <c r="X722" i="2" s="1"/>
  <c r="R283" i="2"/>
  <c r="N283" i="2"/>
  <c r="S283" i="2" s="1"/>
  <c r="X283" i="2" s="1"/>
  <c r="R1003" i="2"/>
  <c r="N1003" i="2"/>
  <c r="S1003" i="2" s="1"/>
  <c r="X1003" i="2" s="1"/>
  <c r="R184" i="2"/>
  <c r="N184" i="2"/>
  <c r="S184" i="2" s="1"/>
  <c r="X184" i="2" s="1"/>
  <c r="R1024" i="2"/>
  <c r="N1024" i="2"/>
  <c r="S1024" i="2" s="1"/>
  <c r="X1024" i="2" s="1"/>
  <c r="R205" i="2"/>
  <c r="N205" i="2"/>
  <c r="S205" i="2" s="1"/>
  <c r="X205" i="2" s="1"/>
  <c r="R965" i="2"/>
  <c r="N965" i="2"/>
  <c r="S965" i="2" s="1"/>
  <c r="X965" i="2" s="1"/>
  <c r="R88" i="2"/>
  <c r="N88" i="2"/>
  <c r="S88" i="2" s="1"/>
  <c r="X88" i="2" s="1"/>
  <c r="R466" i="2"/>
  <c r="N466" i="2"/>
  <c r="S466" i="2" s="1"/>
  <c r="X466" i="2" s="1"/>
  <c r="R1246" i="2"/>
  <c r="N1246" i="2"/>
  <c r="S1246" i="2" s="1"/>
  <c r="X1246" i="2" s="1"/>
  <c r="R167" i="2"/>
  <c r="N167" i="2"/>
  <c r="S167" i="2" s="1"/>
  <c r="X167" i="2" s="1"/>
  <c r="R947" i="2"/>
  <c r="N947" i="2"/>
  <c r="S947" i="2" s="1"/>
  <c r="X947" i="2" s="1"/>
  <c r="R1028" i="2"/>
  <c r="N1028" i="2"/>
  <c r="S1028" i="2" s="1"/>
  <c r="X1028" i="2" s="1"/>
  <c r="R981" i="2"/>
  <c r="N981" i="2"/>
  <c r="S981" i="2" s="1"/>
  <c r="X981" i="2" s="1"/>
  <c r="R1174" i="2"/>
  <c r="N1174" i="2"/>
  <c r="S1174" i="2" s="1"/>
  <c r="X1174" i="2" s="1"/>
  <c r="R175" i="2"/>
  <c r="N175" i="2"/>
  <c r="S175" i="2" s="1"/>
  <c r="X175" i="2" s="1"/>
  <c r="R249" i="2"/>
  <c r="N249" i="2"/>
  <c r="S249" i="2" s="1"/>
  <c r="X249" i="2" s="1"/>
  <c r="R629" i="2"/>
  <c r="N629" i="2"/>
  <c r="S629" i="2" s="1"/>
  <c r="X629" i="2" s="1"/>
  <c r="R756" i="2"/>
  <c r="N756" i="2"/>
  <c r="S756" i="2" s="1"/>
  <c r="X756" i="2" s="1"/>
  <c r="R1252" i="2"/>
  <c r="N1252" i="2"/>
  <c r="S1252" i="2" s="1"/>
  <c r="X1252" i="2" s="1"/>
  <c r="R711" i="2"/>
  <c r="N711" i="2"/>
  <c r="S711" i="2" s="1"/>
  <c r="X711" i="2" s="1"/>
  <c r="R1332" i="2"/>
  <c r="N1332" i="2"/>
  <c r="S1332" i="2" s="1"/>
  <c r="X1332" i="2" s="1"/>
  <c r="L1145" i="2"/>
  <c r="M1145" i="2" s="1"/>
  <c r="L708" i="2"/>
  <c r="M708" i="2" s="1"/>
  <c r="R1030" i="2"/>
  <c r="N1030" i="2"/>
  <c r="S1030" i="2" s="1"/>
  <c r="X1030" i="2" s="1"/>
  <c r="R1039" i="2"/>
  <c r="N1039" i="2"/>
  <c r="S1039" i="2" s="1"/>
  <c r="X1039" i="2" s="1"/>
  <c r="R1240" i="2"/>
  <c r="N1240" i="2"/>
  <c r="S1240" i="2" s="1"/>
  <c r="X1240" i="2" s="1"/>
  <c r="R521" i="2"/>
  <c r="N521" i="2"/>
  <c r="S521" i="2" s="1"/>
  <c r="X521" i="2" s="1"/>
  <c r="R1343" i="2"/>
  <c r="N1343" i="2"/>
  <c r="S1343" i="2" s="1"/>
  <c r="X1343" i="2" s="1"/>
  <c r="R1135" i="2"/>
  <c r="N1135" i="2"/>
  <c r="S1135" i="2" s="1"/>
  <c r="X1135" i="2" s="1"/>
  <c r="R52" i="2"/>
  <c r="N52" i="2"/>
  <c r="S52" i="2" s="1"/>
  <c r="X52" i="2" s="1"/>
  <c r="R833" i="2"/>
  <c r="N833" i="2"/>
  <c r="S833" i="2" s="1"/>
  <c r="X833" i="2" s="1"/>
  <c r="R793" i="2"/>
  <c r="N793" i="2"/>
  <c r="S793" i="2" s="1"/>
  <c r="X793" i="2" s="1"/>
  <c r="R1175" i="2"/>
  <c r="N1175" i="2"/>
  <c r="S1175" i="2" s="1"/>
  <c r="X1175" i="2" s="1"/>
  <c r="R874" i="2"/>
  <c r="N874" i="2"/>
  <c r="S874" i="2" s="1"/>
  <c r="X874" i="2" s="1"/>
  <c r="R1435" i="2"/>
  <c r="N1435" i="2"/>
  <c r="S1435" i="2" s="1"/>
  <c r="X1435" i="2" s="1"/>
  <c r="R518" i="2"/>
  <c r="N518" i="2"/>
  <c r="S518" i="2" s="1"/>
  <c r="X518" i="2" s="1"/>
  <c r="R735" i="2"/>
  <c r="N735" i="2"/>
  <c r="S735" i="2" s="1"/>
  <c r="X735" i="2" s="1"/>
  <c r="R1158" i="2"/>
  <c r="N1158" i="2"/>
  <c r="S1158" i="2" s="1"/>
  <c r="X1158" i="2" s="1"/>
  <c r="R440" i="2"/>
  <c r="N440" i="2"/>
  <c r="S440" i="2" s="1"/>
  <c r="X440" i="2" s="1"/>
  <c r="R1399" i="2"/>
  <c r="N1399" i="2"/>
  <c r="S1399" i="2" s="1"/>
  <c r="X1399" i="2" s="1"/>
  <c r="R78" i="2"/>
  <c r="N78" i="2"/>
  <c r="S78" i="2" s="1"/>
  <c r="X78" i="2" s="1"/>
  <c r="R400" i="2"/>
  <c r="N400" i="2"/>
  <c r="S400" i="2" s="1"/>
  <c r="X400" i="2" s="1"/>
  <c r="R322" i="2"/>
  <c r="N322" i="2"/>
  <c r="S322" i="2" s="1"/>
  <c r="X322" i="2" s="1"/>
  <c r="R762" i="2"/>
  <c r="N762" i="2"/>
  <c r="S762" i="2" s="1"/>
  <c r="X762" i="2" s="1"/>
  <c r="R343" i="2"/>
  <c r="N343" i="2"/>
  <c r="S343" i="2" s="1"/>
  <c r="X343" i="2" s="1"/>
  <c r="R1023" i="2"/>
  <c r="N1023" i="2"/>
  <c r="S1023" i="2" s="1"/>
  <c r="X1023" i="2" s="1"/>
  <c r="R204" i="2"/>
  <c r="N204" i="2"/>
  <c r="S204" i="2" s="1"/>
  <c r="X204" i="2" s="1"/>
  <c r="R1104" i="2"/>
  <c r="N1104" i="2"/>
  <c r="S1104" i="2" s="1"/>
  <c r="X1104" i="2" s="1"/>
  <c r="R225" i="2"/>
  <c r="N225" i="2"/>
  <c r="S225" i="2" s="1"/>
  <c r="X225" i="2" s="1"/>
  <c r="R985" i="2"/>
  <c r="N985" i="2"/>
  <c r="S985" i="2" s="1"/>
  <c r="X985" i="2" s="1"/>
  <c r="R108" i="2"/>
  <c r="N108" i="2"/>
  <c r="S108" i="2" s="1"/>
  <c r="X108" i="2" s="1"/>
  <c r="R486" i="2"/>
  <c r="N486" i="2"/>
  <c r="S486" i="2" s="1"/>
  <c r="X486" i="2" s="1"/>
  <c r="R1266" i="2"/>
  <c r="N1266" i="2"/>
  <c r="S1266" i="2" s="1"/>
  <c r="X1266" i="2" s="1"/>
  <c r="R207" i="2"/>
  <c r="N207" i="2"/>
  <c r="S207" i="2" s="1"/>
  <c r="X207" i="2" s="1"/>
  <c r="R967" i="2"/>
  <c r="N967" i="2"/>
  <c r="S967" i="2" s="1"/>
  <c r="X967" i="2" s="1"/>
  <c r="R288" i="2"/>
  <c r="N288" i="2"/>
  <c r="S288" i="2" s="1"/>
  <c r="X288" i="2" s="1"/>
  <c r="R1108" i="2"/>
  <c r="N1108" i="2"/>
  <c r="S1108" i="2" s="1"/>
  <c r="X1108" i="2" s="1"/>
  <c r="L1320" i="2"/>
  <c r="M1320" i="2" s="1"/>
  <c r="R256" i="2"/>
  <c r="N256" i="2"/>
  <c r="S256" i="2" s="1"/>
  <c r="X256" i="2" s="1"/>
  <c r="R956" i="2"/>
  <c r="N956" i="2"/>
  <c r="S956" i="2" s="1"/>
  <c r="X956" i="2" s="1"/>
  <c r="L1347" i="2"/>
  <c r="M1347" i="2" s="1"/>
  <c r="R177" i="2"/>
  <c r="N177" i="2"/>
  <c r="S177" i="2" s="1"/>
  <c r="X177" i="2" s="1"/>
  <c r="R1230" i="2"/>
  <c r="N1230" i="2"/>
  <c r="S1230" i="2" s="1"/>
  <c r="X1230" i="2" s="1"/>
  <c r="L1228" i="2"/>
  <c r="M1228" i="2" s="1"/>
  <c r="R497" i="2"/>
  <c r="N497" i="2"/>
  <c r="S497" i="2" s="1"/>
  <c r="X497" i="2" s="1"/>
  <c r="L922" i="2"/>
  <c r="M922" i="2" s="1"/>
  <c r="R957" i="2"/>
  <c r="N957" i="2"/>
  <c r="S957" i="2" s="1"/>
  <c r="X957" i="2" s="1"/>
  <c r="L1408" i="2"/>
  <c r="M1408" i="2" s="1"/>
  <c r="R1409" i="2"/>
  <c r="N1409" i="2"/>
  <c r="S1409" i="2" s="1"/>
  <c r="X1409" i="2" s="1"/>
  <c r="R1411" i="2"/>
  <c r="N1411" i="2"/>
  <c r="S1411" i="2" s="1"/>
  <c r="X1411" i="2" s="1"/>
  <c r="R1410" i="2"/>
  <c r="N1410" i="2"/>
  <c r="S1410" i="2" s="1"/>
  <c r="X1410" i="2" s="1"/>
  <c r="R267" i="2"/>
  <c r="N267" i="2"/>
  <c r="S267" i="2" s="1"/>
  <c r="X267" i="2" s="1"/>
  <c r="R1031" i="2"/>
  <c r="N1031" i="2"/>
  <c r="S1031" i="2" s="1"/>
  <c r="X1031" i="2" s="1"/>
  <c r="L703" i="2"/>
  <c r="M703" i="2" s="1"/>
  <c r="R1130" i="2"/>
  <c r="N1130" i="2"/>
  <c r="S1130" i="2" s="1"/>
  <c r="X1130" i="2" s="1"/>
  <c r="R771" i="2"/>
  <c r="N771" i="2"/>
  <c r="S771" i="2" s="1"/>
  <c r="X771" i="2" s="1"/>
  <c r="R119" i="2"/>
  <c r="N119" i="2"/>
  <c r="S119" i="2" s="1"/>
  <c r="X119" i="2" s="1"/>
  <c r="R544" i="2"/>
  <c r="N544" i="2"/>
  <c r="S544" i="2" s="1"/>
  <c r="X544" i="2" s="1"/>
  <c r="R1280" i="2"/>
  <c r="N1280" i="2"/>
  <c r="S1280" i="2" s="1"/>
  <c r="X1280" i="2" s="1"/>
  <c r="R581" i="2"/>
  <c r="N581" i="2"/>
  <c r="S581" i="2" s="1"/>
  <c r="X581" i="2" s="1"/>
  <c r="R1062" i="2"/>
  <c r="N1062" i="2"/>
  <c r="S1062" i="2" s="1"/>
  <c r="X1062" i="2" s="1"/>
  <c r="R1423" i="2"/>
  <c r="N1423" i="2"/>
  <c r="S1423" i="2" s="1"/>
  <c r="X1423" i="2" s="1"/>
  <c r="R752" i="2"/>
  <c r="N752" i="2"/>
  <c r="S752" i="2" s="1"/>
  <c r="X752" i="2" s="1"/>
  <c r="R157" i="2"/>
  <c r="N157" i="2"/>
  <c r="S157" i="2" s="1"/>
  <c r="X157" i="2" s="1"/>
  <c r="R718" i="2"/>
  <c r="N718" i="2"/>
  <c r="S718" i="2" s="1"/>
  <c r="X718" i="2" s="1"/>
  <c r="L926" i="2"/>
  <c r="M926" i="2" s="1"/>
  <c r="R375" i="2"/>
  <c r="N375" i="2"/>
  <c r="S375" i="2" s="1"/>
  <c r="X375" i="2" s="1"/>
  <c r="R836" i="2"/>
  <c r="N836" i="2"/>
  <c r="S836" i="2" s="1"/>
  <c r="X836" i="2" s="1"/>
  <c r="R757" i="2"/>
  <c r="N757" i="2"/>
  <c r="S757" i="2" s="1"/>
  <c r="X757" i="2" s="1"/>
  <c r="R1431" i="2"/>
  <c r="N1431" i="2"/>
  <c r="S1431" i="2" s="1"/>
  <c r="X1431" i="2" s="1"/>
  <c r="R684" i="2"/>
  <c r="N684" i="2"/>
  <c r="S684" i="2" s="1"/>
  <c r="X684" i="2" s="1"/>
  <c r="R670" i="2"/>
  <c r="N670" i="2"/>
  <c r="S670" i="2" s="1"/>
  <c r="X670" i="2" s="1"/>
  <c r="R755" i="2"/>
  <c r="N755" i="2"/>
  <c r="S755" i="2" s="1"/>
  <c r="X755" i="2" s="1"/>
  <c r="R160" i="2"/>
  <c r="N160" i="2"/>
  <c r="S160" i="2" s="1"/>
  <c r="X160" i="2" s="1"/>
  <c r="R720" i="2"/>
  <c r="N720" i="2"/>
  <c r="S720" i="2" s="1"/>
  <c r="X720" i="2" s="1"/>
  <c r="R358" i="2"/>
  <c r="N358" i="2"/>
  <c r="S358" i="2" s="1"/>
  <c r="X358" i="2" s="1"/>
  <c r="R62" i="2"/>
  <c r="N62" i="2"/>
  <c r="S62" i="2" s="1"/>
  <c r="X62" i="2" s="1"/>
  <c r="R1064" i="2"/>
  <c r="N1064" i="2"/>
  <c r="S1064" i="2" s="1"/>
  <c r="X1064" i="2" s="1"/>
  <c r="R1183" i="2"/>
  <c r="N1183" i="2"/>
  <c r="S1183" i="2" s="1"/>
  <c r="X1183" i="2" s="1"/>
  <c r="R345" i="2"/>
  <c r="N345" i="2"/>
  <c r="S345" i="2" s="1"/>
  <c r="X345" i="2" s="1"/>
  <c r="R85" i="2"/>
  <c r="N85" i="2"/>
  <c r="S85" i="2" s="1"/>
  <c r="X85" i="2" s="1"/>
  <c r="R1366" i="2"/>
  <c r="N1366" i="2"/>
  <c r="S1366" i="2" s="1"/>
  <c r="X1366" i="2" s="1"/>
  <c r="R1007" i="2"/>
  <c r="N1007" i="2"/>
  <c r="S1007" i="2" s="1"/>
  <c r="X1007" i="2" s="1"/>
  <c r="R1168" i="2"/>
  <c r="N1168" i="2"/>
  <c r="S1168" i="2" s="1"/>
  <c r="X1168" i="2" s="1"/>
  <c r="R1131" i="2"/>
  <c r="N1131" i="2"/>
  <c r="S1131" i="2" s="1"/>
  <c r="X1131" i="2" s="1"/>
  <c r="R631" i="2"/>
  <c r="N631" i="2"/>
  <c r="S631" i="2" s="1"/>
  <c r="X631" i="2" s="1"/>
  <c r="R693" i="2"/>
  <c r="N693" i="2"/>
  <c r="S693" i="2" s="1"/>
  <c r="X693" i="2" s="1"/>
  <c r="R1392" i="2"/>
  <c r="N1392" i="2"/>
  <c r="S1392" i="2" s="1"/>
  <c r="X1392" i="2" s="1"/>
  <c r="R1201" i="2"/>
  <c r="N1201" i="2"/>
  <c r="S1201" i="2" s="1"/>
  <c r="X1201" i="2" s="1"/>
  <c r="R798" i="2"/>
  <c r="N798" i="2"/>
  <c r="S798" i="2" s="1"/>
  <c r="X798" i="2" s="1"/>
  <c r="R1314" i="2"/>
  <c r="N1314" i="2"/>
  <c r="S1314" i="2" s="1"/>
  <c r="X1314" i="2" s="1"/>
  <c r="R1249" i="2"/>
  <c r="N1249" i="2"/>
  <c r="S1249" i="2" s="1"/>
  <c r="X1249" i="2" s="1"/>
  <c r="R1355" i="2"/>
  <c r="N1355" i="2"/>
  <c r="S1355" i="2" s="1"/>
  <c r="X1355" i="2" s="1"/>
  <c r="R1037" i="2"/>
  <c r="N1037" i="2"/>
  <c r="S1037" i="2" s="1"/>
  <c r="X1037" i="2" s="1"/>
  <c r="R657" i="2"/>
  <c r="N657" i="2"/>
  <c r="S657" i="2" s="1"/>
  <c r="X657" i="2" s="1"/>
  <c r="R178" i="2"/>
  <c r="N178" i="2"/>
  <c r="S178" i="2" s="1"/>
  <c r="X178" i="2" s="1"/>
  <c r="R82" i="2"/>
  <c r="N82" i="2"/>
  <c r="S82" i="2" s="1"/>
  <c r="X82" i="2" s="1"/>
  <c r="R1203" i="2"/>
  <c r="N1203" i="2"/>
  <c r="S1203" i="2" s="1"/>
  <c r="X1203" i="2" s="1"/>
  <c r="R347" i="2"/>
  <c r="N347" i="2"/>
  <c r="S347" i="2" s="1"/>
  <c r="X347" i="2" s="1"/>
  <c r="R896" i="2"/>
  <c r="N896" i="2"/>
  <c r="S896" i="2" s="1"/>
  <c r="X896" i="2" s="1"/>
  <c r="R387" i="2"/>
  <c r="N387" i="2"/>
  <c r="S387" i="2" s="1"/>
  <c r="X387" i="2" s="1"/>
  <c r="R246" i="2"/>
  <c r="N246" i="2"/>
  <c r="S246" i="2" s="1"/>
  <c r="X246" i="2" s="1"/>
  <c r="R168" i="2"/>
  <c r="N168" i="2"/>
  <c r="S168" i="2" s="1"/>
  <c r="X168" i="2" s="1"/>
  <c r="R499" i="2"/>
  <c r="N499" i="2"/>
  <c r="S499" i="2" s="1"/>
  <c r="X499" i="2" s="1"/>
  <c r="R800" i="2"/>
  <c r="N800" i="2"/>
  <c r="S800" i="2" s="1"/>
  <c r="X800" i="2" s="1"/>
  <c r="R1221" i="2"/>
  <c r="N1221" i="2"/>
  <c r="S1221" i="2" s="1"/>
  <c r="X1221" i="2" s="1"/>
  <c r="R818" i="2"/>
  <c r="N818" i="2"/>
  <c r="S818" i="2" s="1"/>
  <c r="X818" i="2" s="1"/>
  <c r="R292" i="2"/>
  <c r="N292" i="2"/>
  <c r="S292" i="2" s="1"/>
  <c r="X292" i="2" s="1"/>
  <c r="R454" i="2"/>
  <c r="N454" i="2"/>
  <c r="S454" i="2" s="1"/>
  <c r="X454" i="2" s="1"/>
  <c r="R438" i="2"/>
  <c r="N438" i="2"/>
  <c r="S438" i="2" s="1"/>
  <c r="X438" i="2" s="1"/>
  <c r="R1177" i="2"/>
  <c r="N1177" i="2"/>
  <c r="S1177" i="2" s="1"/>
  <c r="X1177" i="2" s="1"/>
  <c r="R598" i="2"/>
  <c r="N598" i="2"/>
  <c r="S598" i="2" s="1"/>
  <c r="X598" i="2" s="1"/>
  <c r="R102" i="2"/>
  <c r="N102" i="2"/>
  <c r="S102" i="2" s="1"/>
  <c r="X102" i="2" s="1"/>
  <c r="R1243" i="2"/>
  <c r="N1243" i="2"/>
  <c r="S1243" i="2" s="1"/>
  <c r="X1243" i="2" s="1"/>
  <c r="R405" i="2"/>
  <c r="N405" i="2"/>
  <c r="S405" i="2" s="1"/>
  <c r="X405" i="2" s="1"/>
  <c r="R626" i="2"/>
  <c r="N626" i="2"/>
  <c r="S626" i="2" s="1"/>
  <c r="X626" i="2" s="1"/>
  <c r="R1047" i="2"/>
  <c r="N1047" i="2"/>
  <c r="S1047" i="2" s="1"/>
  <c r="X1047" i="2" s="1"/>
  <c r="R1229" i="2"/>
  <c r="N1229" i="2"/>
  <c r="S1229" i="2" s="1"/>
  <c r="X1229" i="2" s="1"/>
  <c r="R1057" i="2"/>
  <c r="N1057" i="2"/>
  <c r="S1057" i="2" s="1"/>
  <c r="X1057" i="2" s="1"/>
  <c r="R510" i="2"/>
  <c r="N510" i="2"/>
  <c r="S510" i="2" s="1"/>
  <c r="X510" i="2" s="1"/>
  <c r="R376" i="2"/>
  <c r="N376" i="2"/>
  <c r="S376" i="2" s="1"/>
  <c r="X376" i="2" s="1"/>
  <c r="R645" i="2"/>
  <c r="N645" i="2"/>
  <c r="S645" i="2" s="1"/>
  <c r="X645" i="2" s="1"/>
  <c r="R1034" i="2"/>
  <c r="N1034" i="2"/>
  <c r="S1034" i="2" s="1"/>
  <c r="X1034" i="2" s="1"/>
  <c r="R90" i="2"/>
  <c r="N90" i="2"/>
  <c r="S90" i="2" s="1"/>
  <c r="X90" i="2" s="1"/>
  <c r="R701" i="2"/>
  <c r="N701" i="2"/>
  <c r="S701" i="2" s="1"/>
  <c r="X701" i="2" s="1"/>
  <c r="R912" i="2"/>
  <c r="N912" i="2"/>
  <c r="S912" i="2" s="1"/>
  <c r="X912" i="2" s="1"/>
  <c r="R1438" i="2"/>
  <c r="N1438" i="2"/>
  <c r="S1438" i="2" s="1"/>
  <c r="X1438" i="2" s="1"/>
  <c r="R1274" i="2"/>
  <c r="N1274" i="2"/>
  <c r="S1274" i="2" s="1"/>
  <c r="X1274" i="2" s="1"/>
  <c r="R36" i="2"/>
  <c r="N36" i="2"/>
  <c r="S36" i="2" s="1"/>
  <c r="X36" i="2" s="1"/>
  <c r="R773" i="2"/>
  <c r="N773" i="2"/>
  <c r="S773" i="2" s="1"/>
  <c r="X773" i="2" s="1"/>
  <c r="R1113" i="2"/>
  <c r="N1113" i="2"/>
  <c r="S1113" i="2" s="1"/>
  <c r="X1113" i="2" s="1"/>
  <c r="R856" i="2"/>
  <c r="N856" i="2"/>
  <c r="S856" i="2" s="1"/>
  <c r="X856" i="2" s="1"/>
  <c r="R420" i="2"/>
  <c r="N420" i="2"/>
  <c r="S420" i="2" s="1"/>
  <c r="X420" i="2" s="1"/>
  <c r="R1480" i="2"/>
  <c r="N1480" i="2"/>
  <c r="S1480" i="2" s="1"/>
  <c r="X1480" i="2" s="1"/>
  <c r="R182" i="2"/>
  <c r="N182" i="2"/>
  <c r="S182" i="2" s="1"/>
  <c r="X182" i="2" s="1"/>
  <c r="R463" i="2"/>
  <c r="N463" i="2"/>
  <c r="S463" i="2" s="1"/>
  <c r="X463" i="2" s="1"/>
  <c r="R1284" i="2"/>
  <c r="N1284" i="2"/>
  <c r="S1284" i="2" s="1"/>
  <c r="X1284" i="2" s="1"/>
  <c r="R468" i="2"/>
  <c r="N468" i="2"/>
  <c r="S468" i="2" s="1"/>
  <c r="X468" i="2" s="1"/>
  <c r="R1473" i="2"/>
  <c r="N1473" i="2"/>
  <c r="S1473" i="2" s="1"/>
  <c r="X1473" i="2" s="1"/>
  <c r="R899" i="2"/>
  <c r="N899" i="2"/>
  <c r="S899" i="2" s="1"/>
  <c r="X899" i="2" s="1"/>
  <c r="R63" i="2"/>
  <c r="N63" i="2"/>
  <c r="S63" i="2" s="1"/>
  <c r="X63" i="2" s="1"/>
  <c r="R1187" i="2"/>
  <c r="N1187" i="2"/>
  <c r="S1187" i="2" s="1"/>
  <c r="X1187" i="2" s="1"/>
  <c r="R333" i="2"/>
  <c r="N333" i="2"/>
  <c r="S333" i="2" s="1"/>
  <c r="X333" i="2" s="1"/>
  <c r="R832" i="2"/>
  <c r="N832" i="2"/>
  <c r="S832" i="2" s="1"/>
  <c r="X832" i="2" s="1"/>
  <c r="R315" i="2"/>
  <c r="N315" i="2"/>
  <c r="S315" i="2" s="1"/>
  <c r="X315" i="2" s="1"/>
  <c r="R1336" i="2"/>
  <c r="N1336" i="2"/>
  <c r="S1336" i="2" s="1"/>
  <c r="X1336" i="2" s="1"/>
  <c r="R252" i="2"/>
  <c r="N252" i="2"/>
  <c r="S252" i="2" s="1"/>
  <c r="X252" i="2" s="1"/>
  <c r="R992" i="2"/>
  <c r="N992" i="2"/>
  <c r="S992" i="2" s="1"/>
  <c r="X992" i="2" s="1"/>
  <c r="R1436" i="2"/>
  <c r="N1436" i="2"/>
  <c r="S1436" i="2" s="1"/>
  <c r="X1436" i="2" s="1"/>
  <c r="R1398" i="2"/>
  <c r="N1398" i="2"/>
  <c r="S1398" i="2" s="1"/>
  <c r="X1398" i="2" s="1"/>
  <c r="R897" i="2"/>
  <c r="N897" i="2"/>
  <c r="S897" i="2" s="1"/>
  <c r="X897" i="2" s="1"/>
  <c r="R1477" i="2"/>
  <c r="N1477" i="2"/>
  <c r="S1477" i="2" s="1"/>
  <c r="X1477" i="2" s="1"/>
  <c r="R281" i="2"/>
  <c r="N281" i="2"/>
  <c r="S281" i="2" s="1"/>
  <c r="X281" i="2" s="1"/>
  <c r="R422" i="2"/>
  <c r="N422" i="2"/>
  <c r="S422" i="2" s="1"/>
  <c r="X422" i="2" s="1"/>
  <c r="R83" i="2"/>
  <c r="N83" i="2"/>
  <c r="S83" i="2" s="1"/>
  <c r="X83" i="2" s="1"/>
  <c r="R744" i="2"/>
  <c r="N744" i="2"/>
  <c r="S744" i="2" s="1"/>
  <c r="X744" i="2" s="1"/>
  <c r="R665" i="2"/>
  <c r="N665" i="2"/>
  <c r="S665" i="2" s="1"/>
  <c r="X665" i="2" s="1"/>
  <c r="R286" i="2"/>
  <c r="N286" i="2"/>
  <c r="S286" i="2" s="1"/>
  <c r="X286" i="2" s="1"/>
  <c r="R667" i="2"/>
  <c r="N667" i="2"/>
  <c r="S667" i="2" s="1"/>
  <c r="X667" i="2" s="1"/>
  <c r="R1412" i="2"/>
  <c r="N1412" i="2"/>
  <c r="S1412" i="2" s="1"/>
  <c r="X1412" i="2" s="1"/>
  <c r="R15" i="2"/>
  <c r="N15" i="2"/>
  <c r="S15" i="2" s="1"/>
  <c r="X15" i="2" s="1"/>
  <c r="R1461" i="2"/>
  <c r="N1461" i="2"/>
  <c r="S1461" i="2" s="1"/>
  <c r="X1461" i="2" s="1"/>
  <c r="R479" i="2"/>
  <c r="N479" i="2"/>
  <c r="S479" i="2" s="1"/>
  <c r="X479" i="2" s="1"/>
  <c r="R562" i="2"/>
  <c r="N562" i="2"/>
  <c r="S562" i="2" s="1"/>
  <c r="X562" i="2" s="1"/>
  <c r="R903" i="2"/>
  <c r="N903" i="2"/>
  <c r="S903" i="2" s="1"/>
  <c r="X903" i="2" s="1"/>
  <c r="R785" i="2"/>
  <c r="N785" i="2"/>
  <c r="S785" i="2" s="1"/>
  <c r="X785" i="2" s="1"/>
  <c r="R87" i="2"/>
  <c r="N87" i="2"/>
  <c r="S87" i="2" s="1"/>
  <c r="X87" i="2" s="1"/>
  <c r="R968" i="2"/>
  <c r="N968" i="2"/>
  <c r="S968" i="2" s="1"/>
  <c r="X968" i="2" s="1"/>
  <c r="L409" i="2"/>
  <c r="M409" i="2" s="1"/>
  <c r="R289" i="2"/>
  <c r="N289" i="2"/>
  <c r="S289" i="2" s="1"/>
  <c r="X289" i="2" s="1"/>
  <c r="R1140" i="2"/>
  <c r="N1140" i="2"/>
  <c r="S1140" i="2" s="1"/>
  <c r="X1140" i="2" s="1"/>
  <c r="L1350" i="2"/>
  <c r="M1350" i="2" s="1"/>
  <c r="R174" i="2"/>
  <c r="N174" i="2"/>
  <c r="S174" i="2" s="1"/>
  <c r="X174" i="2" s="1"/>
  <c r="R873" i="2"/>
  <c r="N873" i="2"/>
  <c r="S873" i="2" s="1"/>
  <c r="X873" i="2" s="1"/>
  <c r="R1433" i="2"/>
  <c r="N1433" i="2"/>
  <c r="S1433" i="2" s="1"/>
  <c r="X1433" i="2" s="1"/>
  <c r="R1335" i="2"/>
  <c r="N1335" i="2"/>
  <c r="S1335" i="2" s="1"/>
  <c r="X1335" i="2" s="1"/>
  <c r="R954" i="2"/>
  <c r="N954" i="2"/>
  <c r="S954" i="2" s="1"/>
  <c r="X954" i="2" s="1"/>
  <c r="R97" i="2"/>
  <c r="N97" i="2"/>
  <c r="S97" i="2" s="1"/>
  <c r="X97" i="2" s="1"/>
  <c r="R397" i="2"/>
  <c r="N397" i="2"/>
  <c r="S397" i="2" s="1"/>
  <c r="X397" i="2" s="1"/>
  <c r="R40" i="2"/>
  <c r="N40" i="2"/>
  <c r="S40" i="2" s="1"/>
  <c r="X40" i="2" s="1"/>
  <c r="R875" i="2"/>
  <c r="N875" i="2"/>
  <c r="S875" i="2" s="1"/>
  <c r="X875" i="2" s="1"/>
  <c r="R1478" i="2"/>
  <c r="N1478" i="2"/>
  <c r="S1478" i="2" s="1"/>
  <c r="X1478" i="2" s="1"/>
  <c r="R580" i="2"/>
  <c r="N580" i="2"/>
  <c r="S580" i="2" s="1"/>
  <c r="X580" i="2" s="1"/>
  <c r="R416" i="2"/>
  <c r="N416" i="2"/>
  <c r="S416" i="2" s="1"/>
  <c r="X416" i="2" s="1"/>
  <c r="R298" i="2"/>
  <c r="N298" i="2"/>
  <c r="S298" i="2" s="1"/>
  <c r="X298" i="2" s="1"/>
  <c r="R460" i="2"/>
  <c r="N460" i="2"/>
  <c r="S460" i="2" s="1"/>
  <c r="X460" i="2" s="1"/>
  <c r="R782" i="2"/>
  <c r="N782" i="2"/>
  <c r="S782" i="2" s="1"/>
  <c r="X782" i="2" s="1"/>
  <c r="R1044" i="2"/>
  <c r="N1044" i="2"/>
  <c r="S1044" i="2" s="1"/>
  <c r="X1044" i="2" s="1"/>
  <c r="R363" i="2"/>
  <c r="N363" i="2"/>
  <c r="S363" i="2" s="1"/>
  <c r="X363" i="2" s="1"/>
  <c r="R1103" i="2"/>
  <c r="N1103" i="2"/>
  <c r="S1103" i="2" s="1"/>
  <c r="X1103" i="2" s="1"/>
  <c r="R224" i="2"/>
  <c r="N224" i="2"/>
  <c r="S224" i="2" s="1"/>
  <c r="X224" i="2" s="1"/>
  <c r="R1184" i="2"/>
  <c r="N1184" i="2"/>
  <c r="S1184" i="2" s="1"/>
  <c r="X1184" i="2" s="1"/>
  <c r="R285" i="2"/>
  <c r="N285" i="2"/>
  <c r="S285" i="2" s="1"/>
  <c r="X285" i="2" s="1"/>
  <c r="R1005" i="2"/>
  <c r="N1005" i="2"/>
  <c r="S1005" i="2" s="1"/>
  <c r="X1005" i="2" s="1"/>
  <c r="R65" i="2"/>
  <c r="N65" i="2"/>
  <c r="S65" i="2" s="1"/>
  <c r="X65" i="2" s="1"/>
  <c r="R566" i="2"/>
  <c r="N566" i="2"/>
  <c r="S566" i="2" s="1"/>
  <c r="X566" i="2" s="1"/>
  <c r="R1286" i="2"/>
  <c r="N1286" i="2"/>
  <c r="S1286" i="2" s="1"/>
  <c r="X1286" i="2" s="1"/>
  <c r="R227" i="2"/>
  <c r="N227" i="2"/>
  <c r="S227" i="2" s="1"/>
  <c r="X227" i="2" s="1"/>
  <c r="R987" i="2"/>
  <c r="N987" i="2"/>
  <c r="S987" i="2" s="1"/>
  <c r="X987" i="2" s="1"/>
  <c r="R348" i="2"/>
  <c r="N348" i="2"/>
  <c r="S348" i="2" s="1"/>
  <c r="X348" i="2" s="1"/>
  <c r="R1148" i="2"/>
  <c r="N1148" i="2"/>
  <c r="S1148" i="2" s="1"/>
  <c r="X1148" i="2" s="1"/>
  <c r="R824" i="2"/>
  <c r="N824" i="2"/>
  <c r="S824" i="2" s="1"/>
  <c r="X824" i="2" s="1"/>
  <c r="R431" i="2"/>
  <c r="N431" i="2"/>
  <c r="S431" i="2" s="1"/>
  <c r="X431" i="2" s="1"/>
  <c r="R96" i="2"/>
  <c r="N96" i="2"/>
  <c r="S96" i="2" s="1"/>
  <c r="X96" i="2" s="1"/>
  <c r="R1476" i="2"/>
  <c r="N1476" i="2"/>
  <c r="S1476" i="2" s="1"/>
  <c r="X1476" i="2" s="1"/>
  <c r="R1372" i="2"/>
  <c r="N1372" i="2"/>
  <c r="S1372" i="2" s="1"/>
  <c r="X1372" i="2" s="1"/>
  <c r="R200" i="2"/>
  <c r="N200" i="2"/>
  <c r="S200" i="2" s="1"/>
  <c r="X200" i="2" s="1"/>
  <c r="R1153" i="2"/>
  <c r="N1153" i="2"/>
  <c r="S1153" i="2" s="1"/>
  <c r="X1153" i="2" s="1"/>
  <c r="L244" i="2"/>
  <c r="M244" i="2" s="1"/>
  <c r="R809" i="2"/>
  <c r="N809" i="2"/>
  <c r="S809" i="2" s="1"/>
  <c r="X809" i="2" s="1"/>
  <c r="R697" i="2"/>
  <c r="N697" i="2"/>
  <c r="S697" i="2" s="1"/>
  <c r="X697" i="2" s="1"/>
  <c r="R1149" i="2"/>
  <c r="N1149" i="2"/>
  <c r="S1149" i="2" s="1"/>
  <c r="X1149" i="2" s="1"/>
  <c r="R577" i="2"/>
  <c r="N577" i="2"/>
  <c r="S577" i="2" s="1"/>
  <c r="X577" i="2" s="1"/>
  <c r="L884" i="2"/>
  <c r="M884" i="2" s="1"/>
  <c r="R576" i="2"/>
  <c r="N576" i="2"/>
  <c r="S576" i="2" s="1"/>
  <c r="X576" i="2" s="1"/>
  <c r="R1290" i="2"/>
  <c r="N1290" i="2"/>
  <c r="S1290" i="2" s="1"/>
  <c r="X1290" i="2" s="1"/>
  <c r="R451" i="2"/>
  <c r="N451" i="2"/>
  <c r="S451" i="2" s="1"/>
  <c r="X451" i="2" s="1"/>
  <c r="R1181" i="2"/>
  <c r="N1181" i="2"/>
  <c r="S1181" i="2" s="1"/>
  <c r="X1181" i="2" s="1"/>
  <c r="N11" i="2"/>
  <c r="S11" i="2" s="1"/>
  <c r="X11" i="2" s="1"/>
  <c r="R812" i="2"/>
  <c r="N812" i="2"/>
  <c r="S812" i="2" s="1"/>
  <c r="X812" i="2" s="1"/>
  <c r="R197" i="2"/>
  <c r="N197" i="2"/>
  <c r="S197" i="2" s="1"/>
  <c r="X197" i="2" s="1"/>
  <c r="R1358" i="2"/>
  <c r="N1358" i="2"/>
  <c r="S1358" i="2" s="1"/>
  <c r="X1358" i="2" s="1"/>
  <c r="L1045" i="2"/>
  <c r="M1045" i="2" s="1"/>
  <c r="R294" i="2"/>
  <c r="N294" i="2"/>
  <c r="S294" i="2" s="1"/>
  <c r="X294" i="2" s="1"/>
  <c r="R1134" i="2"/>
  <c r="N1134" i="2"/>
  <c r="S1134" i="2" s="1"/>
  <c r="X1134" i="2" s="1"/>
  <c r="R1295" i="2"/>
  <c r="N1295" i="2"/>
  <c r="S1295" i="2" s="1"/>
  <c r="X1295" i="2" s="1"/>
  <c r="R830" i="2"/>
  <c r="N830" i="2"/>
  <c r="S830" i="2" s="1"/>
  <c r="X830" i="2" s="1"/>
  <c r="R1424" i="2"/>
  <c r="N1424" i="2"/>
  <c r="S1424" i="2" s="1"/>
  <c r="X1424" i="2" s="1"/>
  <c r="L253" i="2"/>
  <c r="M253" i="2" s="1"/>
  <c r="L43" i="2"/>
  <c r="M43" i="2" s="1"/>
  <c r="L1214" i="2"/>
  <c r="M1214" i="2" s="1"/>
  <c r="L1029" i="2"/>
  <c r="M1029" i="2" s="1"/>
  <c r="L470" i="2"/>
  <c r="M470" i="2" s="1"/>
  <c r="L1082" i="2"/>
  <c r="M1082" i="2" s="1"/>
  <c r="L89" i="2"/>
  <c r="M89" i="2" s="1"/>
  <c r="L1298" i="2"/>
  <c r="M1298" i="2" s="1"/>
  <c r="L134" i="2"/>
  <c r="M134" i="2" s="1"/>
  <c r="L273" i="2"/>
  <c r="M273" i="2" s="1"/>
  <c r="L1137" i="2"/>
  <c r="M1137" i="2" s="1"/>
  <c r="L1215" i="2"/>
  <c r="M1215" i="2" s="1"/>
  <c r="L192" i="2"/>
  <c r="M192" i="2" s="1"/>
  <c r="L1208" i="2"/>
  <c r="M1208" i="2" s="1"/>
  <c r="L551" i="2"/>
  <c r="M551" i="2" s="1"/>
  <c r="L334" i="2"/>
  <c r="M334" i="2" s="1"/>
  <c r="L49" i="2"/>
  <c r="M49" i="2" s="1"/>
  <c r="L532" i="2"/>
  <c r="M532" i="2" s="1"/>
  <c r="L122" i="2"/>
  <c r="M122" i="2" s="1"/>
  <c r="L616" i="2"/>
  <c r="M616" i="2" s="1"/>
  <c r="L1199" i="2"/>
  <c r="M1199" i="2" s="1"/>
  <c r="L651" i="2"/>
  <c r="M651" i="2" s="1"/>
  <c r="L372" i="2"/>
  <c r="M372" i="2" s="1"/>
  <c r="L817" i="2"/>
  <c r="M817" i="2" s="1"/>
  <c r="L495" i="2"/>
  <c r="M495" i="2" s="1"/>
  <c r="L42" i="2"/>
  <c r="M42" i="2" s="1"/>
  <c r="L369" i="2"/>
  <c r="M369" i="2" s="1"/>
  <c r="L529" i="2"/>
  <c r="M529" i="2" s="1"/>
  <c r="L187" i="2"/>
  <c r="M187" i="2" s="1"/>
  <c r="L534" i="2"/>
  <c r="M534" i="2" s="1"/>
  <c r="L390" i="2"/>
  <c r="M390" i="2" s="1"/>
  <c r="L618" i="2"/>
  <c r="M618" i="2" s="1"/>
  <c r="L553" i="2"/>
  <c r="M553" i="2" s="1"/>
  <c r="L646" i="2"/>
  <c r="M646" i="2" s="1"/>
  <c r="L612" i="2"/>
  <c r="M612" i="2" s="1"/>
  <c r="L870" i="2"/>
  <c r="M870" i="2" s="1"/>
  <c r="L1349" i="2"/>
  <c r="M1349" i="2" s="1"/>
  <c r="L1038" i="2"/>
  <c r="M1038" i="2" s="1"/>
  <c r="L1083" i="2"/>
  <c r="M1083" i="2" s="1"/>
  <c r="L367" i="2"/>
  <c r="M367" i="2" s="1"/>
  <c r="L290" i="2"/>
  <c r="M290" i="2" s="1"/>
  <c r="L636" i="2"/>
  <c r="M636" i="2" s="1"/>
  <c r="L260" i="2"/>
  <c r="M260" i="2" s="1"/>
  <c r="L129" i="2"/>
  <c r="M129" i="2" s="1"/>
  <c r="L310" i="2"/>
  <c r="M310" i="2" s="1"/>
  <c r="L1120" i="2"/>
  <c r="M1120" i="2" s="1"/>
  <c r="L130" i="2"/>
  <c r="M130" i="2" s="1"/>
  <c r="L269" i="2"/>
  <c r="M269" i="2" s="1"/>
  <c r="L847" i="2"/>
  <c r="M847" i="2" s="1"/>
  <c r="L309" i="2"/>
  <c r="M309" i="2" s="1"/>
  <c r="L886" i="2"/>
  <c r="M886" i="2" s="1"/>
  <c r="L610" i="2"/>
  <c r="M610" i="2" s="1"/>
  <c r="L849" i="2"/>
  <c r="M849" i="2" s="1"/>
  <c r="L945" i="2"/>
  <c r="M945" i="2" s="1"/>
  <c r="L712" i="2"/>
  <c r="M712" i="2" s="1"/>
  <c r="L934" i="2"/>
  <c r="M934" i="2" s="1"/>
  <c r="L845" i="2"/>
  <c r="M845" i="2" s="1"/>
  <c r="L519" i="2"/>
  <c r="M519" i="2" s="1"/>
  <c r="L1072" i="2"/>
  <c r="M1072" i="2" s="1"/>
  <c r="L1326" i="2"/>
  <c r="M1326" i="2" s="1"/>
  <c r="L829" i="2"/>
  <c r="M829" i="2" s="1"/>
  <c r="L377" i="2"/>
  <c r="M377" i="2" s="1"/>
  <c r="L394" i="2"/>
  <c r="M394" i="2" s="1"/>
  <c r="L503" i="2"/>
  <c r="M503" i="2" s="1"/>
  <c r="L29" i="2"/>
  <c r="M29" i="2" s="1"/>
  <c r="L535" i="2"/>
  <c r="M535" i="2" s="1"/>
  <c r="L1056" i="2"/>
  <c r="M1056" i="2" s="1"/>
  <c r="L143" i="2"/>
  <c r="M143" i="2" s="1"/>
  <c r="L26" i="2"/>
  <c r="M26" i="2" s="1"/>
  <c r="L1269" i="2"/>
  <c r="M1269" i="2" s="1"/>
  <c r="L1119" i="2"/>
  <c r="M1119" i="2" s="1"/>
  <c r="L496" i="2"/>
  <c r="M496" i="2" s="1"/>
  <c r="L859" i="2"/>
  <c r="M859" i="2" s="1"/>
  <c r="L142" i="2"/>
  <c r="M142" i="2" s="1"/>
  <c r="L330" i="2"/>
  <c r="M330" i="2" s="1"/>
  <c r="L186" i="2"/>
  <c r="M186" i="2" s="1"/>
  <c r="L124" i="2"/>
  <c r="M124" i="2" s="1"/>
  <c r="L1191" i="2"/>
  <c r="M1191" i="2" s="1"/>
  <c r="L648" i="2"/>
  <c r="M648" i="2" s="1"/>
  <c r="L271" i="2"/>
  <c r="M271" i="2" s="1"/>
  <c r="L471" i="2"/>
  <c r="M471" i="2" s="1"/>
  <c r="L540" i="2"/>
  <c r="M540" i="2" s="1"/>
  <c r="L392" i="2"/>
  <c r="M392" i="2" s="1"/>
  <c r="L371" i="2"/>
  <c r="M371" i="2" s="1"/>
  <c r="L1220" i="2"/>
  <c r="M1220" i="2" s="1"/>
  <c r="L522" i="2"/>
  <c r="M522" i="2" s="1"/>
  <c r="L1352" i="2"/>
  <c r="M1352" i="2" s="1"/>
  <c r="L574" i="2"/>
  <c r="M574" i="2" s="1"/>
  <c r="L45" i="2"/>
  <c r="M45" i="2" s="1"/>
  <c r="L1391" i="2"/>
  <c r="M1391" i="2" s="1"/>
  <c r="L1310" i="2"/>
  <c r="M1310" i="2" s="1"/>
  <c r="L469" i="2"/>
  <c r="M469" i="2" s="1"/>
  <c r="L33" i="2"/>
  <c r="M33" i="2" s="1"/>
  <c r="L650" i="2"/>
  <c r="M650" i="2" s="1"/>
  <c r="L814" i="2"/>
  <c r="M814" i="2" s="1"/>
  <c r="L834" i="2"/>
  <c r="M834" i="2" s="1"/>
  <c r="L1068" i="2"/>
  <c r="M1068" i="2" s="1"/>
  <c r="L570" i="2"/>
  <c r="M570" i="2" s="1"/>
  <c r="L1061" i="2"/>
  <c r="M1061" i="2" s="1"/>
  <c r="L944" i="2"/>
  <c r="M944" i="2" s="1"/>
  <c r="L9" i="2"/>
  <c r="M9" i="2" s="1"/>
  <c r="L742" i="2"/>
  <c r="M742" i="2" s="1"/>
  <c r="L1087" i="2"/>
  <c r="M1087" i="2" s="1"/>
  <c r="L498" i="2"/>
  <c r="M498" i="2" s="1"/>
  <c r="L31" i="2"/>
  <c r="M31" i="2" s="1"/>
  <c r="L449" i="2"/>
  <c r="M449" i="2" s="1"/>
  <c r="L272" i="2"/>
  <c r="M272" i="2" s="1"/>
  <c r="L1046" i="2"/>
  <c r="M1046" i="2" s="1"/>
  <c r="L144" i="2"/>
  <c r="M144" i="2" s="1"/>
  <c r="L609" i="2"/>
  <c r="M609" i="2" s="1"/>
  <c r="L842" i="2"/>
  <c r="M842" i="2" s="1"/>
  <c r="L550" i="2"/>
  <c r="M550" i="2" s="1"/>
  <c r="L917" i="2"/>
  <c r="M917" i="2" s="1"/>
  <c r="L276" i="2"/>
  <c r="M276" i="2" s="1"/>
  <c r="L149" i="2"/>
  <c r="M149" i="2" s="1"/>
  <c r="L819" i="2"/>
  <c r="M819" i="2" s="1"/>
  <c r="L128" i="2"/>
  <c r="M128" i="2" s="1"/>
  <c r="L1124" i="2"/>
  <c r="M1124" i="2" s="1"/>
  <c r="L887" i="2"/>
  <c r="M887" i="2" s="1"/>
  <c r="L118" i="2"/>
  <c r="M118" i="2" s="1"/>
  <c r="L520" i="2"/>
  <c r="M520" i="2" s="1"/>
  <c r="L198" i="2"/>
  <c r="M198" i="2" s="1"/>
  <c r="L23" i="2"/>
  <c r="M23" i="2" s="1"/>
  <c r="L531" i="2"/>
  <c r="M531" i="2" s="1"/>
  <c r="L591" i="2"/>
  <c r="M591" i="2" s="1"/>
  <c r="L530" i="2"/>
  <c r="M530" i="2" s="1"/>
  <c r="L919" i="2"/>
  <c r="M919" i="2" s="1"/>
  <c r="L329" i="2"/>
  <c r="M329" i="2" s="1"/>
  <c r="L663" i="2"/>
  <c r="M663" i="2" s="1"/>
  <c r="L317" i="2"/>
  <c r="M317" i="2" s="1"/>
  <c r="L169" i="2"/>
  <c r="M169" i="2" s="1"/>
  <c r="L331" i="2"/>
  <c r="M331" i="2" s="1"/>
  <c r="L123" i="2"/>
  <c r="M123" i="2" s="1"/>
  <c r="L918" i="2"/>
  <c r="M918" i="2" s="1"/>
  <c r="L871" i="2"/>
  <c r="M871" i="2" s="1"/>
  <c r="L1088" i="2"/>
  <c r="M1088" i="2" s="1"/>
  <c r="L838" i="2"/>
  <c r="M838" i="2" s="1"/>
  <c r="L171" i="2"/>
  <c r="M171" i="2" s="1"/>
  <c r="L350" i="2"/>
  <c r="M350" i="2" s="1"/>
  <c r="L815" i="2"/>
  <c r="M815" i="2" s="1"/>
  <c r="L235" i="2"/>
  <c r="M235" i="2" s="1"/>
  <c r="L1376" i="2"/>
  <c r="M1376" i="2" s="1"/>
  <c r="L46" i="2"/>
  <c r="M46" i="2" s="1"/>
  <c r="L545" i="2"/>
  <c r="M545" i="2" s="1"/>
  <c r="L125" i="2"/>
  <c r="M125" i="2" s="1"/>
  <c r="L844" i="2"/>
  <c r="M844" i="2" s="1"/>
  <c r="L1301" i="2"/>
  <c r="M1301" i="2" s="1"/>
  <c r="L1144" i="2"/>
  <c r="M1144" i="2" s="1"/>
  <c r="L117" i="2"/>
  <c r="M117" i="2" s="1"/>
  <c r="L215" i="2"/>
  <c r="M215" i="2" s="1"/>
  <c r="L429" i="2"/>
  <c r="M429" i="2" s="1"/>
  <c r="L662" i="2"/>
  <c r="M662" i="2" s="1"/>
  <c r="L1097" i="2"/>
  <c r="M1097" i="2" s="1"/>
  <c r="L1318" i="2"/>
  <c r="M1318" i="2" s="1"/>
  <c r="L526" i="2"/>
  <c r="M526" i="2" s="1"/>
  <c r="L94" i="2"/>
  <c r="M94" i="2" s="1"/>
  <c r="L1123" i="2"/>
  <c r="M1123" i="2" s="1"/>
  <c r="L690" i="2"/>
  <c r="M690" i="2" s="1"/>
  <c r="L931" i="2"/>
  <c r="M931" i="2" s="1"/>
  <c r="L741" i="2"/>
  <c r="M741" i="2" s="1"/>
  <c r="L731" i="2"/>
  <c r="M731" i="2" s="1"/>
  <c r="L513" i="2"/>
  <c r="M513" i="2" s="1"/>
  <c r="L835" i="2"/>
  <c r="M835" i="2" s="1"/>
  <c r="L680" i="2"/>
  <c r="M680" i="2" s="1"/>
  <c r="L1374" i="2"/>
  <c r="M1374" i="2" s="1"/>
  <c r="L920" i="2"/>
  <c r="M920" i="2" s="1"/>
  <c r="L524" i="2"/>
  <c r="M524" i="2" s="1"/>
  <c r="L1303" i="2"/>
  <c r="M1303" i="2" s="1"/>
  <c r="L698" i="2"/>
  <c r="M698" i="2" s="1"/>
  <c r="L1351" i="2"/>
  <c r="M1351" i="2" s="1"/>
  <c r="L1216" i="2"/>
  <c r="M1216" i="2" s="1"/>
  <c r="L589" i="2"/>
  <c r="M589" i="2" s="1"/>
  <c r="L891" i="2"/>
  <c r="M891" i="2" s="1"/>
  <c r="L828" i="2"/>
  <c r="M828" i="2" s="1"/>
  <c r="L940" i="2"/>
  <c r="M940" i="2" s="1"/>
  <c r="L1100" i="2"/>
  <c r="M1100" i="2" s="1"/>
  <c r="L212" i="2"/>
  <c r="M212" i="2" s="1"/>
  <c r="L44" i="2"/>
  <c r="M44" i="2" s="1"/>
  <c r="L740" i="2"/>
  <c r="M740" i="2" s="1"/>
  <c r="L825" i="2"/>
  <c r="M825" i="2" s="1"/>
  <c r="L127" i="2"/>
  <c r="M127" i="2" s="1"/>
  <c r="L630" i="2"/>
  <c r="M630" i="2" s="1"/>
  <c r="L1219" i="2"/>
  <c r="M1219" i="2" s="1"/>
  <c r="L1323" i="2"/>
  <c r="M1323" i="2" s="1"/>
  <c r="L1198" i="2"/>
  <c r="M1198" i="2" s="1"/>
  <c r="L257" i="2"/>
  <c r="M257" i="2" s="1"/>
  <c r="L500" i="2"/>
  <c r="M500" i="2" s="1"/>
  <c r="L262" i="2"/>
  <c r="M262" i="2" s="1"/>
  <c r="L613" i="2"/>
  <c r="M613" i="2" s="1"/>
  <c r="L1309" i="2"/>
  <c r="M1309" i="2" s="1"/>
  <c r="L109" i="2"/>
  <c r="M109" i="2" s="1"/>
  <c r="L189" i="2"/>
  <c r="M189" i="2" s="1"/>
  <c r="L660" i="2"/>
  <c r="M660" i="2" s="1"/>
  <c r="L890" i="2"/>
  <c r="M890" i="2" s="1"/>
  <c r="L70" i="2"/>
  <c r="M70" i="2" s="1"/>
  <c r="L1125" i="2"/>
  <c r="M1125" i="2" s="1"/>
  <c r="L10" i="2"/>
  <c r="M10" i="2" s="1"/>
  <c r="L432" i="2"/>
  <c r="M432" i="2" s="1"/>
  <c r="L678" i="2"/>
  <c r="M678" i="2" s="1"/>
  <c r="L1136" i="2"/>
  <c r="M1136" i="2" s="1"/>
  <c r="L852" i="2"/>
  <c r="M852" i="2" s="1"/>
  <c r="L1470" i="2"/>
  <c r="M1470" i="2" s="1"/>
  <c r="L889" i="2"/>
  <c r="M889" i="2" s="1"/>
  <c r="L41" i="2"/>
  <c r="M41" i="2" s="1"/>
  <c r="L691" i="2"/>
  <c r="M691" i="2" s="1"/>
  <c r="L435" i="2"/>
  <c r="M435" i="2" s="1"/>
  <c r="L938" i="2"/>
  <c r="M938" i="2" s="1"/>
  <c r="L59" i="2"/>
  <c r="M59" i="2" s="1"/>
  <c r="L1299" i="2"/>
  <c r="M1299" i="2" s="1"/>
  <c r="L841" i="2"/>
  <c r="M841" i="2" s="1"/>
  <c r="L1077" i="2"/>
  <c r="M1077" i="2" s="1"/>
  <c r="L1375" i="2"/>
  <c r="M1375" i="2" s="1"/>
  <c r="L730" i="2"/>
  <c r="M730" i="2" s="1"/>
  <c r="L1086" i="2"/>
  <c r="M1086" i="2" s="1"/>
  <c r="L640" i="2"/>
  <c r="M640" i="2" s="1"/>
  <c r="L642" i="2"/>
  <c r="M642" i="2" s="1"/>
  <c r="L939" i="2"/>
  <c r="M939" i="2" s="1"/>
  <c r="L1141" i="2"/>
  <c r="M1141" i="2" s="1"/>
  <c r="L154" i="2"/>
  <c r="M154" i="2" s="1"/>
  <c r="L436" i="2"/>
  <c r="M436" i="2" s="1"/>
  <c r="L1378" i="2"/>
  <c r="M1378" i="2" s="1"/>
  <c r="L527" i="2"/>
  <c r="M527" i="2" s="1"/>
  <c r="L699" i="2"/>
  <c r="M699" i="2" s="1"/>
  <c r="L916" i="2"/>
  <c r="M916" i="2" s="1"/>
  <c r="L258" i="2"/>
  <c r="M258" i="2" s="1"/>
  <c r="L1074" i="2"/>
  <c r="M1074" i="2" s="1"/>
  <c r="L139" i="2"/>
  <c r="M139" i="2" s="1"/>
  <c r="L131" i="2"/>
  <c r="M131" i="2" s="1"/>
  <c r="L1035" i="2"/>
  <c r="M1035" i="2" s="1"/>
  <c r="L308" i="2"/>
  <c r="M308" i="2" s="1"/>
  <c r="L547" i="2"/>
  <c r="M547" i="2" s="1"/>
  <c r="L549" i="2"/>
  <c r="M549" i="2" s="1"/>
  <c r="L664" i="2"/>
  <c r="M664" i="2" s="1"/>
  <c r="L1080" i="2"/>
  <c r="M1080" i="2" s="1"/>
  <c r="L13" i="2"/>
  <c r="M13" i="2" s="1"/>
  <c r="L1420" i="2"/>
  <c r="M1420" i="2" s="1"/>
  <c r="L255" i="2"/>
  <c r="M255" i="2" s="1"/>
  <c r="L274" i="2"/>
  <c r="M274" i="2" s="1"/>
  <c r="L1054" i="2"/>
  <c r="M1054" i="2" s="1"/>
  <c r="L1099" i="2"/>
  <c r="M1099" i="2" s="1"/>
  <c r="L20" i="2"/>
  <c r="M20" i="2" s="1"/>
  <c r="L554" i="2"/>
  <c r="M554" i="2" s="1"/>
  <c r="L450" i="2"/>
  <c r="M450" i="2" s="1"/>
  <c r="L47" i="2"/>
  <c r="M47" i="2" s="1"/>
  <c r="L523" i="2"/>
  <c r="M523" i="2" s="1"/>
  <c r="L152" i="2"/>
  <c r="M152" i="2" s="1"/>
  <c r="L941" i="2"/>
  <c r="M941" i="2" s="1"/>
  <c r="L921" i="2"/>
  <c r="M921" i="2" s="1"/>
  <c r="L1078" i="2"/>
  <c r="M1078" i="2" s="1"/>
  <c r="L132" i="2"/>
  <c r="M132" i="2" s="1"/>
  <c r="L1194" i="2"/>
  <c r="M1194" i="2" s="1"/>
  <c r="L191" i="2"/>
  <c r="M191" i="2" s="1"/>
  <c r="L140" i="2"/>
  <c r="M140" i="2" s="1"/>
  <c r="L1138" i="2"/>
  <c r="M1138" i="2" s="1"/>
  <c r="L546" i="2"/>
  <c r="M546" i="2" s="1"/>
  <c r="L615" i="2"/>
  <c r="M615" i="2" s="1"/>
  <c r="L1036" i="2"/>
  <c r="M1036" i="2" s="1"/>
  <c r="L1406" i="2"/>
  <c r="M1406" i="2" s="1"/>
  <c r="L492" i="2"/>
  <c r="M492" i="2" s="1"/>
  <c r="L48" i="2"/>
  <c r="M48" i="2" s="1"/>
  <c r="L254" i="2"/>
  <c r="M254" i="2" s="1"/>
  <c r="L1059" i="2"/>
  <c r="M1059" i="2" s="1"/>
  <c r="L1319" i="2"/>
  <c r="M1319" i="2" s="1"/>
  <c r="L14" i="2"/>
  <c r="M14" i="2" s="1"/>
  <c r="L494" i="2"/>
  <c r="M494" i="2" s="1"/>
  <c r="L1361" i="2"/>
  <c r="M1361" i="2" s="1"/>
  <c r="L1223" i="2"/>
  <c r="M1223" i="2" s="1"/>
  <c r="L12" i="2"/>
  <c r="M12" i="2" s="1"/>
  <c r="L1058" i="2"/>
  <c r="M1058" i="2" s="1"/>
  <c r="L1032" i="2"/>
  <c r="M1032" i="2" s="1"/>
  <c r="L275" i="2"/>
  <c r="M275" i="2" s="1"/>
  <c r="L614" i="2"/>
  <c r="M614" i="2" s="1"/>
  <c r="L617" i="2"/>
  <c r="M617" i="2" s="1"/>
  <c r="L1217" i="2"/>
  <c r="M1217" i="2" s="1"/>
  <c r="L743" i="2"/>
  <c r="M743" i="2" s="1"/>
  <c r="L27" i="2"/>
  <c r="M27" i="2" s="1"/>
  <c r="L707" i="2"/>
  <c r="M707" i="2" s="1"/>
  <c r="L936" i="2"/>
  <c r="M936" i="2" s="1"/>
  <c r="L821" i="2"/>
  <c r="M821" i="2" s="1"/>
  <c r="L126" i="2"/>
  <c r="M126" i="2" s="1"/>
  <c r="L91" i="2"/>
  <c r="M91" i="2" s="1"/>
  <c r="L185" i="2"/>
  <c r="M185" i="2" s="1"/>
  <c r="L643" i="2"/>
  <c r="M643" i="2" s="1"/>
  <c r="L1060" i="2"/>
  <c r="M1060" i="2" s="1"/>
  <c r="L242" i="2"/>
  <c r="M242" i="2" s="1"/>
  <c r="L1055" i="2"/>
  <c r="M1055" i="2" s="1"/>
  <c r="L326" i="2"/>
  <c r="M326" i="2" s="1"/>
  <c r="L170" i="2"/>
  <c r="M170" i="2" s="1"/>
  <c r="L820" i="2"/>
  <c r="M820" i="2" s="1"/>
  <c r="L512" i="2"/>
  <c r="M512" i="2" s="1"/>
  <c r="L778" i="2"/>
  <c r="M778" i="2" s="1"/>
  <c r="R84" i="2"/>
  <c r="L644" i="2"/>
  <c r="M644" i="2" s="1"/>
  <c r="L892" i="2"/>
  <c r="M892" i="2" s="1"/>
  <c r="R1363" i="2"/>
  <c r="L1379" i="2"/>
  <c r="M1379" i="2" s="1"/>
  <c r="L214" i="2"/>
  <c r="M214" i="2" s="1"/>
  <c r="L335" i="2"/>
  <c r="M335" i="2" s="1"/>
  <c r="L121" i="2"/>
  <c r="M121" i="2" s="1"/>
  <c r="L261" i="2"/>
  <c r="M261" i="2" s="1"/>
  <c r="L120" i="2"/>
  <c r="M120" i="2" s="1"/>
  <c r="L1118" i="2"/>
  <c r="M1118" i="2" s="1"/>
  <c r="L151" i="2"/>
  <c r="M151" i="2" s="1"/>
  <c r="L840" i="2"/>
  <c r="M840" i="2" s="1"/>
  <c r="L1360" i="2"/>
  <c r="M1360" i="2" s="1"/>
  <c r="L137" i="2"/>
  <c r="M137" i="2" s="1"/>
  <c r="L30" i="2"/>
  <c r="M30" i="2" s="1"/>
  <c r="L672" i="2"/>
  <c r="M672" i="2" s="1"/>
  <c r="N245" i="2" l="1"/>
  <c r="S245" i="2" s="1"/>
  <c r="X245" i="2" s="1"/>
  <c r="N430" i="2"/>
  <c r="S430" i="2" s="1"/>
  <c r="X430" i="2" s="1"/>
  <c r="N303" i="2"/>
  <c r="S303" i="2" s="1"/>
  <c r="X303" i="2" s="1"/>
  <c r="W9" i="2"/>
  <c r="O9" i="2"/>
  <c r="R1049" i="2"/>
  <c r="R1344" i="2"/>
  <c r="N509" i="2"/>
  <c r="S509" i="2" s="1"/>
  <c r="X509" i="2" s="1"/>
  <c r="R705" i="2"/>
  <c r="R172" i="2"/>
  <c r="R888" i="2"/>
  <c r="R491" i="2"/>
  <c r="R822" i="2"/>
  <c r="R853" i="2"/>
  <c r="R1050" i="2"/>
  <c r="R1079" i="2"/>
  <c r="R1066" i="2"/>
  <c r="R1380" i="2"/>
  <c r="R571" i="2"/>
  <c r="R1142" i="2"/>
  <c r="R1009" i="2"/>
  <c r="R306" i="2"/>
  <c r="N1307" i="2"/>
  <c r="S1307" i="2" s="1"/>
  <c r="X1307" i="2" s="1"/>
  <c r="N229" i="2"/>
  <c r="S229" i="2" s="1"/>
  <c r="X229" i="2" s="1"/>
  <c r="R1102" i="2"/>
  <c r="R1094" i="2"/>
  <c r="N382" i="2"/>
  <c r="S382" i="2" s="1"/>
  <c r="X382" i="2" s="1"/>
  <c r="R929" i="2"/>
  <c r="N307" i="2"/>
  <c r="S307" i="2" s="1"/>
  <c r="X307" i="2" s="1"/>
  <c r="N932" i="2"/>
  <c r="S932" i="2" s="1"/>
  <c r="X932" i="2" s="1"/>
  <c r="R386" i="2"/>
  <c r="R654" i="2"/>
  <c r="N311" i="2"/>
  <c r="S311" i="2" s="1"/>
  <c r="X311" i="2" s="1"/>
  <c r="R388" i="2"/>
  <c r="N324" i="2"/>
  <c r="S324" i="2" s="1"/>
  <c r="X324" i="2" s="1"/>
  <c r="R1089" i="2"/>
  <c r="R1305" i="2"/>
  <c r="R50" i="2"/>
  <c r="R248" i="2"/>
  <c r="R1362" i="2"/>
  <c r="R455" i="2"/>
  <c r="R32" i="2"/>
  <c r="R1085" i="2"/>
  <c r="R391" i="2"/>
  <c r="R848" i="2"/>
  <c r="R933" i="2"/>
  <c r="R1331" i="2"/>
  <c r="R893" i="2"/>
  <c r="R293" i="2"/>
  <c r="N1321" i="2"/>
  <c r="S1321" i="2" s="1"/>
  <c r="X1321" i="2" s="1"/>
  <c r="R328" i="2"/>
  <c r="R1213" i="2"/>
  <c r="R1161" i="2"/>
  <c r="R411" i="2"/>
  <c r="R1471" i="2"/>
  <c r="R21" i="2"/>
  <c r="R1306" i="2"/>
  <c r="R1302" i="2"/>
  <c r="R230" i="2"/>
  <c r="N826" i="2"/>
  <c r="S826" i="2" s="1"/>
  <c r="X826" i="2" s="1"/>
  <c r="N305" i="2"/>
  <c r="S305" i="2" s="1"/>
  <c r="X305" i="2" s="1"/>
  <c r="R1304" i="2"/>
  <c r="R1300" i="2"/>
  <c r="R1227" i="2"/>
  <c r="R1126" i="2"/>
  <c r="R803" i="2"/>
  <c r="R325" i="2"/>
  <c r="R502" i="2"/>
  <c r="R173" i="2"/>
  <c r="N1090" i="2"/>
  <c r="S1090" i="2" s="1"/>
  <c r="X1090" i="2" s="1"/>
  <c r="R1188" i="2"/>
  <c r="N700" i="2"/>
  <c r="S700" i="2" s="1"/>
  <c r="X700" i="2" s="1"/>
  <c r="N210" i="2"/>
  <c r="S210" i="2" s="1"/>
  <c r="X210" i="2" s="1"/>
  <c r="R1407" i="2"/>
  <c r="R1329" i="2"/>
  <c r="N827" i="2"/>
  <c r="S827" i="2" s="1"/>
  <c r="X827" i="2" s="1"/>
  <c r="R797" i="2"/>
  <c r="R702" i="2"/>
  <c r="R490" i="2"/>
  <c r="R894" i="2"/>
  <c r="R1129" i="2"/>
  <c r="R1289" i="2"/>
  <c r="N806" i="2"/>
  <c r="S806" i="2" s="1"/>
  <c r="X806" i="2" s="1"/>
  <c r="R506" i="2"/>
  <c r="R804" i="2"/>
  <c r="R493" i="2"/>
  <c r="R1330" i="2"/>
  <c r="R1084" i="2"/>
  <c r="N790" i="2"/>
  <c r="S790" i="2" s="1"/>
  <c r="X790" i="2" s="1"/>
  <c r="N653" i="2"/>
  <c r="S653" i="2" s="1"/>
  <c r="X653" i="2" s="1"/>
  <c r="R1251" i="2"/>
  <c r="R789" i="2"/>
  <c r="R1067" i="2"/>
  <c r="N851" i="2"/>
  <c r="S851" i="2" s="1"/>
  <c r="X851" i="2" s="1"/>
  <c r="N1075" i="2"/>
  <c r="S1075" i="2" s="1"/>
  <c r="X1075" i="2" s="1"/>
  <c r="R188" i="2"/>
  <c r="R751" i="2"/>
  <c r="N1250" i="2"/>
  <c r="S1250" i="2" s="1"/>
  <c r="X1250" i="2" s="1"/>
  <c r="R655" i="2"/>
  <c r="R823" i="2"/>
  <c r="R1354" i="2"/>
  <c r="R385" i="2"/>
  <c r="R507" i="2"/>
  <c r="R750" i="2"/>
  <c r="R1353" i="2"/>
  <c r="N726" i="2"/>
  <c r="S726" i="2" s="1"/>
  <c r="X726" i="2" s="1"/>
  <c r="N141" i="2"/>
  <c r="S141" i="2" s="1"/>
  <c r="X141" i="2" s="1"/>
  <c r="R1382" i="2"/>
  <c r="R251" i="2"/>
  <c r="N1171" i="2"/>
  <c r="S1171" i="2" s="1"/>
  <c r="X1171" i="2" s="1"/>
  <c r="R53" i="2"/>
  <c r="R393" i="2"/>
  <c r="N749" i="2"/>
  <c r="S749" i="2" s="1"/>
  <c r="X749" i="2" s="1"/>
  <c r="R749" i="2"/>
  <c r="N641" i="2"/>
  <c r="S641" i="2" s="1"/>
  <c r="X641" i="2" s="1"/>
  <c r="R641" i="2"/>
  <c r="N373" i="2"/>
  <c r="S373" i="2" s="1"/>
  <c r="X373" i="2" s="1"/>
  <c r="R541" i="2"/>
  <c r="U201" i="2"/>
  <c r="U1222" i="2"/>
  <c r="U197" i="2"/>
  <c r="U366" i="2"/>
  <c r="U229" i="2"/>
  <c r="U557" i="2"/>
  <c r="U558" i="2" s="1"/>
  <c r="U559" i="2" s="1"/>
  <c r="U560" i="2" s="1"/>
  <c r="U561" i="2" s="1"/>
  <c r="U562" i="2" s="1"/>
  <c r="U563" i="2" s="1"/>
  <c r="U564" i="2" s="1"/>
  <c r="U565" i="2" s="1"/>
  <c r="U566" i="2" s="1"/>
  <c r="U567" i="2" s="1"/>
  <c r="U568" i="2" s="1"/>
  <c r="U569" i="2" s="1"/>
  <c r="U570" i="2" s="1"/>
  <c r="U1011" i="2"/>
  <c r="U814" i="2"/>
  <c r="U1231" i="2"/>
  <c r="U948" i="2"/>
  <c r="U996" i="2"/>
  <c r="U600" i="2"/>
  <c r="U639" i="2"/>
  <c r="U851" i="2"/>
  <c r="U1223" i="2"/>
  <c r="U1317" i="2"/>
  <c r="U483" i="2"/>
  <c r="U234" i="2"/>
  <c r="U1049" i="2"/>
  <c r="U1268" i="2"/>
  <c r="U648" i="2"/>
  <c r="U107" i="2"/>
  <c r="U791" i="2"/>
  <c r="U727" i="2"/>
  <c r="U452" i="2"/>
  <c r="U1373" i="2"/>
  <c r="U461" i="2"/>
  <c r="U84" i="2"/>
  <c r="U702" i="2"/>
  <c r="U801" i="2"/>
  <c r="U658" i="2"/>
  <c r="U1132" i="2"/>
  <c r="U380" i="2"/>
  <c r="U1052" i="2"/>
  <c r="U650" i="2"/>
  <c r="U465" i="2"/>
  <c r="U449" i="2"/>
  <c r="U1225" i="2"/>
  <c r="U1465" i="2"/>
  <c r="U612" i="2"/>
  <c r="U583" i="2"/>
  <c r="U413" i="2"/>
  <c r="U414" i="2" s="1"/>
  <c r="U415" i="2" s="1"/>
  <c r="U416" i="2" s="1"/>
  <c r="U417" i="2" s="1"/>
  <c r="U418" i="2" s="1"/>
  <c r="U419" i="2" s="1"/>
  <c r="U420" i="2" s="1"/>
  <c r="U421" i="2" s="1"/>
  <c r="U553" i="2"/>
  <c r="U579" i="2"/>
  <c r="U1486" i="2"/>
  <c r="U61" i="2"/>
  <c r="U1385" i="2"/>
  <c r="U484" i="2"/>
  <c r="U1418" i="2"/>
  <c r="U1298" i="2"/>
  <c r="U1108" i="2"/>
  <c r="U1419" i="2"/>
  <c r="U607" i="2"/>
  <c r="U1398" i="2"/>
  <c r="U1399" i="2" s="1"/>
  <c r="U1400" i="2" s="1"/>
  <c r="U1401" i="2" s="1"/>
  <c r="U1402" i="2" s="1"/>
  <c r="U1403" i="2" s="1"/>
  <c r="U1396" i="2"/>
  <c r="U862" i="2"/>
  <c r="U251" i="2"/>
  <c r="U1484" i="2"/>
  <c r="U1017" i="2"/>
  <c r="U686" i="2"/>
  <c r="U684" i="2"/>
  <c r="U831" i="2"/>
  <c r="U178" i="2"/>
  <c r="U109" i="2"/>
  <c r="U79" i="2"/>
  <c r="U834" i="2"/>
  <c r="U712" i="2"/>
  <c r="U168" i="2"/>
  <c r="U838" i="2"/>
  <c r="U974" i="2"/>
  <c r="U1325" i="2"/>
  <c r="U94" i="2"/>
  <c r="U710" i="2"/>
  <c r="U777" i="2"/>
  <c r="U659" i="2"/>
  <c r="U55" i="2"/>
  <c r="U1466" i="2"/>
  <c r="U1113" i="2"/>
  <c r="U604" i="2"/>
  <c r="U802" i="2"/>
  <c r="U1404" i="2"/>
  <c r="U654" i="2"/>
  <c r="U1291" i="2"/>
  <c r="U1477" i="2"/>
  <c r="U423" i="2"/>
  <c r="U833" i="2"/>
  <c r="U1481" i="2"/>
  <c r="U91" i="2"/>
  <c r="U500" i="2"/>
  <c r="U1038" i="2"/>
  <c r="U1169" i="2"/>
  <c r="U1170" i="2" s="1"/>
  <c r="U1171" i="2" s="1"/>
  <c r="U1032" i="2"/>
  <c r="U280" i="2"/>
  <c r="U1099" i="2"/>
  <c r="U529" i="2"/>
  <c r="U1366" i="2"/>
  <c r="U1026" i="2"/>
  <c r="U269" i="2"/>
  <c r="U62" i="2"/>
  <c r="U63" i="2" s="1"/>
  <c r="U64" i="2" s="1"/>
  <c r="U65" i="2" s="1"/>
  <c r="U66" i="2" s="1"/>
  <c r="U67" i="2" s="1"/>
  <c r="U68" i="2" s="1"/>
  <c r="U796" i="2"/>
  <c r="U797" i="2" s="1"/>
  <c r="U438" i="2"/>
  <c r="U427" i="2"/>
  <c r="U544" i="2"/>
  <c r="U1190" i="2"/>
  <c r="U1164" i="2"/>
  <c r="U1254" i="2"/>
  <c r="U778" i="2"/>
  <c r="U115" i="2"/>
  <c r="U1364" i="2"/>
  <c r="U117" i="2"/>
  <c r="U1232" i="2"/>
  <c r="U1233" i="2" s="1"/>
  <c r="U1234" i="2" s="1"/>
  <c r="U1235" i="2" s="1"/>
  <c r="U1236" i="2" s="1"/>
  <c r="U1237" i="2" s="1"/>
  <c r="U1238" i="2" s="1"/>
  <c r="U1239" i="2" s="1"/>
  <c r="U1240" i="2" s="1"/>
  <c r="U1241" i="2" s="1"/>
  <c r="U1242" i="2" s="1"/>
  <c r="U1243" i="2" s="1"/>
  <c r="U1244" i="2" s="1"/>
  <c r="U1245" i="2" s="1"/>
  <c r="U1246" i="2" s="1"/>
  <c r="U1247" i="2" s="1"/>
  <c r="U1248" i="2" s="1"/>
  <c r="U1249" i="2" s="1"/>
  <c r="U1250" i="2" s="1"/>
  <c r="U1148" i="2"/>
  <c r="U965" i="2"/>
  <c r="U428" i="2"/>
  <c r="U1259" i="2"/>
  <c r="U1260" i="2" s="1"/>
  <c r="U1261" i="2" s="1"/>
  <c r="U1262" i="2" s="1"/>
  <c r="U1263" i="2" s="1"/>
  <c r="U1264" i="2" s="1"/>
  <c r="U1265" i="2" s="1"/>
  <c r="U444" i="2"/>
  <c r="U1198" i="2"/>
  <c r="U365" i="2"/>
  <c r="U1391" i="2"/>
  <c r="U102" i="2"/>
  <c r="U621" i="2"/>
  <c r="U1140" i="2"/>
  <c r="U265" i="2"/>
  <c r="U1423" i="2"/>
  <c r="U1296" i="2"/>
  <c r="U53" i="2"/>
  <c r="U1253" i="2"/>
  <c r="U454" i="2"/>
  <c r="U789" i="2"/>
  <c r="U1066" i="2"/>
  <c r="U690" i="2"/>
  <c r="U622" i="2"/>
  <c r="U696" i="2"/>
  <c r="U17" i="2"/>
  <c r="U322" i="2"/>
  <c r="U771" i="2"/>
  <c r="U707" i="2"/>
  <c r="U976" i="2"/>
  <c r="U1386" i="2"/>
  <c r="U1023" i="2"/>
  <c r="U1384" i="2"/>
  <c r="U623" i="2"/>
  <c r="U577" i="2"/>
  <c r="U97" i="2"/>
  <c r="U1006" i="2"/>
  <c r="U480" i="2"/>
  <c r="U334" i="2"/>
  <c r="U1035" i="2"/>
  <c r="U103" i="2"/>
  <c r="U169" i="2"/>
  <c r="U1356" i="2"/>
  <c r="U1008" i="2"/>
  <c r="U268" i="2"/>
  <c r="U957" i="2"/>
  <c r="U1468" i="2"/>
  <c r="U459" i="2"/>
  <c r="U82" i="2"/>
  <c r="U963" i="2"/>
  <c r="U1483" i="2"/>
  <c r="U486" i="2"/>
  <c r="U1312" i="2"/>
  <c r="U69" i="2"/>
  <c r="U505" i="2"/>
  <c r="U1012" i="2"/>
  <c r="U962" i="2"/>
  <c r="U697" i="2"/>
  <c r="U1000" i="2"/>
  <c r="U457" i="2"/>
  <c r="U80" i="2"/>
  <c r="U435" i="2"/>
  <c r="U1082" i="2"/>
  <c r="U448" i="2"/>
  <c r="U943" i="2"/>
  <c r="U595" i="2"/>
  <c r="U682" i="2"/>
  <c r="U424" i="2"/>
  <c r="U369" i="2"/>
  <c r="U1041" i="2"/>
  <c r="U608" i="2"/>
  <c r="U478" i="2"/>
  <c r="U462" i="2"/>
  <c r="U180" i="2"/>
  <c r="U688" i="2"/>
  <c r="U1044" i="2"/>
  <c r="U828" i="2"/>
  <c r="U453" i="2"/>
  <c r="U687" i="2"/>
  <c r="U640" i="2"/>
  <c r="U1028" i="2"/>
  <c r="U304" i="2"/>
  <c r="U794" i="2"/>
  <c r="U775" i="2"/>
  <c r="U467" i="2"/>
  <c r="U25" i="2"/>
  <c r="U1368" i="2"/>
  <c r="U938" i="2"/>
  <c r="U1102" i="2"/>
  <c r="U362" i="2"/>
  <c r="U474" i="2"/>
  <c r="U432" i="2"/>
  <c r="U1462" i="2"/>
  <c r="U646" i="2"/>
  <c r="U803" i="2"/>
  <c r="U1463" i="2"/>
  <c r="U858" i="2"/>
  <c r="U1467" i="2"/>
  <c r="U1105" i="2"/>
  <c r="U89" i="2"/>
  <c r="U458" i="2"/>
  <c r="U177" i="2"/>
  <c r="U825" i="2"/>
  <c r="U1114" i="2"/>
  <c r="U1315" i="2"/>
  <c r="U1412" i="2"/>
  <c r="U594" i="2"/>
  <c r="U1115" i="2"/>
  <c r="U1106" i="2"/>
  <c r="U104" i="2"/>
  <c r="U314" i="2"/>
  <c r="U379" i="2"/>
  <c r="U1194" i="2"/>
  <c r="U1150" i="2"/>
  <c r="U1141" i="2"/>
  <c r="U522" i="2"/>
  <c r="U475" i="2"/>
  <c r="U1258" i="2"/>
  <c r="U1122" i="2"/>
  <c r="U1201" i="2"/>
  <c r="U70" i="2"/>
  <c r="U580" i="2"/>
  <c r="U324" i="2"/>
  <c r="U998" i="2"/>
  <c r="U439" i="2"/>
  <c r="U999" i="2"/>
  <c r="U1074" i="2"/>
  <c r="U840" i="2"/>
  <c r="U653" i="2"/>
  <c r="U78" i="2"/>
  <c r="U1269" i="2"/>
  <c r="U1197" i="2"/>
  <c r="U100" i="2"/>
  <c r="U587" i="2"/>
  <c r="U638" i="2"/>
  <c r="U1415" i="2"/>
  <c r="U99" i="2"/>
  <c r="U434" i="2"/>
  <c r="U1166" i="2"/>
  <c r="U179" i="2"/>
  <c r="U371" i="2"/>
  <c r="U466" i="2"/>
  <c r="U978" i="2"/>
  <c r="U979" i="2" s="1"/>
  <c r="U980" i="2" s="1"/>
  <c r="U981" i="2" s="1"/>
  <c r="U982" i="2" s="1"/>
  <c r="U983" i="2" s="1"/>
  <c r="U984" i="2" s="1"/>
  <c r="U985" i="2" s="1"/>
  <c r="U986" i="2" s="1"/>
  <c r="U987" i="2" s="1"/>
  <c r="U988" i="2" s="1"/>
  <c r="U989" i="2" s="1"/>
  <c r="U990" i="2" s="1"/>
  <c r="U991" i="2" s="1"/>
  <c r="U992" i="2" s="1"/>
  <c r="U993" i="2" s="1"/>
  <c r="U994" i="2" s="1"/>
  <c r="U1210" i="2"/>
  <c r="U1382" i="2"/>
  <c r="U1475" i="2"/>
  <c r="U87" i="2"/>
  <c r="U859" i="2"/>
  <c r="U931" i="2"/>
  <c r="U1422" i="2"/>
  <c r="U605" i="2"/>
  <c r="U776" i="2"/>
  <c r="U916" i="2"/>
  <c r="U441" i="2"/>
  <c r="U714" i="2"/>
  <c r="U715" i="2" s="1"/>
  <c r="U716" i="2" s="1"/>
  <c r="U717" i="2" s="1"/>
  <c r="U718" i="2" s="1"/>
  <c r="U719" i="2" s="1"/>
  <c r="U720" i="2" s="1"/>
  <c r="U721" i="2" s="1"/>
  <c r="U722" i="2" s="1"/>
  <c r="U723" i="2" s="1"/>
  <c r="U724" i="2" s="1"/>
  <c r="U58" i="2"/>
  <c r="U1003" i="2"/>
  <c r="U1027" i="2"/>
  <c r="U1478" i="2"/>
  <c r="U247" i="2"/>
  <c r="U257" i="2"/>
  <c r="U788" i="2"/>
  <c r="U1414" i="2"/>
  <c r="U1020" i="2"/>
  <c r="U134" i="2"/>
  <c r="U1272" i="2"/>
  <c r="U1273" i="2" s="1"/>
  <c r="U1274" i="2" s="1"/>
  <c r="U1275" i="2" s="1"/>
  <c r="U1276" i="2" s="1"/>
  <c r="U1277" i="2" s="1"/>
  <c r="U1278" i="2" s="1"/>
  <c r="U1279" i="2" s="1"/>
  <c r="U1280" i="2" s="1"/>
  <c r="U1281" i="2" s="1"/>
  <c r="U1282" i="2" s="1"/>
  <c r="U1283" i="2" s="1"/>
  <c r="U1284" i="2" s="1"/>
  <c r="U1285" i="2" s="1"/>
  <c r="U1286" i="2" s="1"/>
  <c r="U1287" i="2" s="1"/>
  <c r="U1288" i="2" s="1"/>
  <c r="U1289" i="2" s="1"/>
  <c r="U1371" i="2"/>
  <c r="U264" i="2"/>
  <c r="U1161" i="2"/>
  <c r="U20" i="2"/>
  <c r="U598" i="2"/>
  <c r="U730" i="2"/>
  <c r="U1479" i="2"/>
  <c r="U388" i="2"/>
  <c r="U278" i="2"/>
  <c r="U19" i="2"/>
  <c r="U223" i="2"/>
  <c r="U76" i="2"/>
  <c r="U1420" i="2"/>
  <c r="U792" i="2"/>
  <c r="U947" i="2"/>
  <c r="U972" i="2"/>
  <c r="U250" i="2"/>
  <c r="U966" i="2"/>
  <c r="U1005" i="2"/>
  <c r="U1092" i="2"/>
  <c r="U967" i="2"/>
  <c r="U136" i="2"/>
  <c r="U1034" i="2"/>
  <c r="U81" i="2"/>
  <c r="U795" i="2"/>
  <c r="U973" i="2"/>
  <c r="U1469" i="2"/>
  <c r="U1294" i="2"/>
  <c r="U374" i="2"/>
  <c r="U1359" i="2"/>
  <c r="U1149" i="2"/>
  <c r="U225" i="2"/>
  <c r="U1413" i="2"/>
  <c r="U774" i="2"/>
  <c r="U511" i="2"/>
  <c r="U1432" i="2"/>
  <c r="U1433" i="2" s="1"/>
  <c r="U1434" i="2" s="1"/>
  <c r="U1435" i="2" s="1"/>
  <c r="U1436" i="2" s="1"/>
  <c r="U1437" i="2" s="1"/>
  <c r="U1438" i="2" s="1"/>
  <c r="U1439" i="2" s="1"/>
  <c r="U1440" i="2" s="1"/>
  <c r="U1441" i="2" s="1"/>
  <c r="U1442" i="2" s="1"/>
  <c r="U1443" i="2" s="1"/>
  <c r="U1444" i="2" s="1"/>
  <c r="U1445" i="2" s="1"/>
  <c r="U1446" i="2" s="1"/>
  <c r="U1447" i="2" s="1"/>
  <c r="U1448" i="2" s="1"/>
  <c r="U1449" i="2" s="1"/>
  <c r="U1450" i="2" s="1"/>
  <c r="U1451" i="2" s="1"/>
  <c r="U1452" i="2" s="1"/>
  <c r="U1453" i="2" s="1"/>
  <c r="U1454" i="2" s="1"/>
  <c r="U1455" i="2" s="1"/>
  <c r="U1456" i="2" s="1"/>
  <c r="U1457" i="2" s="1"/>
  <c r="U1458" i="2" s="1"/>
  <c r="U1459" i="2" s="1"/>
  <c r="U1460" i="2" s="1"/>
  <c r="U1410" i="2"/>
  <c r="U1042" i="2"/>
  <c r="U588" i="2"/>
  <c r="U971" i="2"/>
  <c r="U1118" i="2"/>
  <c r="U52" i="2"/>
  <c r="U1054" i="2"/>
  <c r="U1297" i="2"/>
  <c r="U313" i="2"/>
  <c r="U191" i="2"/>
  <c r="U479" i="2"/>
  <c r="U698" i="2"/>
  <c r="U1024" i="2"/>
  <c r="U519" i="2"/>
  <c r="U176" i="2"/>
  <c r="U112" i="2"/>
  <c r="U227" i="2"/>
  <c r="U1022" i="2"/>
  <c r="U502" i="2"/>
  <c r="U85" i="2"/>
  <c r="U1014" i="2"/>
  <c r="U422" i="2"/>
  <c r="U635" i="2"/>
  <c r="U1015" i="2"/>
  <c r="U1417" i="2"/>
  <c r="U57" i="2"/>
  <c r="U1308" i="2"/>
  <c r="U914" i="2"/>
  <c r="U464" i="2"/>
  <c r="U1309" i="2"/>
  <c r="U1405" i="2"/>
  <c r="U1123" i="2"/>
  <c r="U198" i="2"/>
  <c r="U1104" i="2"/>
  <c r="U41" i="2"/>
  <c r="U1474" i="2"/>
  <c r="U1058" i="2"/>
  <c r="U455" i="2"/>
  <c r="U1202" i="2"/>
  <c r="U1203" i="2" s="1"/>
  <c r="U1204" i="2" s="1"/>
  <c r="U1205" i="2" s="1"/>
  <c r="U1206" i="2" s="1"/>
  <c r="U1207" i="2" s="1"/>
  <c r="U481" i="2"/>
  <c r="U431" i="2"/>
  <c r="U167" i="2"/>
  <c r="U477" i="2"/>
  <c r="U1196" i="2"/>
  <c r="U589" i="2"/>
  <c r="U1416" i="2"/>
  <c r="U315" i="2"/>
  <c r="U316" i="2" s="1"/>
  <c r="U317" i="2" s="1"/>
  <c r="U113" i="2"/>
  <c r="U906" i="2"/>
  <c r="U907" i="2" s="1"/>
  <c r="U908" i="2" s="1"/>
  <c r="U909" i="2" s="1"/>
  <c r="U910" i="2" s="1"/>
  <c r="U911" i="2" s="1"/>
  <c r="U912" i="2" s="1"/>
  <c r="U106" i="2"/>
  <c r="U1191" i="2"/>
  <c r="U1256" i="2"/>
  <c r="U915" i="2"/>
  <c r="U105" i="2"/>
  <c r="U1208" i="2"/>
  <c r="U248" i="2"/>
  <c r="U936" i="2"/>
  <c r="U463" i="2"/>
  <c r="U384" i="2"/>
  <c r="U446" i="2"/>
  <c r="U443" i="2"/>
  <c r="U77" i="2"/>
  <c r="U111" i="2"/>
  <c r="U1390" i="2"/>
  <c r="U425" i="2"/>
  <c r="U1094" i="2"/>
  <c r="U352" i="2"/>
  <c r="U279" i="2"/>
  <c r="U1193" i="2"/>
  <c r="U1426" i="2"/>
  <c r="U440" i="2"/>
  <c r="U856" i="2"/>
  <c r="U959" i="2"/>
  <c r="U154" i="2"/>
  <c r="U728" i="2"/>
  <c r="U230" i="2"/>
  <c r="U847" i="2"/>
  <c r="U811" i="2"/>
  <c r="U1133" i="2"/>
  <c r="U960" i="2"/>
  <c r="U1313" i="2"/>
  <c r="U975" i="2"/>
  <c r="U884" i="2"/>
  <c r="U56" i="2"/>
  <c r="U1019" i="2"/>
  <c r="U729" i="2"/>
  <c r="U490" i="2"/>
  <c r="U995" i="2"/>
  <c r="U1395" i="2"/>
  <c r="U1213" i="2"/>
  <c r="U509" i="2"/>
  <c r="U1219" i="2"/>
  <c r="U1135" i="2"/>
  <c r="U597" i="2"/>
  <c r="U1109" i="2"/>
  <c r="U968" i="2"/>
  <c r="U476" i="2"/>
  <c r="U636" i="2"/>
  <c r="U813" i="2"/>
  <c r="U364" i="2"/>
  <c r="U969" i="2"/>
  <c r="U469" i="2"/>
  <c r="U1230" i="2"/>
  <c r="U1393" i="2"/>
  <c r="U1065" i="2"/>
  <c r="U837" i="2"/>
  <c r="U114" i="2"/>
  <c r="U586" i="2"/>
  <c r="U1255" i="2"/>
  <c r="U711" i="2"/>
  <c r="U232" i="2"/>
  <c r="U1389" i="2"/>
  <c r="U964" i="2"/>
  <c r="U1096" i="2"/>
  <c r="U195" i="2"/>
  <c r="U209" i="2"/>
  <c r="U944" i="2"/>
  <c r="U1016" i="2"/>
  <c r="U602" i="2"/>
  <c r="U1111" i="2"/>
  <c r="U1365" i="2"/>
  <c r="U780" i="2"/>
  <c r="U576" i="2"/>
  <c r="U1212" i="2"/>
  <c r="U1292" i="2"/>
  <c r="U353" i="2"/>
  <c r="U354" i="2" s="1"/>
  <c r="U355" i="2" s="1"/>
  <c r="U356" i="2" s="1"/>
  <c r="U357" i="2" s="1"/>
  <c r="U358" i="2" s="1"/>
  <c r="U359" i="2" s="1"/>
  <c r="U360" i="2" s="1"/>
  <c r="U361" i="2" s="1"/>
  <c r="U1427" i="2"/>
  <c r="U1428" i="2" s="1"/>
  <c r="U1429" i="2" s="1"/>
  <c r="U1430" i="2" s="1"/>
  <c r="U601" i="2"/>
  <c r="U235" i="2"/>
  <c r="U473" i="2"/>
  <c r="U1316" i="2"/>
  <c r="U606" i="2"/>
  <c r="U1018" i="2"/>
  <c r="U793" i="2"/>
  <c r="U977" i="2"/>
  <c r="U151" i="2"/>
  <c r="U1147" i="2"/>
  <c r="U526" i="2"/>
  <c r="U1425" i="2"/>
  <c r="U929" i="2"/>
  <c r="U1461" i="2"/>
  <c r="U582" i="2"/>
  <c r="U224" i="2"/>
  <c r="U1257" i="2"/>
  <c r="U120" i="2"/>
  <c r="U1031" i="2"/>
  <c r="U1002" i="2"/>
  <c r="U603" i="2"/>
  <c r="U1070" i="2"/>
  <c r="U609" i="2"/>
  <c r="U1021" i="2"/>
  <c r="U584" i="2"/>
  <c r="U333" i="2"/>
  <c r="U210" i="2"/>
  <c r="U211" i="2" s="1"/>
  <c r="U212" i="2" s="1"/>
  <c r="U1116" i="2"/>
  <c r="U657" i="2"/>
  <c r="U1388" i="2"/>
  <c r="U196" i="2"/>
  <c r="U93" i="2"/>
  <c r="U739" i="2"/>
  <c r="U1211" i="2"/>
  <c r="U139" i="2"/>
  <c r="U29" i="2"/>
  <c r="U383" i="2"/>
  <c r="U1431" i="2"/>
  <c r="U1001" i="2"/>
  <c r="U1131" i="2"/>
  <c r="U1424" i="2"/>
  <c r="U1476" i="2"/>
  <c r="U1144" i="2"/>
  <c r="U1464" i="2"/>
  <c r="U581" i="2"/>
  <c r="U857" i="2"/>
  <c r="U1367" i="2"/>
  <c r="U116" i="2"/>
  <c r="U773" i="2"/>
  <c r="U1482" i="2"/>
  <c r="U683" i="2"/>
  <c r="U1374" i="2"/>
  <c r="U812" i="2"/>
  <c r="U260" i="2"/>
  <c r="U578" i="2"/>
  <c r="U1063" i="2"/>
  <c r="U1344" i="2"/>
  <c r="U447" i="2"/>
  <c r="U1370" i="2"/>
  <c r="U244" i="2"/>
  <c r="U928" i="2"/>
  <c r="U16" i="2"/>
  <c r="U377" i="2"/>
  <c r="U685" i="2"/>
  <c r="U556" i="2"/>
  <c r="U997" i="2"/>
  <c r="U855" i="2"/>
  <c r="U1013" i="2"/>
  <c r="U970" i="2"/>
  <c r="U1134" i="2"/>
  <c r="U1360" i="2"/>
  <c r="U961" i="2"/>
  <c r="U827" i="2"/>
  <c r="U488" i="2"/>
  <c r="U1040" i="2"/>
  <c r="U88" i="2"/>
  <c r="U1266" i="2"/>
  <c r="U1007" i="2"/>
  <c r="U445" i="2"/>
  <c r="U266" i="2"/>
  <c r="U233" i="2"/>
  <c r="U844" i="2"/>
  <c r="U896" i="2"/>
  <c r="U897" i="2" s="1"/>
  <c r="U898" i="2" s="1"/>
  <c r="U899" i="2" s="1"/>
  <c r="U900" i="2" s="1"/>
  <c r="U901" i="2" s="1"/>
  <c r="U902" i="2" s="1"/>
  <c r="U903" i="2" s="1"/>
  <c r="U904" i="2" s="1"/>
  <c r="U905" i="2" s="1"/>
  <c r="U1485" i="2"/>
  <c r="U96" i="2"/>
  <c r="U1473" i="2"/>
  <c r="U1387" i="2"/>
  <c r="U726" i="2"/>
  <c r="U705" i="2"/>
  <c r="U510" i="2"/>
  <c r="U913" i="2"/>
  <c r="U624" i="2"/>
  <c r="U625" i="2" s="1"/>
  <c r="U626" i="2" s="1"/>
  <c r="U627" i="2" s="1"/>
  <c r="U628" i="2" s="1"/>
  <c r="U629" i="2" s="1"/>
  <c r="U630" i="2" s="1"/>
  <c r="U426" i="2"/>
  <c r="U108" i="2"/>
  <c r="U1369" i="2"/>
  <c r="U40" i="2"/>
  <c r="U1091" i="2"/>
  <c r="U487" i="2"/>
  <c r="U226" i="2"/>
  <c r="U1136" i="2"/>
  <c r="U39" i="2"/>
  <c r="U242" i="2"/>
  <c r="U222" i="2"/>
  <c r="U175" i="2"/>
  <c r="U1188" i="2"/>
  <c r="U599" i="2"/>
  <c r="U1411" i="2"/>
  <c r="U678" i="2"/>
  <c r="U1043" i="2"/>
  <c r="U221" i="2"/>
  <c r="U1117" i="2"/>
  <c r="U101" i="2"/>
  <c r="U381" i="2"/>
  <c r="U1394" i="2"/>
  <c r="U863" i="2"/>
  <c r="U864" i="2" s="1"/>
  <c r="U865" i="2" s="1"/>
  <c r="U866" i="2" s="1"/>
  <c r="U867" i="2" s="1"/>
  <c r="U868" i="2" s="1"/>
  <c r="U869" i="2" s="1"/>
  <c r="U870" i="2" s="1"/>
  <c r="U246" i="2"/>
  <c r="U956" i="2"/>
  <c r="U593" i="2"/>
  <c r="U693" i="2"/>
  <c r="U367" i="2"/>
  <c r="U1110" i="2"/>
  <c r="U86" i="2"/>
  <c r="U1107" i="2"/>
  <c r="U1009" i="2"/>
  <c r="U485" i="2"/>
  <c r="U1227" i="2"/>
  <c r="U482" i="2"/>
  <c r="U181" i="2"/>
  <c r="U182" i="2" s="1"/>
  <c r="U183" i="2" s="1"/>
  <c r="U184" i="2" s="1"/>
  <c r="U185" i="2" s="1"/>
  <c r="U363" i="2"/>
  <c r="U1347" i="2"/>
  <c r="U306" i="2"/>
  <c r="U810" i="2"/>
  <c r="U545" i="2"/>
  <c r="U958" i="2"/>
  <c r="U1025" i="2"/>
  <c r="U12" i="2"/>
  <c r="U228" i="2"/>
  <c r="U1045" i="2"/>
  <c r="U98" i="2"/>
  <c r="U666" i="2"/>
  <c r="U667" i="2" s="1"/>
  <c r="U668" i="2" s="1"/>
  <c r="U669" i="2" s="1"/>
  <c r="U670" i="2" s="1"/>
  <c r="U671" i="2" s="1"/>
  <c r="U672" i="2" s="1"/>
  <c r="U253" i="2"/>
  <c r="U1048" i="2"/>
  <c r="U819" i="2"/>
  <c r="U83" i="2"/>
  <c r="U694" i="2"/>
  <c r="U376" i="2"/>
  <c r="U498" i="2"/>
  <c r="U1346" i="2"/>
  <c r="U1097" i="2"/>
  <c r="U585" i="2"/>
  <c r="U1093" i="2"/>
  <c r="U1053" i="2"/>
  <c r="U543" i="2"/>
  <c r="U429" i="2"/>
  <c r="U1397" i="2"/>
  <c r="U817" i="2"/>
  <c r="U512" i="2"/>
  <c r="U267" i="2"/>
  <c r="U204" i="2"/>
  <c r="U205" i="2" s="1"/>
  <c r="U206" i="2" s="1"/>
  <c r="U207" i="2" s="1"/>
  <c r="U208" i="2" s="1"/>
  <c r="U596" i="2"/>
  <c r="U1328" i="2"/>
  <c r="U1168" i="2"/>
  <c r="U390" i="2"/>
  <c r="U1480" i="2"/>
  <c r="U1072" i="2"/>
  <c r="U468" i="2"/>
  <c r="U832" i="2"/>
  <c r="U861" i="2"/>
  <c r="U1358" i="2"/>
  <c r="U1295" i="2"/>
  <c r="U1372" i="2"/>
  <c r="U460" i="2"/>
  <c r="U1314" i="2"/>
  <c r="U781" i="2"/>
  <c r="U782" i="2" s="1"/>
  <c r="U783" i="2" s="1"/>
  <c r="U784" i="2" s="1"/>
  <c r="U785" i="2" s="1"/>
  <c r="U786" i="2" s="1"/>
  <c r="U787" i="2" s="1"/>
  <c r="U695" i="2"/>
  <c r="R11" i="2"/>
  <c r="U772" i="2"/>
  <c r="U1267" i="2"/>
  <c r="U323" i="2"/>
  <c r="U1029" i="2"/>
  <c r="U1004" i="2"/>
  <c r="U18" i="2"/>
  <c r="U281" i="2"/>
  <c r="U282" i="2" s="1"/>
  <c r="U283" i="2" s="1"/>
  <c r="U284" i="2" s="1"/>
  <c r="U285" i="2" s="1"/>
  <c r="U286" i="2" s="1"/>
  <c r="U287" i="2" s="1"/>
  <c r="U288" i="2" s="1"/>
  <c r="U289" i="2" s="1"/>
  <c r="U290" i="2" s="1"/>
  <c r="U442" i="2"/>
  <c r="U725" i="2"/>
  <c r="U740" i="2"/>
  <c r="U1318" i="2"/>
  <c r="U1167" i="2"/>
  <c r="U202" i="2"/>
  <c r="U949" i="2"/>
  <c r="U950" i="2" s="1"/>
  <c r="U951" i="2" s="1"/>
  <c r="U952" i="2" s="1"/>
  <c r="U953" i="2" s="1"/>
  <c r="U954" i="2" s="1"/>
  <c r="U955" i="2" s="1"/>
  <c r="U1343" i="2"/>
  <c r="U1357" i="2"/>
  <c r="U1129" i="2"/>
  <c r="U1293" i="2"/>
  <c r="U237" i="2"/>
  <c r="U238" i="2" s="1"/>
  <c r="U239" i="2" s="1"/>
  <c r="U240" i="2" s="1"/>
  <c r="U241" i="2" s="1"/>
  <c r="U515" i="2"/>
  <c r="U516" i="2" s="1"/>
  <c r="U517" i="2" s="1"/>
  <c r="U518" i="2" s="1"/>
  <c r="U137" i="2"/>
  <c r="U308" i="2"/>
  <c r="R373" i="2"/>
  <c r="N541" i="2"/>
  <c r="S541" i="2" s="1"/>
  <c r="X541" i="2" s="1"/>
  <c r="R141" i="2"/>
  <c r="N1067" i="2"/>
  <c r="S1067" i="2" s="1"/>
  <c r="X1067" i="2" s="1"/>
  <c r="R726" i="2"/>
  <c r="N393" i="2"/>
  <c r="S393" i="2" s="1"/>
  <c r="X393" i="2" s="1"/>
  <c r="N750" i="2"/>
  <c r="S750" i="2" s="1"/>
  <c r="X750" i="2" s="1"/>
  <c r="N251" i="2"/>
  <c r="S251" i="2" s="1"/>
  <c r="X251" i="2" s="1"/>
  <c r="R1171" i="2"/>
  <c r="N53" i="2"/>
  <c r="S53" i="2" s="1"/>
  <c r="X53" i="2" s="1"/>
  <c r="N1354" i="2"/>
  <c r="S1354" i="2" s="1"/>
  <c r="X1354" i="2" s="1"/>
  <c r="N1353" i="2"/>
  <c r="S1353" i="2" s="1"/>
  <c r="X1353" i="2" s="1"/>
  <c r="R210" i="2"/>
  <c r="N507" i="2"/>
  <c r="S507" i="2" s="1"/>
  <c r="X507" i="2" s="1"/>
  <c r="N1382" i="2"/>
  <c r="S1382" i="2" s="1"/>
  <c r="X1382" i="2" s="1"/>
  <c r="R1075" i="2"/>
  <c r="N1251" i="2"/>
  <c r="S1251" i="2" s="1"/>
  <c r="X1251" i="2" s="1"/>
  <c r="N1089" i="2"/>
  <c r="S1089" i="2" s="1"/>
  <c r="X1089" i="2" s="1"/>
  <c r="R851" i="2"/>
  <c r="N751" i="2"/>
  <c r="S751" i="2" s="1"/>
  <c r="X751" i="2" s="1"/>
  <c r="R1250" i="2"/>
  <c r="R305" i="2"/>
  <c r="N188" i="2"/>
  <c r="S188" i="2" s="1"/>
  <c r="X188" i="2" s="1"/>
  <c r="R790" i="2"/>
  <c r="R932" i="2"/>
  <c r="N385" i="2"/>
  <c r="S385" i="2" s="1"/>
  <c r="X385" i="2" s="1"/>
  <c r="N789" i="2"/>
  <c r="S789" i="2" s="1"/>
  <c r="X789" i="2" s="1"/>
  <c r="N702" i="2"/>
  <c r="S702" i="2" s="1"/>
  <c r="X702" i="2" s="1"/>
  <c r="R827" i="2"/>
  <c r="N823" i="2"/>
  <c r="S823" i="2" s="1"/>
  <c r="X823" i="2" s="1"/>
  <c r="N1049" i="2"/>
  <c r="S1049" i="2" s="1"/>
  <c r="X1049" i="2" s="1"/>
  <c r="N655" i="2"/>
  <c r="S655" i="2" s="1"/>
  <c r="X655" i="2" s="1"/>
  <c r="R324" i="2"/>
  <c r="R1307" i="2"/>
  <c r="N490" i="2"/>
  <c r="S490" i="2" s="1"/>
  <c r="X490" i="2" s="1"/>
  <c r="N803" i="2"/>
  <c r="S803" i="2" s="1"/>
  <c r="X803" i="2" s="1"/>
  <c r="R509" i="2"/>
  <c r="N1227" i="2"/>
  <c r="S1227" i="2" s="1"/>
  <c r="X1227" i="2" s="1"/>
  <c r="N391" i="2"/>
  <c r="S391" i="2" s="1"/>
  <c r="X391" i="2" s="1"/>
  <c r="N933" i="2"/>
  <c r="S933" i="2" s="1"/>
  <c r="X933" i="2" s="1"/>
  <c r="N1302" i="2"/>
  <c r="S1302" i="2" s="1"/>
  <c r="X1302" i="2" s="1"/>
  <c r="N1094" i="2"/>
  <c r="S1094" i="2" s="1"/>
  <c r="X1094" i="2" s="1"/>
  <c r="R1090" i="2"/>
  <c r="N1300" i="2"/>
  <c r="S1300" i="2" s="1"/>
  <c r="X1300" i="2" s="1"/>
  <c r="N1126" i="2"/>
  <c r="S1126" i="2" s="1"/>
  <c r="X1126" i="2" s="1"/>
  <c r="N1085" i="2"/>
  <c r="S1085" i="2" s="1"/>
  <c r="X1085" i="2" s="1"/>
  <c r="R700" i="2"/>
  <c r="N804" i="2"/>
  <c r="S804" i="2" s="1"/>
  <c r="X804" i="2" s="1"/>
  <c r="N502" i="2"/>
  <c r="S502" i="2" s="1"/>
  <c r="X502" i="2" s="1"/>
  <c r="N173" i="2"/>
  <c r="S173" i="2" s="1"/>
  <c r="X173" i="2" s="1"/>
  <c r="N1009" i="2"/>
  <c r="S1009" i="2" s="1"/>
  <c r="X1009" i="2" s="1"/>
  <c r="N1161" i="2"/>
  <c r="S1161" i="2" s="1"/>
  <c r="X1161" i="2" s="1"/>
  <c r="R311" i="2"/>
  <c r="N1084" i="2"/>
  <c r="S1084" i="2" s="1"/>
  <c r="X1084" i="2" s="1"/>
  <c r="N1304" i="2"/>
  <c r="S1304" i="2" s="1"/>
  <c r="X1304" i="2" s="1"/>
  <c r="R307" i="2"/>
  <c r="N1289" i="2"/>
  <c r="S1289" i="2" s="1"/>
  <c r="X1289" i="2" s="1"/>
  <c r="R229" i="2"/>
  <c r="N493" i="2"/>
  <c r="S493" i="2" s="1"/>
  <c r="X493" i="2" s="1"/>
  <c r="R806" i="2"/>
  <c r="R653" i="2"/>
  <c r="N506" i="2"/>
  <c r="S506" i="2" s="1"/>
  <c r="X506" i="2" s="1"/>
  <c r="N1050" i="2"/>
  <c r="S1050" i="2" s="1"/>
  <c r="X1050" i="2" s="1"/>
  <c r="R1321" i="2"/>
  <c r="N455" i="2"/>
  <c r="S455" i="2" s="1"/>
  <c r="X455" i="2" s="1"/>
  <c r="N306" i="2"/>
  <c r="S306" i="2" s="1"/>
  <c r="X306" i="2" s="1"/>
  <c r="N1330" i="2"/>
  <c r="S1330" i="2" s="1"/>
  <c r="X1330" i="2" s="1"/>
  <c r="N1102" i="2"/>
  <c r="S1102" i="2" s="1"/>
  <c r="X1102" i="2" s="1"/>
  <c r="R826" i="2"/>
  <c r="N894" i="2"/>
  <c r="S894" i="2" s="1"/>
  <c r="X894" i="2" s="1"/>
  <c r="R382" i="2"/>
  <c r="N411" i="2"/>
  <c r="S411" i="2" s="1"/>
  <c r="X411" i="2" s="1"/>
  <c r="N21" i="2"/>
  <c r="S21" i="2" s="1"/>
  <c r="X21" i="2" s="1"/>
  <c r="N1407" i="2"/>
  <c r="S1407" i="2" s="1"/>
  <c r="X1407" i="2" s="1"/>
  <c r="N1079" i="2"/>
  <c r="S1079" i="2" s="1"/>
  <c r="X1079" i="2" s="1"/>
  <c r="N1188" i="2"/>
  <c r="S1188" i="2" s="1"/>
  <c r="X1188" i="2" s="1"/>
  <c r="N50" i="2"/>
  <c r="S50" i="2" s="1"/>
  <c r="X50" i="2" s="1"/>
  <c r="N230" i="2"/>
  <c r="S230" i="2" s="1"/>
  <c r="X230" i="2" s="1"/>
  <c r="N1129" i="2"/>
  <c r="S1129" i="2" s="1"/>
  <c r="X1129" i="2" s="1"/>
  <c r="N328" i="2"/>
  <c r="S328" i="2" s="1"/>
  <c r="X328" i="2" s="1"/>
  <c r="N1344" i="2"/>
  <c r="S1344" i="2" s="1"/>
  <c r="X1344" i="2" s="1"/>
  <c r="N893" i="2"/>
  <c r="S893" i="2" s="1"/>
  <c r="X893" i="2" s="1"/>
  <c r="N1213" i="2"/>
  <c r="S1213" i="2" s="1"/>
  <c r="X1213" i="2" s="1"/>
  <c r="N293" i="2"/>
  <c r="S293" i="2" s="1"/>
  <c r="X293" i="2" s="1"/>
  <c r="N1331" i="2"/>
  <c r="S1331" i="2" s="1"/>
  <c r="X1331" i="2" s="1"/>
  <c r="N1142" i="2"/>
  <c r="S1142" i="2" s="1"/>
  <c r="X1142" i="2" s="1"/>
  <c r="N929" i="2"/>
  <c r="S929" i="2" s="1"/>
  <c r="X929" i="2" s="1"/>
  <c r="N1329" i="2"/>
  <c r="S1329" i="2" s="1"/>
  <c r="X1329" i="2" s="1"/>
  <c r="N1306" i="2"/>
  <c r="S1306" i="2" s="1"/>
  <c r="X1306" i="2" s="1"/>
  <c r="N325" i="2"/>
  <c r="S325" i="2" s="1"/>
  <c r="X325" i="2" s="1"/>
  <c r="N705" i="2"/>
  <c r="S705" i="2" s="1"/>
  <c r="X705" i="2" s="1"/>
  <c r="N1471" i="2"/>
  <c r="S1471" i="2" s="1"/>
  <c r="X1471" i="2" s="1"/>
  <c r="N797" i="2"/>
  <c r="S797" i="2" s="1"/>
  <c r="X797" i="2" s="1"/>
  <c r="N888" i="2"/>
  <c r="S888" i="2" s="1"/>
  <c r="X888" i="2" s="1"/>
  <c r="N172" i="2"/>
  <c r="S172" i="2" s="1"/>
  <c r="X172" i="2" s="1"/>
  <c r="N388" i="2"/>
  <c r="S388" i="2" s="1"/>
  <c r="X388" i="2" s="1"/>
  <c r="N822" i="2"/>
  <c r="S822" i="2" s="1"/>
  <c r="X822" i="2" s="1"/>
  <c r="N571" i="2"/>
  <c r="S571" i="2" s="1"/>
  <c r="X571" i="2" s="1"/>
  <c r="N853" i="2"/>
  <c r="S853" i="2" s="1"/>
  <c r="X853" i="2" s="1"/>
  <c r="N1305" i="2"/>
  <c r="S1305" i="2" s="1"/>
  <c r="X1305" i="2" s="1"/>
  <c r="N1362" i="2"/>
  <c r="S1362" i="2" s="1"/>
  <c r="X1362" i="2" s="1"/>
  <c r="N248" i="2"/>
  <c r="S248" i="2" s="1"/>
  <c r="X248" i="2" s="1"/>
  <c r="N654" i="2"/>
  <c r="S654" i="2" s="1"/>
  <c r="X654" i="2" s="1"/>
  <c r="N1066" i="2"/>
  <c r="S1066" i="2" s="1"/>
  <c r="X1066" i="2" s="1"/>
  <c r="N1380" i="2"/>
  <c r="S1380" i="2" s="1"/>
  <c r="X1380" i="2" s="1"/>
  <c r="N491" i="2"/>
  <c r="S491" i="2" s="1"/>
  <c r="X491" i="2" s="1"/>
  <c r="N848" i="2"/>
  <c r="S848" i="2" s="1"/>
  <c r="X848" i="2" s="1"/>
  <c r="N386" i="2"/>
  <c r="S386" i="2" s="1"/>
  <c r="X386" i="2" s="1"/>
  <c r="N32" i="2"/>
  <c r="S32" i="2" s="1"/>
  <c r="X32" i="2" s="1"/>
  <c r="R1083" i="2"/>
  <c r="N1083" i="2"/>
  <c r="S1083" i="2" s="1"/>
  <c r="X1083" i="2" s="1"/>
  <c r="R381" i="2"/>
  <c r="N381" i="2"/>
  <c r="S381" i="2" s="1"/>
  <c r="X381" i="2" s="1"/>
  <c r="R137" i="2"/>
  <c r="N137" i="2"/>
  <c r="S137" i="2" s="1"/>
  <c r="X137" i="2" s="1"/>
  <c r="R1080" i="2"/>
  <c r="N1080" i="2"/>
  <c r="S1080" i="2" s="1"/>
  <c r="X1080" i="2" s="1"/>
  <c r="R154" i="2"/>
  <c r="N154" i="2"/>
  <c r="S154" i="2" s="1"/>
  <c r="X154" i="2" s="1"/>
  <c r="R609" i="2"/>
  <c r="N609" i="2"/>
  <c r="S609" i="2" s="1"/>
  <c r="X609" i="2" s="1"/>
  <c r="R469" i="2"/>
  <c r="N469" i="2"/>
  <c r="S469" i="2" s="1"/>
  <c r="X469" i="2" s="1"/>
  <c r="R330" i="2"/>
  <c r="N330" i="2"/>
  <c r="S330" i="2" s="1"/>
  <c r="X330" i="2" s="1"/>
  <c r="R934" i="2"/>
  <c r="N934" i="2"/>
  <c r="S934" i="2" s="1"/>
  <c r="X934" i="2" s="1"/>
  <c r="R1038" i="2"/>
  <c r="N1038" i="2"/>
  <c r="S1038" i="2" s="1"/>
  <c r="X1038" i="2" s="1"/>
  <c r="R532" i="2"/>
  <c r="N532" i="2"/>
  <c r="S532" i="2" s="1"/>
  <c r="X532" i="2" s="1"/>
  <c r="R923" i="2"/>
  <c r="N923" i="2"/>
  <c r="S923" i="2" s="1"/>
  <c r="X923" i="2" s="1"/>
  <c r="R1360" i="2"/>
  <c r="N1360" i="2"/>
  <c r="S1360" i="2" s="1"/>
  <c r="X1360" i="2" s="1"/>
  <c r="R643" i="2"/>
  <c r="N643" i="2"/>
  <c r="S643" i="2" s="1"/>
  <c r="X643" i="2" s="1"/>
  <c r="R664" i="2"/>
  <c r="N664" i="2"/>
  <c r="S664" i="2" s="1"/>
  <c r="X664" i="2" s="1"/>
  <c r="R1141" i="2"/>
  <c r="N1141" i="2"/>
  <c r="S1141" i="2" s="1"/>
  <c r="X1141" i="2" s="1"/>
  <c r="R142" i="2"/>
  <c r="N142" i="2"/>
  <c r="S142" i="2" s="1"/>
  <c r="X142" i="2" s="1"/>
  <c r="R712" i="2"/>
  <c r="N712" i="2"/>
  <c r="S712" i="2" s="1"/>
  <c r="X712" i="2" s="1"/>
  <c r="R1349" i="2"/>
  <c r="N1349" i="2"/>
  <c r="S1349" i="2" s="1"/>
  <c r="X1349" i="2" s="1"/>
  <c r="R49" i="2"/>
  <c r="N49" i="2"/>
  <c r="S49" i="2" s="1"/>
  <c r="X49" i="2" s="1"/>
  <c r="R619" i="2"/>
  <c r="N619" i="2"/>
  <c r="S619" i="2" s="1"/>
  <c r="X619" i="2" s="1"/>
  <c r="R488" i="2"/>
  <c r="N488" i="2"/>
  <c r="S488" i="2" s="1"/>
  <c r="X488" i="2" s="1"/>
  <c r="R185" i="2"/>
  <c r="N185" i="2"/>
  <c r="S185" i="2" s="1"/>
  <c r="X185" i="2" s="1"/>
  <c r="R549" i="2"/>
  <c r="N549" i="2"/>
  <c r="S549" i="2" s="1"/>
  <c r="X549" i="2" s="1"/>
  <c r="R144" i="2"/>
  <c r="N144" i="2"/>
  <c r="S144" i="2" s="1"/>
  <c r="X144" i="2" s="1"/>
  <c r="R1310" i="2"/>
  <c r="N1310" i="2"/>
  <c r="S1310" i="2" s="1"/>
  <c r="X1310" i="2" s="1"/>
  <c r="R859" i="2"/>
  <c r="N859" i="2"/>
  <c r="S859" i="2" s="1"/>
  <c r="X859" i="2" s="1"/>
  <c r="R945" i="2"/>
  <c r="N945" i="2"/>
  <c r="S945" i="2" s="1"/>
  <c r="X945" i="2" s="1"/>
  <c r="R870" i="2"/>
  <c r="N870" i="2"/>
  <c r="S870" i="2" s="1"/>
  <c r="X870" i="2" s="1"/>
  <c r="R334" i="2"/>
  <c r="N334" i="2"/>
  <c r="S334" i="2" s="1"/>
  <c r="X334" i="2" s="1"/>
  <c r="R244" i="2"/>
  <c r="N244" i="2"/>
  <c r="S244" i="2" s="1"/>
  <c r="X244" i="2" s="1"/>
  <c r="R409" i="2"/>
  <c r="N409" i="2"/>
  <c r="S409" i="2" s="1"/>
  <c r="X409" i="2" s="1"/>
  <c r="R922" i="2"/>
  <c r="N922" i="2"/>
  <c r="S922" i="2" s="1"/>
  <c r="X922" i="2" s="1"/>
  <c r="R661" i="2"/>
  <c r="N661" i="2"/>
  <c r="S661" i="2" s="1"/>
  <c r="X661" i="2" s="1"/>
  <c r="R349" i="2"/>
  <c r="N349" i="2"/>
  <c r="S349" i="2" s="1"/>
  <c r="X349" i="2" s="1"/>
  <c r="R374" i="2"/>
  <c r="N374" i="2"/>
  <c r="S374" i="2" s="1"/>
  <c r="X374" i="2" s="1"/>
  <c r="R435" i="2"/>
  <c r="N435" i="2"/>
  <c r="S435" i="2" s="1"/>
  <c r="X435" i="2" s="1"/>
  <c r="R326" i="2"/>
  <c r="N326" i="2"/>
  <c r="S326" i="2" s="1"/>
  <c r="X326" i="2" s="1"/>
  <c r="R651" i="2"/>
  <c r="N651" i="2"/>
  <c r="S651" i="2" s="1"/>
  <c r="X651" i="2" s="1"/>
  <c r="R1199" i="2"/>
  <c r="N1199" i="2"/>
  <c r="S1199" i="2" s="1"/>
  <c r="X1199" i="2" s="1"/>
  <c r="R1379" i="2"/>
  <c r="N1379" i="2"/>
  <c r="S1379" i="2" s="1"/>
  <c r="X1379" i="2" s="1"/>
  <c r="R524" i="2"/>
  <c r="N524" i="2"/>
  <c r="S524" i="2" s="1"/>
  <c r="X524" i="2" s="1"/>
  <c r="R616" i="2"/>
  <c r="N616" i="2"/>
  <c r="S616" i="2" s="1"/>
  <c r="X616" i="2" s="1"/>
  <c r="R1405" i="2"/>
  <c r="N1405" i="2"/>
  <c r="S1405" i="2" s="1"/>
  <c r="X1405" i="2" s="1"/>
  <c r="R1408" i="2"/>
  <c r="N1408" i="2"/>
  <c r="S1408" i="2" s="1"/>
  <c r="X1408" i="2" s="1"/>
  <c r="R1325" i="2"/>
  <c r="N1325" i="2"/>
  <c r="S1325" i="2" s="1"/>
  <c r="X1325" i="2" s="1"/>
  <c r="R1046" i="2"/>
  <c r="N1046" i="2"/>
  <c r="S1046" i="2" s="1"/>
  <c r="X1046" i="2" s="1"/>
  <c r="R496" i="2"/>
  <c r="N496" i="2"/>
  <c r="S496" i="2" s="1"/>
  <c r="X496" i="2" s="1"/>
  <c r="R612" i="2"/>
  <c r="N612" i="2"/>
  <c r="S612" i="2" s="1"/>
  <c r="X612" i="2" s="1"/>
  <c r="R1118" i="2"/>
  <c r="N1118" i="2"/>
  <c r="S1118" i="2" s="1"/>
  <c r="X1118" i="2" s="1"/>
  <c r="R1119" i="2"/>
  <c r="N1119" i="2"/>
  <c r="S1119" i="2" s="1"/>
  <c r="X1119" i="2" s="1"/>
  <c r="R531" i="2"/>
  <c r="N531" i="2"/>
  <c r="S531" i="2" s="1"/>
  <c r="X531" i="2" s="1"/>
  <c r="R1269" i="2"/>
  <c r="N1269" i="2"/>
  <c r="S1269" i="2" s="1"/>
  <c r="X1269" i="2" s="1"/>
  <c r="R808" i="2"/>
  <c r="N808" i="2"/>
  <c r="S808" i="2" s="1"/>
  <c r="X808" i="2" s="1"/>
  <c r="R242" i="2"/>
  <c r="N242" i="2"/>
  <c r="S242" i="2" s="1"/>
  <c r="X242" i="2" s="1"/>
  <c r="R31" i="2"/>
  <c r="N31" i="2"/>
  <c r="S31" i="2" s="1"/>
  <c r="X31" i="2" s="1"/>
  <c r="R703" i="2"/>
  <c r="N703" i="2"/>
  <c r="S703" i="2" s="1"/>
  <c r="X703" i="2" s="1"/>
  <c r="R590" i="2"/>
  <c r="N590" i="2"/>
  <c r="S590" i="2" s="1"/>
  <c r="X590" i="2" s="1"/>
  <c r="R1377" i="2"/>
  <c r="N1377" i="2"/>
  <c r="S1377" i="2" s="1"/>
  <c r="X1377" i="2" s="1"/>
  <c r="R815" i="2"/>
  <c r="N815" i="2"/>
  <c r="S815" i="2" s="1"/>
  <c r="X815" i="2" s="1"/>
  <c r="R390" i="2"/>
  <c r="N390" i="2"/>
  <c r="S390" i="2" s="1"/>
  <c r="X390" i="2" s="1"/>
  <c r="R126" i="2"/>
  <c r="N126" i="2"/>
  <c r="S126" i="2" s="1"/>
  <c r="X126" i="2" s="1"/>
  <c r="R492" i="2"/>
  <c r="N492" i="2"/>
  <c r="S492" i="2" s="1"/>
  <c r="X492" i="2" s="1"/>
  <c r="R255" i="2"/>
  <c r="N255" i="2"/>
  <c r="S255" i="2" s="1"/>
  <c r="X255" i="2" s="1"/>
  <c r="R660" i="2"/>
  <c r="N660" i="2"/>
  <c r="S660" i="2" s="1"/>
  <c r="X660" i="2" s="1"/>
  <c r="R828" i="2"/>
  <c r="N828" i="2"/>
  <c r="S828" i="2" s="1"/>
  <c r="X828" i="2" s="1"/>
  <c r="R350" i="2"/>
  <c r="N350" i="2"/>
  <c r="S350" i="2" s="1"/>
  <c r="X350" i="2" s="1"/>
  <c r="R520" i="2"/>
  <c r="N520" i="2"/>
  <c r="S520" i="2" s="1"/>
  <c r="X520" i="2" s="1"/>
  <c r="R1056" i="2"/>
  <c r="N1056" i="2"/>
  <c r="S1056" i="2" s="1"/>
  <c r="X1056" i="2" s="1"/>
  <c r="R847" i="2"/>
  <c r="N847" i="2"/>
  <c r="S847" i="2" s="1"/>
  <c r="X847" i="2" s="1"/>
  <c r="R778" i="2"/>
  <c r="N778" i="2"/>
  <c r="S778" i="2" s="1"/>
  <c r="X778" i="2" s="1"/>
  <c r="R1060" i="2"/>
  <c r="N1060" i="2"/>
  <c r="S1060" i="2" s="1"/>
  <c r="X1060" i="2" s="1"/>
  <c r="R1223" i="2"/>
  <c r="N1223" i="2"/>
  <c r="S1223" i="2" s="1"/>
  <c r="X1223" i="2" s="1"/>
  <c r="R1138" i="2"/>
  <c r="N1138" i="2"/>
  <c r="S1138" i="2" s="1"/>
  <c r="X1138" i="2" s="1"/>
  <c r="R523" i="2"/>
  <c r="N523" i="2"/>
  <c r="S523" i="2" s="1"/>
  <c r="X523" i="2" s="1"/>
  <c r="R1375" i="2"/>
  <c r="N1375" i="2"/>
  <c r="S1375" i="2" s="1"/>
  <c r="X1375" i="2" s="1"/>
  <c r="R891" i="2"/>
  <c r="N891" i="2"/>
  <c r="S891" i="2" s="1"/>
  <c r="X891" i="2" s="1"/>
  <c r="R1123" i="2"/>
  <c r="N1123" i="2"/>
  <c r="S1123" i="2" s="1"/>
  <c r="X1123" i="2" s="1"/>
  <c r="R171" i="2"/>
  <c r="N171" i="2"/>
  <c r="S171" i="2" s="1"/>
  <c r="X171" i="2" s="1"/>
  <c r="R118" i="2"/>
  <c r="N118" i="2"/>
  <c r="S118" i="2" s="1"/>
  <c r="X118" i="2" s="1"/>
  <c r="R371" i="2"/>
  <c r="N371" i="2"/>
  <c r="S371" i="2" s="1"/>
  <c r="X371" i="2" s="1"/>
  <c r="R535" i="2"/>
  <c r="N535" i="2"/>
  <c r="S535" i="2" s="1"/>
  <c r="X535" i="2" s="1"/>
  <c r="R253" i="2"/>
  <c r="N253" i="2"/>
  <c r="S253" i="2" s="1"/>
  <c r="X253" i="2" s="1"/>
  <c r="R512" i="2"/>
  <c r="N512" i="2"/>
  <c r="S512" i="2" s="1"/>
  <c r="X512" i="2" s="1"/>
  <c r="R140" i="2"/>
  <c r="N140" i="2"/>
  <c r="S140" i="2" s="1"/>
  <c r="X140" i="2" s="1"/>
  <c r="R527" i="2"/>
  <c r="N527" i="2"/>
  <c r="S527" i="2" s="1"/>
  <c r="X527" i="2" s="1"/>
  <c r="R1077" i="2"/>
  <c r="N1077" i="2"/>
  <c r="S1077" i="2" s="1"/>
  <c r="X1077" i="2" s="1"/>
  <c r="R189" i="2"/>
  <c r="N189" i="2"/>
  <c r="S189" i="2" s="1"/>
  <c r="X189" i="2" s="1"/>
  <c r="R589" i="2"/>
  <c r="N589" i="2"/>
  <c r="S589" i="2" s="1"/>
  <c r="X589" i="2" s="1"/>
  <c r="R838" i="2"/>
  <c r="N838" i="2"/>
  <c r="S838" i="2" s="1"/>
  <c r="X838" i="2" s="1"/>
  <c r="R887" i="2"/>
  <c r="N887" i="2"/>
  <c r="S887" i="2" s="1"/>
  <c r="X887" i="2" s="1"/>
  <c r="R742" i="2"/>
  <c r="N742" i="2"/>
  <c r="S742" i="2" s="1"/>
  <c r="X742" i="2" s="1"/>
  <c r="R384" i="2"/>
  <c r="N384" i="2"/>
  <c r="S384" i="2" s="1"/>
  <c r="X384" i="2" s="1"/>
  <c r="R94" i="2"/>
  <c r="N94" i="2"/>
  <c r="S94" i="2" s="1"/>
  <c r="X94" i="2" s="1"/>
  <c r="R841" i="2"/>
  <c r="N841" i="2"/>
  <c r="S841" i="2" s="1"/>
  <c r="X841" i="2" s="1"/>
  <c r="R109" i="2"/>
  <c r="N109" i="2"/>
  <c r="S109" i="2" s="1"/>
  <c r="X109" i="2" s="1"/>
  <c r="R1216" i="2"/>
  <c r="N1216" i="2"/>
  <c r="S1216" i="2" s="1"/>
  <c r="X1216" i="2" s="1"/>
  <c r="R526" i="2"/>
  <c r="N526" i="2"/>
  <c r="S526" i="2" s="1"/>
  <c r="X526" i="2" s="1"/>
  <c r="R1088" i="2"/>
  <c r="N1088" i="2"/>
  <c r="S1088" i="2" s="1"/>
  <c r="X1088" i="2" s="1"/>
  <c r="R1124" i="2"/>
  <c r="N1124" i="2"/>
  <c r="S1124" i="2" s="1"/>
  <c r="X1124" i="2" s="1"/>
  <c r="R9" i="2"/>
  <c r="N9" i="2"/>
  <c r="S9" i="2" s="1"/>
  <c r="X9" i="2" s="1"/>
  <c r="R450" i="2"/>
  <c r="N450" i="2"/>
  <c r="S450" i="2" s="1"/>
  <c r="X450" i="2" s="1"/>
  <c r="R1299" i="2"/>
  <c r="N1299" i="2"/>
  <c r="S1299" i="2" s="1"/>
  <c r="X1299" i="2" s="1"/>
  <c r="R1351" i="2"/>
  <c r="N1351" i="2"/>
  <c r="S1351" i="2" s="1"/>
  <c r="X1351" i="2" s="1"/>
  <c r="R1318" i="2"/>
  <c r="N1318" i="2"/>
  <c r="S1318" i="2" s="1"/>
  <c r="X1318" i="2" s="1"/>
  <c r="R871" i="2"/>
  <c r="N871" i="2"/>
  <c r="S871" i="2" s="1"/>
  <c r="X871" i="2" s="1"/>
  <c r="R128" i="2"/>
  <c r="N128" i="2"/>
  <c r="S128" i="2" s="1"/>
  <c r="X128" i="2" s="1"/>
  <c r="R1058" i="2"/>
  <c r="N1058" i="2"/>
  <c r="S1058" i="2" s="1"/>
  <c r="X1058" i="2" s="1"/>
  <c r="R132" i="2"/>
  <c r="N132" i="2"/>
  <c r="S132" i="2" s="1"/>
  <c r="X132" i="2" s="1"/>
  <c r="R258" i="2"/>
  <c r="N258" i="2"/>
  <c r="S258" i="2" s="1"/>
  <c r="X258" i="2" s="1"/>
  <c r="R149" i="2"/>
  <c r="N149" i="2"/>
  <c r="S149" i="2" s="1"/>
  <c r="X149" i="2" s="1"/>
  <c r="R1076" i="2"/>
  <c r="N1076" i="2"/>
  <c r="S1076" i="2" s="1"/>
  <c r="X1076" i="2" s="1"/>
  <c r="R636" i="2"/>
  <c r="N636" i="2"/>
  <c r="S636" i="2" s="1"/>
  <c r="X636" i="2" s="1"/>
  <c r="R916" i="2"/>
  <c r="N916" i="2"/>
  <c r="S916" i="2" s="1"/>
  <c r="X916" i="2" s="1"/>
  <c r="R1198" i="2"/>
  <c r="N1198" i="2"/>
  <c r="S1198" i="2" s="1"/>
  <c r="X1198" i="2" s="1"/>
  <c r="R1303" i="2"/>
  <c r="N1303" i="2"/>
  <c r="S1303" i="2" s="1"/>
  <c r="X1303" i="2" s="1"/>
  <c r="R1214" i="2"/>
  <c r="N1214" i="2"/>
  <c r="S1214" i="2" s="1"/>
  <c r="X1214" i="2" s="1"/>
  <c r="R1320" i="2"/>
  <c r="N1320" i="2"/>
  <c r="S1320" i="2" s="1"/>
  <c r="X1320" i="2" s="1"/>
  <c r="R659" i="2"/>
  <c r="N659" i="2"/>
  <c r="S659" i="2" s="1"/>
  <c r="X659" i="2" s="1"/>
  <c r="R889" i="2"/>
  <c r="N889" i="2"/>
  <c r="S889" i="2" s="1"/>
  <c r="X889" i="2" s="1"/>
  <c r="R845" i="2"/>
  <c r="N845" i="2"/>
  <c r="S845" i="2" s="1"/>
  <c r="X845" i="2" s="1"/>
  <c r="R43" i="2"/>
  <c r="N43" i="2"/>
  <c r="S43" i="2" s="1"/>
  <c r="X43" i="2" s="1"/>
  <c r="R1055" i="2"/>
  <c r="N1055" i="2"/>
  <c r="S1055" i="2" s="1"/>
  <c r="X1055" i="2" s="1"/>
  <c r="R186" i="2"/>
  <c r="N186" i="2"/>
  <c r="S186" i="2" s="1"/>
  <c r="X186" i="2" s="1"/>
  <c r="R122" i="2"/>
  <c r="N122" i="2"/>
  <c r="S122" i="2" s="1"/>
  <c r="X122" i="2" s="1"/>
  <c r="R152" i="2"/>
  <c r="N152" i="2"/>
  <c r="S152" i="2" s="1"/>
  <c r="X152" i="2" s="1"/>
  <c r="R849" i="2"/>
  <c r="N849" i="2"/>
  <c r="S849" i="2" s="1"/>
  <c r="X849" i="2" s="1"/>
  <c r="R254" i="2"/>
  <c r="N254" i="2"/>
  <c r="S254" i="2" s="1"/>
  <c r="X254" i="2" s="1"/>
  <c r="R45" i="2"/>
  <c r="N45" i="2"/>
  <c r="S45" i="2" s="1"/>
  <c r="X45" i="2" s="1"/>
  <c r="R936" i="2"/>
  <c r="N936" i="2"/>
  <c r="S936" i="2" s="1"/>
  <c r="X936" i="2" s="1"/>
  <c r="R449" i="2"/>
  <c r="N449" i="2"/>
  <c r="S449" i="2" s="1"/>
  <c r="X449" i="2" s="1"/>
  <c r="R805" i="2"/>
  <c r="N805" i="2"/>
  <c r="S805" i="2" s="1"/>
  <c r="X805" i="2" s="1"/>
  <c r="R91" i="2"/>
  <c r="N91" i="2"/>
  <c r="S91" i="2" s="1"/>
  <c r="X91" i="2" s="1"/>
  <c r="R23" i="2"/>
  <c r="N23" i="2"/>
  <c r="S23" i="2" s="1"/>
  <c r="X23" i="2" s="1"/>
  <c r="R26" i="2"/>
  <c r="N26" i="2"/>
  <c r="S26" i="2" s="1"/>
  <c r="X26" i="2" s="1"/>
  <c r="R1208" i="2"/>
  <c r="N1208" i="2"/>
  <c r="S1208" i="2" s="1"/>
  <c r="X1208" i="2" s="1"/>
  <c r="R885" i="2"/>
  <c r="N885" i="2"/>
  <c r="S885" i="2" s="1"/>
  <c r="X885" i="2" s="1"/>
  <c r="R890" i="2"/>
  <c r="N890" i="2"/>
  <c r="S890" i="2" s="1"/>
  <c r="X890" i="2" s="1"/>
  <c r="R498" i="2"/>
  <c r="N498" i="2"/>
  <c r="S498" i="2" s="1"/>
  <c r="X498" i="2" s="1"/>
  <c r="R1361" i="2"/>
  <c r="N1361" i="2"/>
  <c r="S1361" i="2" s="1"/>
  <c r="X1361" i="2" s="1"/>
  <c r="R275" i="2"/>
  <c r="N275" i="2"/>
  <c r="S275" i="2" s="1"/>
  <c r="X275" i="2" s="1"/>
  <c r="R59" i="2"/>
  <c r="N59" i="2"/>
  <c r="S59" i="2" s="1"/>
  <c r="X59" i="2" s="1"/>
  <c r="R613" i="2"/>
  <c r="N613" i="2"/>
  <c r="S613" i="2" s="1"/>
  <c r="X613" i="2" s="1"/>
  <c r="R1097" i="2"/>
  <c r="N1097" i="2"/>
  <c r="S1097" i="2" s="1"/>
  <c r="X1097" i="2" s="1"/>
  <c r="R672" i="2"/>
  <c r="N672" i="2"/>
  <c r="S672" i="2" s="1"/>
  <c r="X672" i="2" s="1"/>
  <c r="R1029" i="2"/>
  <c r="N1029" i="2"/>
  <c r="S1029" i="2" s="1"/>
  <c r="X1029" i="2" s="1"/>
  <c r="R202" i="2"/>
  <c r="N202" i="2"/>
  <c r="S202" i="2" s="1"/>
  <c r="X202" i="2" s="1"/>
  <c r="R117" i="2"/>
  <c r="N117" i="2"/>
  <c r="S117" i="2" s="1"/>
  <c r="X117" i="2" s="1"/>
  <c r="R290" i="2"/>
  <c r="N290" i="2"/>
  <c r="S290" i="2" s="1"/>
  <c r="X290" i="2" s="1"/>
  <c r="R1270" i="2"/>
  <c r="N1270" i="2"/>
  <c r="S1270" i="2" s="1"/>
  <c r="X1270" i="2" s="1"/>
  <c r="R1323" i="2"/>
  <c r="N1323" i="2"/>
  <c r="S1323" i="2" s="1"/>
  <c r="X1323" i="2" s="1"/>
  <c r="R1144" i="2"/>
  <c r="N1144" i="2"/>
  <c r="S1144" i="2" s="1"/>
  <c r="X1144" i="2" s="1"/>
  <c r="R367" i="2"/>
  <c r="N367" i="2"/>
  <c r="S367" i="2" s="1"/>
  <c r="X367" i="2" s="1"/>
  <c r="R30" i="2"/>
  <c r="N30" i="2"/>
  <c r="S30" i="2" s="1"/>
  <c r="X30" i="2" s="1"/>
  <c r="R1470" i="2"/>
  <c r="N1470" i="2"/>
  <c r="S1470" i="2" s="1"/>
  <c r="X1470" i="2" s="1"/>
  <c r="R1225" i="2"/>
  <c r="N1225" i="2"/>
  <c r="S1225" i="2" s="1"/>
  <c r="X1225" i="2" s="1"/>
  <c r="R547" i="2"/>
  <c r="N547" i="2"/>
  <c r="S547" i="2" s="1"/>
  <c r="X547" i="2" s="1"/>
  <c r="R1391" i="2"/>
  <c r="N1391" i="2"/>
  <c r="S1391" i="2" s="1"/>
  <c r="X1391" i="2" s="1"/>
  <c r="R926" i="2"/>
  <c r="N926" i="2"/>
  <c r="S926" i="2" s="1"/>
  <c r="X926" i="2" s="1"/>
  <c r="R615" i="2"/>
  <c r="N615" i="2"/>
  <c r="S615" i="2" s="1"/>
  <c r="X615" i="2" s="1"/>
  <c r="R272" i="2"/>
  <c r="N272" i="2"/>
  <c r="S272" i="2" s="1"/>
  <c r="X272" i="2" s="1"/>
  <c r="R610" i="2"/>
  <c r="N610" i="2"/>
  <c r="S610" i="2" s="1"/>
  <c r="X610" i="2" s="1"/>
  <c r="R1376" i="2"/>
  <c r="N1376" i="2"/>
  <c r="S1376" i="2" s="1"/>
  <c r="X1376" i="2" s="1"/>
  <c r="R574" i="2"/>
  <c r="N574" i="2"/>
  <c r="S574" i="2" s="1"/>
  <c r="X574" i="2" s="1"/>
  <c r="R304" i="2"/>
  <c r="N304" i="2"/>
  <c r="S304" i="2" s="1"/>
  <c r="X304" i="2" s="1"/>
  <c r="R707" i="2"/>
  <c r="N707" i="2"/>
  <c r="S707" i="2" s="1"/>
  <c r="X707" i="2" s="1"/>
  <c r="R1035" i="2"/>
  <c r="N1035" i="2"/>
  <c r="S1035" i="2" s="1"/>
  <c r="X1035" i="2" s="1"/>
  <c r="R235" i="2"/>
  <c r="N235" i="2"/>
  <c r="S235" i="2" s="1"/>
  <c r="X235" i="2" s="1"/>
  <c r="R1352" i="2"/>
  <c r="N1352" i="2"/>
  <c r="S1352" i="2" s="1"/>
  <c r="X1352" i="2" s="1"/>
  <c r="R618" i="2"/>
  <c r="N618" i="2"/>
  <c r="S618" i="2" s="1"/>
  <c r="X618" i="2" s="1"/>
  <c r="R708" i="2"/>
  <c r="N708" i="2"/>
  <c r="S708" i="2" s="1"/>
  <c r="X708" i="2" s="1"/>
  <c r="R48" i="2"/>
  <c r="N48" i="2"/>
  <c r="S48" i="2" s="1"/>
  <c r="X48" i="2" s="1"/>
  <c r="R940" i="2"/>
  <c r="N940" i="2"/>
  <c r="S940" i="2" s="1"/>
  <c r="X940" i="2" s="1"/>
  <c r="R690" i="2"/>
  <c r="N690" i="2"/>
  <c r="S690" i="2" s="1"/>
  <c r="X690" i="2" s="1"/>
  <c r="R198" i="2"/>
  <c r="N198" i="2"/>
  <c r="S198" i="2" s="1"/>
  <c r="X198" i="2" s="1"/>
  <c r="R522" i="2"/>
  <c r="N522" i="2"/>
  <c r="S522" i="2" s="1"/>
  <c r="X522" i="2" s="1"/>
  <c r="R309" i="2"/>
  <c r="N309" i="2"/>
  <c r="S309" i="2" s="1"/>
  <c r="X309" i="2" s="1"/>
  <c r="R192" i="2"/>
  <c r="N192" i="2"/>
  <c r="S192" i="2" s="1"/>
  <c r="X192" i="2" s="1"/>
  <c r="R1145" i="2"/>
  <c r="N1145" i="2"/>
  <c r="S1145" i="2" s="1"/>
  <c r="X1145" i="2" s="1"/>
  <c r="R191" i="2"/>
  <c r="N191" i="2"/>
  <c r="S191" i="2" s="1"/>
  <c r="X191" i="2" s="1"/>
  <c r="R1309" i="2"/>
  <c r="N1309" i="2"/>
  <c r="S1309" i="2" s="1"/>
  <c r="X1309" i="2" s="1"/>
  <c r="R1032" i="2"/>
  <c r="N1032" i="2"/>
  <c r="S1032" i="2" s="1"/>
  <c r="X1032" i="2" s="1"/>
  <c r="R1194" i="2"/>
  <c r="N1194" i="2"/>
  <c r="S1194" i="2" s="1"/>
  <c r="X1194" i="2" s="1"/>
  <c r="R1074" i="2"/>
  <c r="N1074" i="2"/>
  <c r="S1074" i="2" s="1"/>
  <c r="X1074" i="2" s="1"/>
  <c r="R938" i="2"/>
  <c r="N938" i="2"/>
  <c r="S938" i="2" s="1"/>
  <c r="X938" i="2" s="1"/>
  <c r="R262" i="2"/>
  <c r="N262" i="2"/>
  <c r="S262" i="2" s="1"/>
  <c r="X262" i="2" s="1"/>
  <c r="R662" i="2"/>
  <c r="N662" i="2"/>
  <c r="S662" i="2" s="1"/>
  <c r="X662" i="2" s="1"/>
  <c r="R819" i="2"/>
  <c r="N819" i="2"/>
  <c r="S819" i="2" s="1"/>
  <c r="X819" i="2" s="1"/>
  <c r="R840" i="2"/>
  <c r="N840" i="2"/>
  <c r="S840" i="2" s="1"/>
  <c r="X840" i="2" s="1"/>
  <c r="R494" i="2"/>
  <c r="N494" i="2"/>
  <c r="S494" i="2" s="1"/>
  <c r="X494" i="2" s="1"/>
  <c r="R1406" i="2"/>
  <c r="N1406" i="2"/>
  <c r="S1406" i="2" s="1"/>
  <c r="X1406" i="2" s="1"/>
  <c r="R1078" i="2"/>
  <c r="N1078" i="2"/>
  <c r="S1078" i="2" s="1"/>
  <c r="X1078" i="2" s="1"/>
  <c r="R308" i="2"/>
  <c r="N308" i="2"/>
  <c r="S308" i="2" s="1"/>
  <c r="X308" i="2" s="1"/>
  <c r="R1378" i="2"/>
  <c r="N1378" i="2"/>
  <c r="S1378" i="2" s="1"/>
  <c r="X1378" i="2" s="1"/>
  <c r="R691" i="2"/>
  <c r="N691" i="2"/>
  <c r="S691" i="2" s="1"/>
  <c r="X691" i="2" s="1"/>
  <c r="R500" i="2"/>
  <c r="N500" i="2"/>
  <c r="S500" i="2" s="1"/>
  <c r="X500" i="2" s="1"/>
  <c r="R429" i="2"/>
  <c r="N429" i="2"/>
  <c r="S429" i="2" s="1"/>
  <c r="X429" i="2" s="1"/>
  <c r="R918" i="2"/>
  <c r="N918" i="2"/>
  <c r="S918" i="2" s="1"/>
  <c r="X918" i="2" s="1"/>
  <c r="R1087" i="2"/>
  <c r="N1087" i="2"/>
  <c r="S1087" i="2" s="1"/>
  <c r="X1087" i="2" s="1"/>
  <c r="R886" i="2"/>
  <c r="N886" i="2"/>
  <c r="S886" i="2" s="1"/>
  <c r="X886" i="2" s="1"/>
  <c r="R646" i="2"/>
  <c r="N646" i="2"/>
  <c r="S646" i="2" s="1"/>
  <c r="X646" i="2" s="1"/>
  <c r="R1328" i="2"/>
  <c r="N1328" i="2"/>
  <c r="S1328" i="2" s="1"/>
  <c r="X1328" i="2" s="1"/>
  <c r="R1150" i="2"/>
  <c r="N1150" i="2"/>
  <c r="S1150" i="2" s="1"/>
  <c r="X1150" i="2" s="1"/>
  <c r="R151" i="2"/>
  <c r="N151" i="2"/>
  <c r="S151" i="2" s="1"/>
  <c r="X151" i="2" s="1"/>
  <c r="R821" i="2"/>
  <c r="N821" i="2"/>
  <c r="S821" i="2" s="1"/>
  <c r="X821" i="2" s="1"/>
  <c r="R14" i="2"/>
  <c r="N14" i="2"/>
  <c r="S14" i="2" s="1"/>
  <c r="X14" i="2" s="1"/>
  <c r="R1036" i="2"/>
  <c r="N1036" i="2"/>
  <c r="S1036" i="2" s="1"/>
  <c r="X1036" i="2" s="1"/>
  <c r="R47" i="2"/>
  <c r="N47" i="2"/>
  <c r="S47" i="2" s="1"/>
  <c r="X47" i="2" s="1"/>
  <c r="R274" i="2"/>
  <c r="N274" i="2"/>
  <c r="S274" i="2" s="1"/>
  <c r="X274" i="2" s="1"/>
  <c r="R436" i="2"/>
  <c r="N436" i="2"/>
  <c r="S436" i="2" s="1"/>
  <c r="X436" i="2" s="1"/>
  <c r="R41" i="2"/>
  <c r="N41" i="2"/>
  <c r="S41" i="2" s="1"/>
  <c r="X41" i="2" s="1"/>
  <c r="R257" i="2"/>
  <c r="N257" i="2"/>
  <c r="S257" i="2" s="1"/>
  <c r="X257" i="2" s="1"/>
  <c r="R698" i="2"/>
  <c r="N698" i="2"/>
  <c r="S698" i="2" s="1"/>
  <c r="X698" i="2" s="1"/>
  <c r="R215" i="2"/>
  <c r="N215" i="2"/>
  <c r="S215" i="2" s="1"/>
  <c r="X215" i="2" s="1"/>
  <c r="R123" i="2"/>
  <c r="N123" i="2"/>
  <c r="S123" i="2" s="1"/>
  <c r="X123" i="2" s="1"/>
  <c r="R1220" i="2"/>
  <c r="N1220" i="2"/>
  <c r="S1220" i="2" s="1"/>
  <c r="X1220" i="2" s="1"/>
  <c r="R143" i="2"/>
  <c r="N143" i="2"/>
  <c r="S143" i="2" s="1"/>
  <c r="X143" i="2" s="1"/>
  <c r="R553" i="2"/>
  <c r="N553" i="2"/>
  <c r="S553" i="2" s="1"/>
  <c r="X553" i="2" s="1"/>
  <c r="R551" i="2"/>
  <c r="N551" i="2"/>
  <c r="S551" i="2" s="1"/>
  <c r="X551" i="2" s="1"/>
  <c r="R1228" i="2"/>
  <c r="N1228" i="2"/>
  <c r="S1228" i="2" s="1"/>
  <c r="X1228" i="2" s="1"/>
  <c r="R679" i="2"/>
  <c r="N679" i="2"/>
  <c r="S679" i="2" s="1"/>
  <c r="X679" i="2" s="1"/>
  <c r="R548" i="2"/>
  <c r="N548" i="2"/>
  <c r="S548" i="2" s="1"/>
  <c r="X548" i="2" s="1"/>
  <c r="R554" i="2"/>
  <c r="N554" i="2"/>
  <c r="S554" i="2" s="1"/>
  <c r="X554" i="2" s="1"/>
  <c r="R852" i="2"/>
  <c r="N852" i="2"/>
  <c r="S852" i="2" s="1"/>
  <c r="X852" i="2" s="1"/>
  <c r="R1301" i="2"/>
  <c r="N1301" i="2"/>
  <c r="S1301" i="2" s="1"/>
  <c r="X1301" i="2" s="1"/>
  <c r="R276" i="2"/>
  <c r="N276" i="2"/>
  <c r="S276" i="2" s="1"/>
  <c r="X276" i="2" s="1"/>
  <c r="R392" i="2"/>
  <c r="N392" i="2"/>
  <c r="S392" i="2" s="1"/>
  <c r="X392" i="2" s="1"/>
  <c r="R269" i="2"/>
  <c r="N269" i="2"/>
  <c r="S269" i="2" s="1"/>
  <c r="X269" i="2" s="1"/>
  <c r="R1215" i="2"/>
  <c r="N1215" i="2"/>
  <c r="S1215" i="2" s="1"/>
  <c r="X1215" i="2" s="1"/>
  <c r="R1063" i="2"/>
  <c r="N1063" i="2"/>
  <c r="S1063" i="2" s="1"/>
  <c r="X1063" i="2" s="1"/>
  <c r="R261" i="2"/>
  <c r="N261" i="2"/>
  <c r="S261" i="2" s="1"/>
  <c r="X261" i="2" s="1"/>
  <c r="R644" i="2"/>
  <c r="N644" i="2"/>
  <c r="S644" i="2" s="1"/>
  <c r="X644" i="2" s="1"/>
  <c r="R820" i="2"/>
  <c r="N820" i="2"/>
  <c r="S820" i="2" s="1"/>
  <c r="X820" i="2" s="1"/>
  <c r="R1319" i="2"/>
  <c r="N1319" i="2"/>
  <c r="S1319" i="2" s="1"/>
  <c r="X1319" i="2" s="1"/>
  <c r="R20" i="2"/>
  <c r="N20" i="2"/>
  <c r="S20" i="2" s="1"/>
  <c r="X20" i="2" s="1"/>
  <c r="R642" i="2"/>
  <c r="N642" i="2"/>
  <c r="S642" i="2" s="1"/>
  <c r="X642" i="2" s="1"/>
  <c r="R1136" i="2"/>
  <c r="N1136" i="2"/>
  <c r="S1136" i="2" s="1"/>
  <c r="X1136" i="2" s="1"/>
  <c r="R630" i="2"/>
  <c r="N630" i="2"/>
  <c r="S630" i="2" s="1"/>
  <c r="X630" i="2" s="1"/>
  <c r="R1374" i="2"/>
  <c r="N1374" i="2"/>
  <c r="S1374" i="2" s="1"/>
  <c r="X1374" i="2" s="1"/>
  <c r="R844" i="2"/>
  <c r="N844" i="2"/>
  <c r="S844" i="2" s="1"/>
  <c r="X844" i="2" s="1"/>
  <c r="R169" i="2"/>
  <c r="N169" i="2"/>
  <c r="S169" i="2" s="1"/>
  <c r="X169" i="2" s="1"/>
  <c r="R917" i="2"/>
  <c r="N917" i="2"/>
  <c r="S917" i="2" s="1"/>
  <c r="X917" i="2" s="1"/>
  <c r="R1061" i="2"/>
  <c r="N1061" i="2"/>
  <c r="S1061" i="2" s="1"/>
  <c r="X1061" i="2" s="1"/>
  <c r="R540" i="2"/>
  <c r="N540" i="2"/>
  <c r="S540" i="2" s="1"/>
  <c r="X540" i="2" s="1"/>
  <c r="R503" i="2"/>
  <c r="N503" i="2"/>
  <c r="S503" i="2" s="1"/>
  <c r="X503" i="2" s="1"/>
  <c r="R130" i="2"/>
  <c r="N130" i="2"/>
  <c r="S130" i="2" s="1"/>
  <c r="X130" i="2" s="1"/>
  <c r="R187" i="2"/>
  <c r="N187" i="2"/>
  <c r="S187" i="2" s="1"/>
  <c r="X187" i="2" s="1"/>
  <c r="R1137" i="2"/>
  <c r="N1137" i="2"/>
  <c r="S1137" i="2" s="1"/>
  <c r="X1137" i="2" s="1"/>
  <c r="R884" i="2"/>
  <c r="N884" i="2"/>
  <c r="S884" i="2" s="1"/>
  <c r="X884" i="2" s="1"/>
  <c r="R505" i="2"/>
  <c r="N505" i="2"/>
  <c r="S505" i="2" s="1"/>
  <c r="X505" i="2" s="1"/>
  <c r="R193" i="2"/>
  <c r="N193" i="2"/>
  <c r="S193" i="2" s="1"/>
  <c r="X193" i="2" s="1"/>
  <c r="R121" i="2"/>
  <c r="N121" i="2"/>
  <c r="S121" i="2" s="1"/>
  <c r="X121" i="2" s="1"/>
  <c r="R743" i="2"/>
  <c r="N743" i="2"/>
  <c r="S743" i="2" s="1"/>
  <c r="X743" i="2" s="1"/>
  <c r="R13" i="2"/>
  <c r="N13" i="2"/>
  <c r="S13" i="2" s="1"/>
  <c r="X13" i="2" s="1"/>
  <c r="R139" i="2"/>
  <c r="N139" i="2"/>
  <c r="S139" i="2" s="1"/>
  <c r="X139" i="2" s="1"/>
  <c r="R699" i="2"/>
  <c r="N699" i="2"/>
  <c r="S699" i="2" s="1"/>
  <c r="X699" i="2" s="1"/>
  <c r="R640" i="2"/>
  <c r="N640" i="2"/>
  <c r="S640" i="2" s="1"/>
  <c r="X640" i="2" s="1"/>
  <c r="R678" i="2"/>
  <c r="N678" i="2"/>
  <c r="S678" i="2" s="1"/>
  <c r="X678" i="2" s="1"/>
  <c r="R127" i="2"/>
  <c r="N127" i="2"/>
  <c r="S127" i="2" s="1"/>
  <c r="X127" i="2" s="1"/>
  <c r="R680" i="2"/>
  <c r="N680" i="2"/>
  <c r="S680" i="2" s="1"/>
  <c r="X680" i="2" s="1"/>
  <c r="R125" i="2"/>
  <c r="N125" i="2"/>
  <c r="S125" i="2" s="1"/>
  <c r="X125" i="2" s="1"/>
  <c r="R317" i="2"/>
  <c r="N317" i="2"/>
  <c r="S317" i="2" s="1"/>
  <c r="X317" i="2" s="1"/>
  <c r="R570" i="2"/>
  <c r="N570" i="2"/>
  <c r="S570" i="2" s="1"/>
  <c r="X570" i="2" s="1"/>
  <c r="R471" i="2"/>
  <c r="N471" i="2"/>
  <c r="S471" i="2" s="1"/>
  <c r="X471" i="2" s="1"/>
  <c r="R394" i="2"/>
  <c r="N394" i="2"/>
  <c r="S394" i="2" s="1"/>
  <c r="X394" i="2" s="1"/>
  <c r="R1120" i="2"/>
  <c r="N1120" i="2"/>
  <c r="S1120" i="2" s="1"/>
  <c r="X1120" i="2" s="1"/>
  <c r="R529" i="2"/>
  <c r="N529" i="2"/>
  <c r="S529" i="2" s="1"/>
  <c r="X529" i="2" s="1"/>
  <c r="R273" i="2"/>
  <c r="N273" i="2"/>
  <c r="S273" i="2" s="1"/>
  <c r="X273" i="2" s="1"/>
  <c r="R1347" i="2"/>
  <c r="N1347" i="2"/>
  <c r="S1347" i="2" s="1"/>
  <c r="X1347" i="2" s="1"/>
  <c r="R925" i="2"/>
  <c r="N925" i="2"/>
  <c r="S925" i="2" s="1"/>
  <c r="X925" i="2" s="1"/>
  <c r="R1070" i="2"/>
  <c r="N1070" i="2"/>
  <c r="S1070" i="2" s="1"/>
  <c r="X1070" i="2" s="1"/>
  <c r="R335" i="2"/>
  <c r="N335" i="2"/>
  <c r="S335" i="2" s="1"/>
  <c r="X335" i="2" s="1"/>
  <c r="R1217" i="2"/>
  <c r="N1217" i="2"/>
  <c r="S1217" i="2" s="1"/>
  <c r="X1217" i="2" s="1"/>
  <c r="R1086" i="2"/>
  <c r="N1086" i="2"/>
  <c r="S1086" i="2" s="1"/>
  <c r="X1086" i="2" s="1"/>
  <c r="R825" i="2"/>
  <c r="N825" i="2"/>
  <c r="S825" i="2" s="1"/>
  <c r="X825" i="2" s="1"/>
  <c r="R835" i="2"/>
  <c r="N835" i="2"/>
  <c r="S835" i="2" s="1"/>
  <c r="X835" i="2" s="1"/>
  <c r="R545" i="2"/>
  <c r="N545" i="2"/>
  <c r="S545" i="2" s="1"/>
  <c r="X545" i="2" s="1"/>
  <c r="R663" i="2"/>
  <c r="N663" i="2"/>
  <c r="S663" i="2" s="1"/>
  <c r="X663" i="2" s="1"/>
  <c r="R1068" i="2"/>
  <c r="N1068" i="2"/>
  <c r="S1068" i="2" s="1"/>
  <c r="X1068" i="2" s="1"/>
  <c r="R271" i="2"/>
  <c r="N271" i="2"/>
  <c r="S271" i="2" s="1"/>
  <c r="X271" i="2" s="1"/>
  <c r="R377" i="2"/>
  <c r="N377" i="2"/>
  <c r="S377" i="2" s="1"/>
  <c r="X377" i="2" s="1"/>
  <c r="R310" i="2"/>
  <c r="N310" i="2"/>
  <c r="S310" i="2" s="1"/>
  <c r="X310" i="2" s="1"/>
  <c r="R369" i="2"/>
  <c r="N369" i="2"/>
  <c r="S369" i="2" s="1"/>
  <c r="X369" i="2" s="1"/>
  <c r="R134" i="2"/>
  <c r="N134" i="2"/>
  <c r="S134" i="2" s="1"/>
  <c r="X134" i="2" s="1"/>
  <c r="R1127" i="2"/>
  <c r="N1127" i="2"/>
  <c r="S1127" i="2" s="1"/>
  <c r="X1127" i="2" s="1"/>
  <c r="R688" i="2"/>
  <c r="N688" i="2"/>
  <c r="S688" i="2" s="1"/>
  <c r="X688" i="2" s="1"/>
  <c r="R199" i="2"/>
  <c r="N199" i="2"/>
  <c r="S199" i="2" s="1"/>
  <c r="X199" i="2" s="1"/>
  <c r="R1111" i="2"/>
  <c r="N1111" i="2"/>
  <c r="S1111" i="2" s="1"/>
  <c r="X1111" i="2" s="1"/>
  <c r="R617" i="2"/>
  <c r="N617" i="2"/>
  <c r="S617" i="2" s="1"/>
  <c r="X617" i="2" s="1"/>
  <c r="R1099" i="2"/>
  <c r="N1099" i="2"/>
  <c r="S1099" i="2" s="1"/>
  <c r="X1099" i="2" s="1"/>
  <c r="R730" i="2"/>
  <c r="N730" i="2"/>
  <c r="S730" i="2" s="1"/>
  <c r="X730" i="2" s="1"/>
  <c r="R432" i="2"/>
  <c r="N432" i="2"/>
  <c r="S432" i="2" s="1"/>
  <c r="X432" i="2" s="1"/>
  <c r="R740" i="2"/>
  <c r="N740" i="2"/>
  <c r="S740" i="2" s="1"/>
  <c r="X740" i="2" s="1"/>
  <c r="R513" i="2"/>
  <c r="N513" i="2"/>
  <c r="S513" i="2" s="1"/>
  <c r="X513" i="2" s="1"/>
  <c r="R46" i="2"/>
  <c r="N46" i="2"/>
  <c r="S46" i="2" s="1"/>
  <c r="X46" i="2" s="1"/>
  <c r="R329" i="2"/>
  <c r="N329" i="2"/>
  <c r="S329" i="2" s="1"/>
  <c r="X329" i="2" s="1"/>
  <c r="R834" i="2"/>
  <c r="N834" i="2"/>
  <c r="S834" i="2" s="1"/>
  <c r="X834" i="2" s="1"/>
  <c r="R648" i="2"/>
  <c r="N648" i="2"/>
  <c r="S648" i="2" s="1"/>
  <c r="X648" i="2" s="1"/>
  <c r="R829" i="2"/>
  <c r="N829" i="2"/>
  <c r="S829" i="2" s="1"/>
  <c r="X829" i="2" s="1"/>
  <c r="R42" i="2"/>
  <c r="N42" i="2"/>
  <c r="S42" i="2" s="1"/>
  <c r="X42" i="2" s="1"/>
  <c r="R1298" i="2"/>
  <c r="N1298" i="2"/>
  <c r="S1298" i="2" s="1"/>
  <c r="X1298" i="2" s="1"/>
  <c r="R1045" i="2"/>
  <c r="N1045" i="2"/>
  <c r="S1045" i="2" s="1"/>
  <c r="X1045" i="2" s="1"/>
  <c r="R1348" i="2"/>
  <c r="N1348" i="2"/>
  <c r="S1348" i="2" s="1"/>
  <c r="X1348" i="2" s="1"/>
  <c r="R924" i="2"/>
  <c r="N924" i="2"/>
  <c r="S924" i="2" s="1"/>
  <c r="X924" i="2" s="1"/>
  <c r="R22" i="2"/>
  <c r="N22" i="2"/>
  <c r="S22" i="2" s="1"/>
  <c r="X22" i="2" s="1"/>
  <c r="R58" i="2"/>
  <c r="N58" i="2"/>
  <c r="S58" i="2" s="1"/>
  <c r="X58" i="2" s="1"/>
  <c r="R1322" i="2"/>
  <c r="N1322" i="2"/>
  <c r="S1322" i="2" s="1"/>
  <c r="X1322" i="2" s="1"/>
  <c r="R1162" i="2"/>
  <c r="N1162" i="2"/>
  <c r="S1162" i="2" s="1"/>
  <c r="X1162" i="2" s="1"/>
  <c r="R327" i="2"/>
  <c r="N327" i="2"/>
  <c r="S327" i="2" s="1"/>
  <c r="X327" i="2" s="1"/>
  <c r="R892" i="2"/>
  <c r="N892" i="2"/>
  <c r="S892" i="2" s="1"/>
  <c r="X892" i="2" s="1"/>
  <c r="R27" i="2"/>
  <c r="N27" i="2"/>
  <c r="S27" i="2" s="1"/>
  <c r="X27" i="2" s="1"/>
  <c r="R546" i="2"/>
  <c r="N546" i="2"/>
  <c r="S546" i="2" s="1"/>
  <c r="X546" i="2" s="1"/>
  <c r="R1219" i="2"/>
  <c r="N1219" i="2"/>
  <c r="S1219" i="2" s="1"/>
  <c r="X1219" i="2" s="1"/>
  <c r="R331" i="2"/>
  <c r="N331" i="2"/>
  <c r="S331" i="2" s="1"/>
  <c r="X331" i="2" s="1"/>
  <c r="R29" i="2"/>
  <c r="N29" i="2"/>
  <c r="S29" i="2" s="1"/>
  <c r="X29" i="2" s="1"/>
  <c r="R807" i="2"/>
  <c r="N807" i="2"/>
  <c r="S807" i="2" s="1"/>
  <c r="X807" i="2" s="1"/>
  <c r="R170" i="2"/>
  <c r="N170" i="2"/>
  <c r="S170" i="2" s="1"/>
  <c r="X170" i="2" s="1"/>
  <c r="N10" i="2"/>
  <c r="S10" i="2" s="1"/>
  <c r="X10" i="2" s="1"/>
  <c r="R731" i="2"/>
  <c r="N731" i="2"/>
  <c r="S731" i="2" s="1"/>
  <c r="X731" i="2" s="1"/>
  <c r="R919" i="2"/>
  <c r="N919" i="2"/>
  <c r="S919" i="2" s="1"/>
  <c r="X919" i="2" s="1"/>
  <c r="R814" i="2"/>
  <c r="N814" i="2"/>
  <c r="S814" i="2" s="1"/>
  <c r="X814" i="2" s="1"/>
  <c r="R1326" i="2"/>
  <c r="N1326" i="2"/>
  <c r="S1326" i="2" s="1"/>
  <c r="X1326" i="2" s="1"/>
  <c r="R89" i="2"/>
  <c r="N89" i="2"/>
  <c r="S89" i="2" s="1"/>
  <c r="X89" i="2" s="1"/>
  <c r="R214" i="2"/>
  <c r="N214" i="2"/>
  <c r="S214" i="2" s="1"/>
  <c r="X214" i="2" s="1"/>
  <c r="R614" i="2"/>
  <c r="N614" i="2"/>
  <c r="S614" i="2" s="1"/>
  <c r="X614" i="2" s="1"/>
  <c r="R921" i="2"/>
  <c r="N921" i="2"/>
  <c r="S921" i="2" s="1"/>
  <c r="X921" i="2" s="1"/>
  <c r="R1125" i="2"/>
  <c r="N1125" i="2"/>
  <c r="S1125" i="2" s="1"/>
  <c r="X1125" i="2" s="1"/>
  <c r="R212" i="2"/>
  <c r="N212" i="2"/>
  <c r="S212" i="2" s="1"/>
  <c r="X212" i="2" s="1"/>
  <c r="R741" i="2"/>
  <c r="N741" i="2"/>
  <c r="S741" i="2" s="1"/>
  <c r="X741" i="2" s="1"/>
  <c r="R530" i="2"/>
  <c r="N530" i="2"/>
  <c r="S530" i="2" s="1"/>
  <c r="X530" i="2" s="1"/>
  <c r="R550" i="2"/>
  <c r="N550" i="2"/>
  <c r="S550" i="2" s="1"/>
  <c r="X550" i="2" s="1"/>
  <c r="R650" i="2"/>
  <c r="N650" i="2"/>
  <c r="S650" i="2" s="1"/>
  <c r="X650" i="2" s="1"/>
  <c r="R124" i="2"/>
  <c r="N124" i="2"/>
  <c r="S124" i="2" s="1"/>
  <c r="X124" i="2" s="1"/>
  <c r="R1072" i="2"/>
  <c r="N1072" i="2"/>
  <c r="S1072" i="2" s="1"/>
  <c r="X1072" i="2" s="1"/>
  <c r="R129" i="2"/>
  <c r="N129" i="2"/>
  <c r="S129" i="2" s="1"/>
  <c r="X129" i="2" s="1"/>
  <c r="R817" i="2"/>
  <c r="N817" i="2"/>
  <c r="S817" i="2" s="1"/>
  <c r="X817" i="2" s="1"/>
  <c r="R1082" i="2"/>
  <c r="N1082" i="2"/>
  <c r="S1082" i="2" s="1"/>
  <c r="X1082" i="2" s="1"/>
  <c r="R120" i="2"/>
  <c r="N120" i="2"/>
  <c r="S120" i="2" s="1"/>
  <c r="X120" i="2" s="1"/>
  <c r="R131" i="2"/>
  <c r="N131" i="2"/>
  <c r="S131" i="2" s="1"/>
  <c r="X131" i="2" s="1"/>
  <c r="R939" i="2"/>
  <c r="N939" i="2"/>
  <c r="S939" i="2" s="1"/>
  <c r="X939" i="2" s="1"/>
  <c r="R920" i="2"/>
  <c r="N920" i="2"/>
  <c r="S920" i="2" s="1"/>
  <c r="X920" i="2" s="1"/>
  <c r="R944" i="2"/>
  <c r="N944" i="2"/>
  <c r="S944" i="2" s="1"/>
  <c r="X944" i="2" s="1"/>
  <c r="R534" i="2"/>
  <c r="N534" i="2"/>
  <c r="S534" i="2" s="1"/>
  <c r="X534" i="2" s="1"/>
  <c r="R1420" i="2"/>
  <c r="N1420" i="2"/>
  <c r="S1420" i="2" s="1"/>
  <c r="X1420" i="2" s="1"/>
  <c r="R1059" i="2"/>
  <c r="N1059" i="2"/>
  <c r="S1059" i="2" s="1"/>
  <c r="X1059" i="2" s="1"/>
  <c r="R1054" i="2"/>
  <c r="N1054" i="2"/>
  <c r="S1054" i="2" s="1"/>
  <c r="X1054" i="2" s="1"/>
  <c r="R44" i="2"/>
  <c r="N44" i="2"/>
  <c r="S44" i="2" s="1"/>
  <c r="X44" i="2" s="1"/>
  <c r="R1191" i="2"/>
  <c r="N1191" i="2"/>
  <c r="S1191" i="2" s="1"/>
  <c r="X1191" i="2" s="1"/>
  <c r="R495" i="2"/>
  <c r="N495" i="2"/>
  <c r="S495" i="2" s="1"/>
  <c r="X495" i="2" s="1"/>
  <c r="N12" i="2"/>
  <c r="S12" i="2" s="1"/>
  <c r="X12" i="2" s="1"/>
  <c r="R941" i="2"/>
  <c r="N941" i="2"/>
  <c r="S941" i="2" s="1"/>
  <c r="X941" i="2" s="1"/>
  <c r="R70" i="2"/>
  <c r="N70" i="2"/>
  <c r="S70" i="2" s="1"/>
  <c r="X70" i="2" s="1"/>
  <c r="R1100" i="2"/>
  <c r="N1100" i="2"/>
  <c r="S1100" i="2" s="1"/>
  <c r="X1100" i="2" s="1"/>
  <c r="R931" i="2"/>
  <c r="N931" i="2"/>
  <c r="S931" i="2" s="1"/>
  <c r="X931" i="2" s="1"/>
  <c r="R591" i="2"/>
  <c r="N591" i="2"/>
  <c r="S591" i="2" s="1"/>
  <c r="X591" i="2" s="1"/>
  <c r="R842" i="2"/>
  <c r="N842" i="2"/>
  <c r="S842" i="2" s="1"/>
  <c r="X842" i="2" s="1"/>
  <c r="R33" i="2"/>
  <c r="N33" i="2"/>
  <c r="R519" i="2"/>
  <c r="N519" i="2"/>
  <c r="S519" i="2" s="1"/>
  <c r="X519" i="2" s="1"/>
  <c r="R260" i="2"/>
  <c r="N260" i="2"/>
  <c r="S260" i="2" s="1"/>
  <c r="X260" i="2" s="1"/>
  <c r="R372" i="2"/>
  <c r="N372" i="2"/>
  <c r="S372" i="2" s="1"/>
  <c r="X372" i="2" s="1"/>
  <c r="R470" i="2"/>
  <c r="N470" i="2"/>
  <c r="S470" i="2" s="1"/>
  <c r="X470" i="2" s="1"/>
  <c r="R1350" i="2"/>
  <c r="N1350" i="2"/>
  <c r="S1350" i="2" s="1"/>
  <c r="X1350" i="2" s="1"/>
  <c r="R25" i="2"/>
  <c r="N25" i="2"/>
  <c r="S25" i="2" s="1"/>
  <c r="X25" i="2" s="1"/>
  <c r="R1164" i="2"/>
  <c r="N1164" i="2"/>
  <c r="S1164" i="2" s="1"/>
  <c r="X1164" i="2" s="1"/>
  <c r="R1469" i="2"/>
  <c r="N1469" i="2"/>
  <c r="S1469" i="2" s="1"/>
  <c r="X1469" i="2" s="1"/>
  <c r="U933" i="2" l="1"/>
  <c r="U1076" i="2"/>
  <c r="U701" i="2"/>
  <c r="S33" i="2"/>
  <c r="X33" i="2" s="1"/>
  <c r="U807" i="2"/>
  <c r="U852" i="2"/>
  <c r="U312" i="2"/>
  <c r="U1322" i="2"/>
  <c r="U325" i="2"/>
  <c r="U1251" i="2"/>
  <c r="U642" i="2"/>
  <c r="AM5" i="2"/>
  <c r="U142" i="2"/>
  <c r="U1172" i="2"/>
  <c r="U1173" i="2" s="1"/>
  <c r="U1174" i="2" s="1"/>
  <c r="U1175" i="2" s="1"/>
  <c r="U1176" i="2" s="1"/>
  <c r="U1177" i="2" s="1"/>
  <c r="U1178" i="2" s="1"/>
  <c r="U1179" i="2" s="1"/>
  <c r="U1180" i="2" s="1"/>
  <c r="U1181" i="2" s="1"/>
  <c r="U1182" i="2" s="1"/>
  <c r="U1183" i="2" s="1"/>
  <c r="U1184" i="2" s="1"/>
  <c r="U1185" i="2" s="1"/>
  <c r="U1186" i="2" s="1"/>
  <c r="U1187" i="2" s="1"/>
  <c r="W10" i="2"/>
  <c r="W11" i="2" s="1"/>
  <c r="U10" i="2"/>
  <c r="U291" i="2"/>
  <c r="U292" i="2" s="1"/>
  <c r="U293" i="2" s="1"/>
  <c r="U294" i="2" s="1"/>
  <c r="U295" i="2" s="1"/>
  <c r="U296" i="2" s="1"/>
  <c r="U297" i="2" s="1"/>
  <c r="U298" i="2" s="1"/>
  <c r="U299" i="2" s="1"/>
  <c r="U300" i="2" s="1"/>
  <c r="U301" i="2" s="1"/>
  <c r="U302" i="2" s="1"/>
  <c r="U303" i="2" s="1"/>
  <c r="U391" i="2"/>
  <c r="U392" i="2" s="1"/>
  <c r="U393" i="2" s="1"/>
  <c r="U394" i="2" s="1"/>
  <c r="U395" i="2" s="1"/>
  <c r="U396" i="2" s="1"/>
  <c r="U397" i="2" s="1"/>
  <c r="U398" i="2" s="1"/>
  <c r="U399" i="2" s="1"/>
  <c r="U400" i="2" s="1"/>
  <c r="U401" i="2" s="1"/>
  <c r="U402" i="2" s="1"/>
  <c r="U403" i="2" s="1"/>
  <c r="U404" i="2" s="1"/>
  <c r="U405" i="2" s="1"/>
  <c r="U406" i="2" s="1"/>
  <c r="U407" i="2" s="1"/>
  <c r="U408" i="2" s="1"/>
  <c r="U409" i="2" s="1"/>
  <c r="U410" i="2" s="1"/>
  <c r="U411" i="2" s="1"/>
  <c r="U673" i="2"/>
  <c r="U674" i="2" s="1"/>
  <c r="U675" i="2" s="1"/>
  <c r="U676" i="2" s="1"/>
  <c r="U677" i="2" s="1"/>
  <c r="U871" i="2"/>
  <c r="U872" i="2" s="1"/>
  <c r="U873" i="2" s="1"/>
  <c r="U874" i="2" s="1"/>
  <c r="U875" i="2" s="1"/>
  <c r="U876" i="2" s="1"/>
  <c r="U877" i="2" s="1"/>
  <c r="U878" i="2" s="1"/>
  <c r="U879" i="2" s="1"/>
  <c r="U880" i="2" s="1"/>
  <c r="U881" i="2" s="1"/>
  <c r="U882" i="2" s="1"/>
  <c r="U883" i="2" s="1"/>
  <c r="U631" i="2"/>
  <c r="U632" i="2" s="1"/>
  <c r="U633" i="2" s="1"/>
  <c r="U634" i="2" s="1"/>
  <c r="U213" i="2"/>
  <c r="U214" i="2" s="1"/>
  <c r="U215" i="2" s="1"/>
  <c r="U216" i="2" s="1"/>
  <c r="U217" i="2" s="1"/>
  <c r="U218" i="2" s="1"/>
  <c r="U219" i="2" s="1"/>
  <c r="U220" i="2" s="1"/>
  <c r="U1290" i="2"/>
  <c r="U71" i="2"/>
  <c r="U72" i="2" s="1"/>
  <c r="U73" i="2" s="1"/>
  <c r="U74" i="2" s="1"/>
  <c r="U75" i="2" s="1"/>
  <c r="U571" i="2"/>
  <c r="U572" i="2" s="1"/>
  <c r="U573" i="2" s="1"/>
  <c r="U574" i="2" s="1"/>
  <c r="U575" i="2" s="1"/>
  <c r="U174" i="2"/>
  <c r="U893" i="2"/>
  <c r="U1229" i="2"/>
  <c r="U1362" i="2"/>
  <c r="U848" i="2"/>
  <c r="U1039" i="2"/>
  <c r="R12" i="2"/>
  <c r="U387" i="2"/>
  <c r="U252" i="2"/>
  <c r="U328" i="2"/>
  <c r="U552" i="2"/>
  <c r="U590" i="2"/>
  <c r="U386" i="2"/>
  <c r="U1163" i="2"/>
  <c r="U193" i="2"/>
  <c r="U1321" i="2"/>
  <c r="U521" i="2"/>
  <c r="U713" i="2"/>
  <c r="U456" i="2"/>
  <c r="U200" i="2"/>
  <c r="U1037" i="2"/>
  <c r="U203" i="2"/>
  <c r="U1217" i="2"/>
  <c r="U436" i="2"/>
  <c r="U655" i="2"/>
  <c r="U1095" i="2"/>
  <c r="U922" i="2"/>
  <c r="U1121" i="2"/>
  <c r="U501" i="2"/>
  <c r="U1226" i="2"/>
  <c r="U610" i="2"/>
  <c r="U329" i="2"/>
  <c r="U1470" i="2"/>
  <c r="U592" i="2"/>
  <c r="U1060" i="2"/>
  <c r="U130" i="2"/>
  <c r="U615" i="2"/>
  <c r="U30" i="2"/>
  <c r="U23" i="2"/>
  <c r="U47" i="2"/>
  <c r="U1128" i="2"/>
  <c r="U826" i="2"/>
  <c r="U140" i="2"/>
  <c r="U504" i="2"/>
  <c r="U21" i="2"/>
  <c r="U1302" i="2"/>
  <c r="U124" i="2"/>
  <c r="U822" i="2"/>
  <c r="U692" i="2"/>
  <c r="U939" i="2"/>
  <c r="U199" i="2"/>
  <c r="U305" i="2"/>
  <c r="U1471" i="2"/>
  <c r="U27" i="2"/>
  <c r="U123" i="2"/>
  <c r="U1199" i="2"/>
  <c r="U1319" i="2"/>
  <c r="U842" i="2"/>
  <c r="U141" i="2"/>
  <c r="U524" i="2"/>
  <c r="U661" i="2"/>
  <c r="U243" i="2"/>
  <c r="U1409" i="2"/>
  <c r="U145" i="2"/>
  <c r="U146" i="2" s="1"/>
  <c r="U147" i="2" s="1"/>
  <c r="U148" i="2" s="1"/>
  <c r="U149" i="2" s="1"/>
  <c r="U665" i="2"/>
  <c r="U155" i="2"/>
  <c r="U156" i="2" s="1"/>
  <c r="U157" i="2" s="1"/>
  <c r="U158" i="2" s="1"/>
  <c r="U159" i="2" s="1"/>
  <c r="U160" i="2" s="1"/>
  <c r="U161" i="2" s="1"/>
  <c r="U162" i="2" s="1"/>
  <c r="U163" i="2" s="1"/>
  <c r="U164" i="2" s="1"/>
  <c r="U165" i="2" s="1"/>
  <c r="U166" i="2" s="1"/>
  <c r="U854" i="2"/>
  <c r="U1130" i="2"/>
  <c r="U494" i="2"/>
  <c r="U895" i="2"/>
  <c r="U1100" i="2"/>
  <c r="U495" i="2"/>
  <c r="U890" i="2"/>
  <c r="U816" i="2"/>
  <c r="U1330" i="2"/>
  <c r="U1331" i="2" s="1"/>
  <c r="U1332" i="2" s="1"/>
  <c r="U1333" i="2" s="1"/>
  <c r="U1334" i="2" s="1"/>
  <c r="U1335" i="2" s="1"/>
  <c r="U1336" i="2" s="1"/>
  <c r="U1337" i="2" s="1"/>
  <c r="U1338" i="2" s="1"/>
  <c r="U1339" i="2" s="1"/>
  <c r="U1340" i="2" s="1"/>
  <c r="U1341" i="2" s="1"/>
  <c r="U1342" i="2" s="1"/>
  <c r="U830" i="2"/>
  <c r="U1216" i="2"/>
  <c r="U841" i="2"/>
  <c r="U927" i="2"/>
  <c r="U133" i="2"/>
  <c r="U613" i="2"/>
  <c r="U930" i="2"/>
  <c r="U492" i="2"/>
  <c r="U1086" i="2"/>
  <c r="U270" i="2"/>
  <c r="U271" i="2" s="1"/>
  <c r="U255" i="2"/>
  <c r="U327" i="2"/>
  <c r="U1067" i="2"/>
  <c r="U1068" i="2"/>
  <c r="U171" i="2"/>
  <c r="U1137" i="2"/>
  <c r="U310" i="2"/>
  <c r="U1215" i="2"/>
  <c r="U704" i="2"/>
  <c r="U470" i="2"/>
  <c r="U189" i="2"/>
  <c r="U894" i="2"/>
  <c r="U1055" i="2"/>
  <c r="U689" i="2"/>
  <c r="U277" i="2"/>
  <c r="U708" i="2"/>
  <c r="U1304" i="2"/>
  <c r="U829" i="2"/>
  <c r="U1363" i="2"/>
  <c r="U1306" i="2"/>
  <c r="U934" i="2"/>
  <c r="U231" i="2"/>
  <c r="U1228" i="2"/>
  <c r="U1090" i="2"/>
  <c r="U1064" i="2"/>
  <c r="U128" i="2"/>
  <c r="U664" i="2"/>
  <c r="U641" i="2"/>
  <c r="U643" i="2"/>
  <c r="U1165" i="2"/>
  <c r="U932" i="2"/>
  <c r="U1421" i="2"/>
  <c r="U1073" i="2"/>
  <c r="U332" i="2"/>
  <c r="U925" i="2"/>
  <c r="U514" i="2"/>
  <c r="U135" i="2"/>
  <c r="U1087" i="2"/>
  <c r="U472" i="2"/>
  <c r="U14" i="2"/>
  <c r="U541" i="2"/>
  <c r="U1320" i="2"/>
  <c r="U853" i="2"/>
  <c r="U152" i="2"/>
  <c r="U1379" i="2"/>
  <c r="U1075" i="2"/>
  <c r="U691" i="2"/>
  <c r="U31" i="2"/>
  <c r="U32" i="2" s="1"/>
  <c r="U33" i="2" s="1"/>
  <c r="U34" i="2" s="1"/>
  <c r="U35" i="2" s="1"/>
  <c r="U36" i="2" s="1"/>
  <c r="U37" i="2" s="1"/>
  <c r="U38" i="2" s="1"/>
  <c r="U1098" i="2"/>
  <c r="U24" i="2"/>
  <c r="U187" i="2"/>
  <c r="U917" i="2"/>
  <c r="U1352" i="2"/>
  <c r="U95" i="2"/>
  <c r="U513" i="2"/>
  <c r="U1139" i="2"/>
  <c r="U256" i="2"/>
  <c r="U809" i="2"/>
  <c r="U1406" i="2"/>
  <c r="U662" i="2"/>
  <c r="U550" i="2"/>
  <c r="U644" i="2"/>
  <c r="U1081" i="2"/>
  <c r="U823" i="2"/>
  <c r="U51" i="2"/>
  <c r="U1252" i="2"/>
  <c r="U681" i="2"/>
  <c r="U732" i="2"/>
  <c r="U733" i="2" s="1"/>
  <c r="U734" i="2" s="1"/>
  <c r="U735" i="2" s="1"/>
  <c r="U736" i="2" s="1"/>
  <c r="U737" i="2" s="1"/>
  <c r="U738" i="2" s="1"/>
  <c r="U919" i="2"/>
  <c r="U1126" i="2"/>
  <c r="U15" i="2"/>
  <c r="U389" i="2"/>
  <c r="U1189" i="2"/>
  <c r="U804" i="2"/>
  <c r="U506" i="2"/>
  <c r="U1348" i="2"/>
  <c r="U820" i="2"/>
  <c r="U1083" i="2"/>
  <c r="U1142" i="2"/>
  <c r="U1377" i="2"/>
  <c r="U173" i="2"/>
  <c r="U192" i="2"/>
  <c r="U742" i="2"/>
  <c r="U679" i="2"/>
  <c r="U1323" i="2"/>
  <c r="U1345" i="2"/>
  <c r="U1224" i="2"/>
  <c r="U889" i="2"/>
  <c r="U1408" i="2"/>
  <c r="U1085" i="2"/>
  <c r="U508" i="2"/>
  <c r="U326" i="2"/>
  <c r="U373" i="2"/>
  <c r="U920" i="2"/>
  <c r="U845" i="2"/>
  <c r="U616" i="2"/>
  <c r="U1125" i="2"/>
  <c r="U335" i="2"/>
  <c r="U336" i="2" s="1"/>
  <c r="U337" i="2" s="1"/>
  <c r="U338" i="2" s="1"/>
  <c r="U339" i="2" s="1"/>
  <c r="U340" i="2" s="1"/>
  <c r="U341" i="2" s="1"/>
  <c r="U342" i="2" s="1"/>
  <c r="U343" i="2" s="1"/>
  <c r="U344" i="2" s="1"/>
  <c r="U345" i="2" s="1"/>
  <c r="U346" i="2" s="1"/>
  <c r="U347" i="2" s="1"/>
  <c r="U348" i="2" s="1"/>
  <c r="U349" i="2" s="1"/>
  <c r="U350" i="2" s="1"/>
  <c r="U351" i="2" s="1"/>
  <c r="U503" i="2"/>
  <c r="U703" i="2"/>
  <c r="U496" i="2"/>
  <c r="U885" i="2"/>
  <c r="U1146" i="2"/>
  <c r="U46" i="2"/>
  <c r="U1057" i="2"/>
  <c r="U935" i="2"/>
  <c r="U790" i="2"/>
  <c r="U121" i="2"/>
  <c r="U1112" i="2"/>
  <c r="U554" i="2"/>
  <c r="U118" i="2"/>
  <c r="U527" i="2"/>
  <c r="U591" i="2"/>
  <c r="U331" i="2"/>
  <c r="U1127" i="2"/>
  <c r="U1301" i="2"/>
  <c r="U835" i="2"/>
  <c r="U188" i="2"/>
  <c r="U144" i="2"/>
  <c r="U430" i="2"/>
  <c r="U548" i="2"/>
  <c r="U850" i="2"/>
  <c r="U1078" i="2"/>
  <c r="U1047" i="2"/>
  <c r="U143" i="2"/>
  <c r="U1051" i="2"/>
  <c r="U249" i="2"/>
  <c r="U542" i="2"/>
  <c r="U808" i="2"/>
  <c r="U836" i="2"/>
  <c r="U1221" i="2"/>
  <c r="U1030" i="2"/>
  <c r="U528" i="2"/>
  <c r="U375" i="2"/>
  <c r="U1303" i="2"/>
  <c r="U1101" i="2"/>
  <c r="U1349" i="2"/>
  <c r="U555" i="2"/>
  <c r="U1195" i="2"/>
  <c r="U92" i="2"/>
  <c r="U385" i="2"/>
  <c r="U923" i="2"/>
  <c r="U1080" i="2"/>
  <c r="U1351" i="2"/>
  <c r="U945" i="2"/>
  <c r="U651" i="2"/>
  <c r="U1327" i="2"/>
  <c r="U547" i="2"/>
  <c r="U1046" i="2"/>
  <c r="U433" i="2"/>
  <c r="U311" i="2"/>
  <c r="U318" i="2"/>
  <c r="U319" i="2" s="1"/>
  <c r="U320" i="2" s="1"/>
  <c r="U321" i="2" s="1"/>
  <c r="U122" i="2"/>
  <c r="U918" i="2"/>
  <c r="U645" i="2"/>
  <c r="U549" i="2"/>
  <c r="U258" i="2"/>
  <c r="U1329" i="2"/>
  <c r="U1079" i="2"/>
  <c r="U1033" i="2"/>
  <c r="U49" i="2"/>
  <c r="U611" i="2"/>
  <c r="U1145" i="2"/>
  <c r="U60" i="2"/>
  <c r="U806" i="2"/>
  <c r="U44" i="2"/>
  <c r="U1077" i="2"/>
  <c r="U451" i="2"/>
  <c r="U743" i="2"/>
  <c r="U1061" i="2"/>
  <c r="U127" i="2"/>
  <c r="U525" i="2"/>
  <c r="U489" i="2"/>
  <c r="U924" i="2"/>
  <c r="U382" i="2"/>
  <c r="U798" i="2"/>
  <c r="U799" i="2" s="1"/>
  <c r="U800" i="2" s="1"/>
  <c r="U22" i="2"/>
  <c r="U54" i="2"/>
  <c r="U13" i="2"/>
  <c r="U531" i="2"/>
  <c r="U532" i="2" s="1"/>
  <c r="U533" i="2" s="1"/>
  <c r="U534" i="2" s="1"/>
  <c r="U535" i="2" s="1"/>
  <c r="U536" i="2" s="1"/>
  <c r="U537" i="2" s="1"/>
  <c r="U538" i="2" s="1"/>
  <c r="U539" i="2" s="1"/>
  <c r="U540" i="2" s="1"/>
  <c r="U43" i="2"/>
  <c r="U926" i="2"/>
  <c r="U437" i="2"/>
  <c r="U619" i="2"/>
  <c r="U937" i="2"/>
  <c r="U839" i="2"/>
  <c r="U1119" i="2"/>
  <c r="U50" i="2"/>
  <c r="U1307" i="2"/>
  <c r="U1103" i="2"/>
  <c r="U132" i="2"/>
  <c r="U1069" i="2"/>
  <c r="U1375" i="2"/>
  <c r="U1088" i="2"/>
  <c r="U1353" i="2"/>
  <c r="U660" i="2"/>
  <c r="U1089" i="2"/>
  <c r="U1378" i="2"/>
  <c r="U652" i="2"/>
  <c r="U849" i="2"/>
  <c r="U307" i="2"/>
  <c r="U520" i="2"/>
  <c r="U11" i="2"/>
  <c r="U649" i="2"/>
  <c r="U1138" i="2"/>
  <c r="U48" i="2"/>
  <c r="U236" i="2"/>
  <c r="U891" i="2"/>
  <c r="U1059" i="2"/>
  <c r="U190" i="2"/>
  <c r="U497" i="2"/>
  <c r="U946" i="2"/>
  <c r="U1381" i="2"/>
  <c r="U530" i="2"/>
  <c r="U1036" i="2"/>
  <c r="U892" i="2"/>
  <c r="U843" i="2"/>
  <c r="U59" i="2"/>
  <c r="U131" i="2"/>
  <c r="U523" i="2"/>
  <c r="U153" i="2"/>
  <c r="U1376" i="2"/>
  <c r="U1311" i="2"/>
  <c r="U90" i="2"/>
  <c r="U741" i="2"/>
  <c r="U744" i="2"/>
  <c r="U745" i="2" s="1"/>
  <c r="U746" i="2" s="1"/>
  <c r="U747" i="2" s="1"/>
  <c r="U748" i="2" s="1"/>
  <c r="U749" i="2" s="1"/>
  <c r="U750" i="2" s="1"/>
  <c r="U751" i="2" s="1"/>
  <c r="U752" i="2" s="1"/>
  <c r="U753" i="2" s="1"/>
  <c r="U754" i="2" s="1"/>
  <c r="U755" i="2" s="1"/>
  <c r="U756" i="2" s="1"/>
  <c r="U757" i="2" s="1"/>
  <c r="U758" i="2" s="1"/>
  <c r="U759" i="2" s="1"/>
  <c r="U760" i="2" s="1"/>
  <c r="U761" i="2" s="1"/>
  <c r="U762" i="2" s="1"/>
  <c r="U763" i="2" s="1"/>
  <c r="U764" i="2" s="1"/>
  <c r="U765" i="2" s="1"/>
  <c r="U766" i="2" s="1"/>
  <c r="U767" i="2" s="1"/>
  <c r="U768" i="2" s="1"/>
  <c r="U769" i="2" s="1"/>
  <c r="U770" i="2" s="1"/>
  <c r="U368" i="2"/>
  <c r="U637" i="2"/>
  <c r="U254" i="2"/>
  <c r="U1270" i="2"/>
  <c r="U186" i="2"/>
  <c r="U138" i="2"/>
  <c r="U1305" i="2"/>
  <c r="U1383" i="2"/>
  <c r="U1472" i="2"/>
  <c r="U412" i="2"/>
  <c r="U1162" i="2"/>
  <c r="U656" i="2"/>
  <c r="U1354" i="2"/>
  <c r="U824" i="2"/>
  <c r="U940" i="2"/>
  <c r="U272" i="2"/>
  <c r="U887" i="2"/>
  <c r="U1271" i="2"/>
  <c r="U259" i="2"/>
  <c r="U119" i="2"/>
  <c r="U1200" i="2"/>
  <c r="U805" i="2"/>
  <c r="U261" i="2"/>
  <c r="U618" i="2"/>
  <c r="U275" i="2"/>
  <c r="U499" i="2"/>
  <c r="U172" i="2"/>
  <c r="U1350" i="2"/>
  <c r="U1143" i="2"/>
  <c r="U1192" i="2"/>
  <c r="U274" i="2"/>
  <c r="U1392" i="2"/>
  <c r="U1124" i="2"/>
  <c r="R10" i="2"/>
  <c r="O10" i="2"/>
  <c r="O11" i="2" s="1"/>
  <c r="O12" i="2" s="1"/>
  <c r="U45" i="2"/>
  <c r="U546" i="2"/>
  <c r="U663" i="2"/>
  <c r="U886" i="2"/>
  <c r="U129" i="2"/>
  <c r="U860" i="2"/>
  <c r="U1214" i="2"/>
  <c r="U507" i="2"/>
  <c r="U818" i="2"/>
  <c r="U330" i="2"/>
  <c r="U700" i="2"/>
  <c r="U263" i="2"/>
  <c r="U1209" i="2"/>
  <c r="U110" i="2"/>
  <c r="U1326" i="2"/>
  <c r="U26" i="2"/>
  <c r="U125" i="2"/>
  <c r="U1220" i="2"/>
  <c r="U370" i="2"/>
  <c r="U1218" i="2"/>
  <c r="U1062" i="2"/>
  <c r="U821" i="2"/>
  <c r="U699" i="2"/>
  <c r="U309" i="2"/>
  <c r="U941" i="2"/>
  <c r="U614" i="2"/>
  <c r="U1056" i="2"/>
  <c r="U1300" i="2"/>
  <c r="U493" i="2"/>
  <c r="U617" i="2"/>
  <c r="U1361" i="2"/>
  <c r="U491" i="2"/>
  <c r="U471" i="2"/>
  <c r="U942" i="2"/>
  <c r="U921" i="2"/>
  <c r="U551" i="2"/>
  <c r="U815" i="2"/>
  <c r="U28" i="2"/>
  <c r="U1299" i="2"/>
  <c r="U731" i="2"/>
  <c r="U378" i="2"/>
  <c r="U1071" i="2"/>
  <c r="U126" i="2"/>
  <c r="U194" i="2"/>
  <c r="U170" i="2"/>
  <c r="U262" i="2"/>
  <c r="U680" i="2"/>
  <c r="U42" i="2"/>
  <c r="U647" i="2"/>
  <c r="U1407" i="2"/>
  <c r="U1310" i="2"/>
  <c r="U709" i="2"/>
  <c r="U273" i="2"/>
  <c r="U1324" i="2"/>
  <c r="U276" i="2"/>
  <c r="U450" i="2"/>
  <c r="U846" i="2"/>
  <c r="U150" i="2"/>
  <c r="Y9" i="2"/>
  <c r="Z9" i="2" s="1"/>
  <c r="AA9" i="2" s="1"/>
  <c r="U888" i="2"/>
  <c r="U372" i="2"/>
  <c r="U779" i="2"/>
  <c r="U1120" i="2"/>
  <c r="U1380" i="2"/>
  <c r="U245" i="2"/>
  <c r="U620" i="2"/>
  <c r="U1084" i="2"/>
  <c r="U706" i="2"/>
  <c r="U1010" i="2"/>
  <c r="U1050" i="2"/>
  <c r="U1355" i="2"/>
  <c r="U1151" i="2"/>
  <c r="U1152" i="2" s="1"/>
  <c r="U1153" i="2" s="1"/>
  <c r="U1154" i="2" s="1"/>
  <c r="U1155" i="2" s="1"/>
  <c r="U1156" i="2" s="1"/>
  <c r="U1157" i="2" s="1"/>
  <c r="U1158" i="2" s="1"/>
  <c r="U1159" i="2" s="1"/>
  <c r="U1160" i="2" s="1"/>
  <c r="T11" i="2"/>
  <c r="Y11" i="2"/>
  <c r="Z11" i="2" s="1"/>
  <c r="AA11" i="2" s="1"/>
  <c r="Y10" i="2"/>
  <c r="Z10" i="2" s="1"/>
  <c r="AA10" i="2" s="1"/>
  <c r="W12" i="2"/>
  <c r="AB10" i="2" l="1"/>
  <c r="AG10" i="2"/>
  <c r="AB11" i="2"/>
  <c r="AG11" i="2"/>
  <c r="AB9" i="2"/>
  <c r="AG9" i="2"/>
  <c r="T12" i="2"/>
  <c r="Y12" i="2"/>
  <c r="Z12" i="2" s="1"/>
  <c r="AA12" i="2" s="1"/>
  <c r="T10" i="2"/>
  <c r="T9" i="2"/>
  <c r="P10" i="2"/>
  <c r="Q9" i="2"/>
  <c r="W13" i="2"/>
  <c r="AC9" i="2" l="1"/>
  <c r="AD9" i="2" s="1"/>
  <c r="AC11" i="2"/>
  <c r="AD11" i="2" s="1"/>
  <c r="AC10" i="2"/>
  <c r="AD10" i="2" s="1"/>
  <c r="AB12" i="2"/>
  <c r="AG12" i="2"/>
  <c r="T13" i="2"/>
  <c r="Y13" i="2"/>
  <c r="Z13" i="2" s="1"/>
  <c r="AA13" i="2" s="1"/>
  <c r="P11" i="2"/>
  <c r="Q10" i="2"/>
  <c r="W14" i="2"/>
  <c r="AE10" i="2" l="1"/>
  <c r="AF10" i="2" s="1"/>
  <c r="AH10" i="2"/>
  <c r="AE11" i="2"/>
  <c r="AF11" i="2" s="1"/>
  <c r="AH11" i="2"/>
  <c r="AE9" i="2"/>
  <c r="AF9" i="2" s="1"/>
  <c r="AH9" i="2"/>
  <c r="AC12" i="2"/>
  <c r="AD12" i="2" s="1"/>
  <c r="AB13" i="2"/>
  <c r="AG13" i="2"/>
  <c r="T14" i="2"/>
  <c r="Y14" i="2"/>
  <c r="Z14" i="2" s="1"/>
  <c r="AA14" i="2" s="1"/>
  <c r="P12" i="2"/>
  <c r="Q11" i="2"/>
  <c r="W15" i="2"/>
  <c r="O13" i="2"/>
  <c r="AE12" i="2" l="1"/>
  <c r="AF12" i="2" s="1"/>
  <c r="AH12" i="2"/>
  <c r="AC13" i="2"/>
  <c r="AD13" i="2" s="1"/>
  <c r="AB14" i="2"/>
  <c r="AG14" i="2"/>
  <c r="T15" i="2"/>
  <c r="Y15" i="2"/>
  <c r="Z15" i="2" s="1"/>
  <c r="AA15" i="2" s="1"/>
  <c r="P13" i="2"/>
  <c r="Q12" i="2"/>
  <c r="W16" i="2"/>
  <c r="O14" i="2"/>
  <c r="AE13" i="2" l="1"/>
  <c r="AF13" i="2" s="1"/>
  <c r="AH13" i="2"/>
  <c r="AC14" i="2"/>
  <c r="AD14" i="2" s="1"/>
  <c r="AB15" i="2"/>
  <c r="AG15" i="2"/>
  <c r="T16" i="2"/>
  <c r="Y16" i="2"/>
  <c r="Z16" i="2" s="1"/>
  <c r="AA16" i="2" s="1"/>
  <c r="P14" i="2"/>
  <c r="Q13" i="2"/>
  <c r="W17" i="2"/>
  <c r="O15" i="2"/>
  <c r="AE14" i="2" l="1"/>
  <c r="AF14" i="2" s="1"/>
  <c r="AH14" i="2"/>
  <c r="AC15" i="2"/>
  <c r="AD15" i="2" s="1"/>
  <c r="AB16" i="2"/>
  <c r="AG16" i="2"/>
  <c r="T17" i="2"/>
  <c r="Y17" i="2"/>
  <c r="Z17" i="2" s="1"/>
  <c r="AA17" i="2" s="1"/>
  <c r="P15" i="2"/>
  <c r="Q14" i="2"/>
  <c r="W18" i="2"/>
  <c r="O16" i="2"/>
  <c r="AE15" i="2" l="1"/>
  <c r="AF15" i="2" s="1"/>
  <c r="AH15" i="2"/>
  <c r="AC16" i="2"/>
  <c r="AD16" i="2" s="1"/>
  <c r="AB17" i="2"/>
  <c r="AG17" i="2"/>
  <c r="T18" i="2"/>
  <c r="Y18" i="2"/>
  <c r="Z18" i="2" s="1"/>
  <c r="AA18" i="2" s="1"/>
  <c r="P16" i="2"/>
  <c r="Q15" i="2"/>
  <c r="W19" i="2"/>
  <c r="O17" i="2"/>
  <c r="AE16" i="2" l="1"/>
  <c r="AF16" i="2" s="1"/>
  <c r="AH16" i="2"/>
  <c r="AC17" i="2"/>
  <c r="AD17" i="2" s="1"/>
  <c r="AB18" i="2"/>
  <c r="AG18" i="2"/>
  <c r="T19" i="2"/>
  <c r="Y19" i="2"/>
  <c r="Z19" i="2" s="1"/>
  <c r="AA19" i="2" s="1"/>
  <c r="P17" i="2"/>
  <c r="Q16" i="2"/>
  <c r="W20" i="2"/>
  <c r="O18" i="2"/>
  <c r="AE17" i="2" l="1"/>
  <c r="AF17" i="2" s="1"/>
  <c r="AH17" i="2"/>
  <c r="AC18" i="2"/>
  <c r="AD18" i="2" s="1"/>
  <c r="AB19" i="2"/>
  <c r="AG19" i="2"/>
  <c r="T20" i="2"/>
  <c r="Y20" i="2"/>
  <c r="Z20" i="2" s="1"/>
  <c r="AA20" i="2" s="1"/>
  <c r="P18" i="2"/>
  <c r="Q17" i="2"/>
  <c r="W21" i="2"/>
  <c r="O19" i="2"/>
  <c r="AE18" i="2" l="1"/>
  <c r="AF18" i="2" s="1"/>
  <c r="AH18" i="2"/>
  <c r="AC19" i="2"/>
  <c r="AD19" i="2" s="1"/>
  <c r="AB20" i="2"/>
  <c r="AG20" i="2"/>
  <c r="T21" i="2"/>
  <c r="Y21" i="2"/>
  <c r="Z21" i="2" s="1"/>
  <c r="AA21" i="2" s="1"/>
  <c r="P19" i="2"/>
  <c r="Q18" i="2"/>
  <c r="W22" i="2"/>
  <c r="O20" i="2"/>
  <c r="AE19" i="2" l="1"/>
  <c r="AF19" i="2" s="1"/>
  <c r="AH19" i="2"/>
  <c r="AC20" i="2"/>
  <c r="AD20" i="2" s="1"/>
  <c r="AB21" i="2"/>
  <c r="AG21" i="2"/>
  <c r="T22" i="2"/>
  <c r="Y22" i="2"/>
  <c r="Z22" i="2" s="1"/>
  <c r="AA22" i="2" s="1"/>
  <c r="P20" i="2"/>
  <c r="Q19" i="2"/>
  <c r="W23" i="2"/>
  <c r="O21" i="2"/>
  <c r="AE20" i="2" l="1"/>
  <c r="AF20" i="2" s="1"/>
  <c r="AH20" i="2"/>
  <c r="AC21" i="2"/>
  <c r="AD21" i="2" s="1"/>
  <c r="AB22" i="2"/>
  <c r="AG22" i="2"/>
  <c r="T23" i="2"/>
  <c r="Y23" i="2"/>
  <c r="Z23" i="2" s="1"/>
  <c r="AA23" i="2" s="1"/>
  <c r="P21" i="2"/>
  <c r="Q20" i="2"/>
  <c r="W24" i="2"/>
  <c r="O22" i="2"/>
  <c r="AE21" i="2" l="1"/>
  <c r="AF21" i="2" s="1"/>
  <c r="AH21" i="2"/>
  <c r="AC22" i="2"/>
  <c r="AD22" i="2" s="1"/>
  <c r="AB23" i="2"/>
  <c r="AG23" i="2"/>
  <c r="T24" i="2"/>
  <c r="Y24" i="2"/>
  <c r="Z24" i="2" s="1"/>
  <c r="AA24" i="2" s="1"/>
  <c r="P22" i="2"/>
  <c r="Q21" i="2"/>
  <c r="W25" i="2"/>
  <c r="O23" i="2"/>
  <c r="AE22" i="2" l="1"/>
  <c r="AF22" i="2" s="1"/>
  <c r="AH22" i="2"/>
  <c r="AC23" i="2"/>
  <c r="AD23" i="2" s="1"/>
  <c r="Y25" i="2"/>
  <c r="Z25" i="2" s="1"/>
  <c r="AA25" i="2" s="1"/>
  <c r="AB25" i="2"/>
  <c r="AG25" i="2"/>
  <c r="AB24" i="2"/>
  <c r="AG24" i="2"/>
  <c r="T25" i="2"/>
  <c r="P23" i="2"/>
  <c r="Q22" i="2"/>
  <c r="W26" i="2"/>
  <c r="O24" i="2"/>
  <c r="AE23" i="2" l="1"/>
  <c r="AF23" i="2" s="1"/>
  <c r="AH23" i="2"/>
  <c r="AC24" i="2"/>
  <c r="AD24" i="2" s="1"/>
  <c r="AC25" i="2"/>
  <c r="AD25" i="2" s="1"/>
  <c r="Y26" i="2"/>
  <c r="Z26" i="2" s="1"/>
  <c r="AA26" i="2" s="1"/>
  <c r="AB26" i="2" s="1"/>
  <c r="AG26" i="2"/>
  <c r="T26" i="2"/>
  <c r="P24" i="2"/>
  <c r="Q23" i="2"/>
  <c r="W27" i="2"/>
  <c r="O25" i="2"/>
  <c r="AE25" i="2" l="1"/>
  <c r="AF25" i="2" s="1"/>
  <c r="AH25" i="2"/>
  <c r="AE24" i="2"/>
  <c r="AF24" i="2" s="1"/>
  <c r="AH24" i="2"/>
  <c r="AC26" i="2"/>
  <c r="AD26" i="2" s="1"/>
  <c r="Y27" i="2"/>
  <c r="Z27" i="2" s="1"/>
  <c r="AA27" i="2" s="1"/>
  <c r="AB27" i="2" s="1"/>
  <c r="T27" i="2"/>
  <c r="P25" i="2"/>
  <c r="Q24" i="2"/>
  <c r="W28" i="2"/>
  <c r="O26" i="2"/>
  <c r="AG27" i="2" l="1"/>
  <c r="AE26" i="2"/>
  <c r="AF26" i="2" s="1"/>
  <c r="AH26" i="2"/>
  <c r="AC27" i="2"/>
  <c r="AD27" i="2" s="1"/>
  <c r="Y28" i="2"/>
  <c r="Z28" i="2" s="1"/>
  <c r="AA28" i="2" s="1"/>
  <c r="AB28" i="2" s="1"/>
  <c r="AG28" i="2"/>
  <c r="T28" i="2"/>
  <c r="P26" i="2"/>
  <c r="Q25" i="2"/>
  <c r="W29" i="2"/>
  <c r="O27" i="2"/>
  <c r="AE27" i="2" l="1"/>
  <c r="AF27" i="2" s="1"/>
  <c r="AH27" i="2"/>
  <c r="AC28" i="2"/>
  <c r="AD28" i="2" s="1"/>
  <c r="Y29" i="2"/>
  <c r="Z29" i="2" s="1"/>
  <c r="AA29" i="2" s="1"/>
  <c r="AB29" i="2"/>
  <c r="AG29" i="2"/>
  <c r="T29" i="2"/>
  <c r="P27" i="2"/>
  <c r="Q26" i="2"/>
  <c r="W30" i="2"/>
  <c r="O28" i="2"/>
  <c r="AE28" i="2" l="1"/>
  <c r="AF28" i="2" s="1"/>
  <c r="AH28" i="2"/>
  <c r="AC29" i="2"/>
  <c r="AD29" i="2" s="1"/>
  <c r="Y30" i="2"/>
  <c r="Z30" i="2" s="1"/>
  <c r="AA30" i="2" s="1"/>
  <c r="AB30" i="2"/>
  <c r="AG30" i="2"/>
  <c r="T30" i="2"/>
  <c r="P28" i="2"/>
  <c r="Q27" i="2"/>
  <c r="W31" i="2"/>
  <c r="O29" i="2"/>
  <c r="AE29" i="2" l="1"/>
  <c r="AF29" i="2" s="1"/>
  <c r="AH29" i="2"/>
  <c r="AC30" i="2"/>
  <c r="AD30" i="2" s="1"/>
  <c r="Y31" i="2"/>
  <c r="Z31" i="2" s="1"/>
  <c r="AA31" i="2" s="1"/>
  <c r="AB31" i="2" s="1"/>
  <c r="T31" i="2"/>
  <c r="P29" i="2"/>
  <c r="Q28" i="2"/>
  <c r="W32" i="2"/>
  <c r="O30" i="2"/>
  <c r="AG31" i="2" l="1"/>
  <c r="AE30" i="2"/>
  <c r="AF30" i="2" s="1"/>
  <c r="AH30" i="2"/>
  <c r="AC31" i="2"/>
  <c r="AD31" i="2" s="1"/>
  <c r="Y32" i="2"/>
  <c r="Z32" i="2" s="1"/>
  <c r="AA32" i="2" s="1"/>
  <c r="AB32" i="2" s="1"/>
  <c r="T32" i="2"/>
  <c r="P30" i="2"/>
  <c r="Q29" i="2"/>
  <c r="W33" i="2"/>
  <c r="O31" i="2"/>
  <c r="AG32" i="2" l="1"/>
  <c r="AE31" i="2"/>
  <c r="AF31" i="2" s="1"/>
  <c r="AH31" i="2"/>
  <c r="AC32" i="2"/>
  <c r="AD32" i="2" s="1"/>
  <c r="Y33" i="2"/>
  <c r="Z33" i="2" s="1"/>
  <c r="AA33" i="2" s="1"/>
  <c r="AB33" i="2" s="1"/>
  <c r="T33" i="2"/>
  <c r="P31" i="2"/>
  <c r="Q30" i="2"/>
  <c r="W34" i="2"/>
  <c r="O32" i="2"/>
  <c r="AG33" i="2" l="1"/>
  <c r="AE32" i="2"/>
  <c r="AF32" i="2" s="1"/>
  <c r="AH32" i="2"/>
  <c r="AC33" i="2"/>
  <c r="AD33" i="2" s="1"/>
  <c r="Y34" i="2"/>
  <c r="Z34" i="2" s="1"/>
  <c r="AA34" i="2" s="1"/>
  <c r="AB34" i="2" s="1"/>
  <c r="T34" i="2"/>
  <c r="P32" i="2"/>
  <c r="P33" i="2" s="1"/>
  <c r="Q31" i="2"/>
  <c r="W35" i="2"/>
  <c r="O33" i="2"/>
  <c r="AG34" i="2" l="1"/>
  <c r="AE33" i="2"/>
  <c r="AF33" i="2" s="1"/>
  <c r="AH33" i="2"/>
  <c r="AC34" i="2"/>
  <c r="AD34" i="2" s="1"/>
  <c r="Y35" i="2"/>
  <c r="Z35" i="2" s="1"/>
  <c r="AA35" i="2" s="1"/>
  <c r="AB35" i="2" s="1"/>
  <c r="T35" i="2"/>
  <c r="Q32" i="2"/>
  <c r="W36" i="2"/>
  <c r="O34" i="2"/>
  <c r="AG35" i="2" l="1"/>
  <c r="AE34" i="2"/>
  <c r="AF34" i="2" s="1"/>
  <c r="AH34" i="2"/>
  <c r="AC35" i="2"/>
  <c r="AD35" i="2" s="1"/>
  <c r="Y36" i="2"/>
  <c r="Z36" i="2" s="1"/>
  <c r="AA36" i="2" s="1"/>
  <c r="AB36" i="2" s="1"/>
  <c r="T36" i="2"/>
  <c r="P34" i="2"/>
  <c r="Q33" i="2"/>
  <c r="W37" i="2"/>
  <c r="O35" i="2"/>
  <c r="AG36" i="2" l="1"/>
  <c r="AE35" i="2"/>
  <c r="AF35" i="2" s="1"/>
  <c r="AH35" i="2"/>
  <c r="AC36" i="2"/>
  <c r="AD36" i="2" s="1"/>
  <c r="Y37" i="2"/>
  <c r="Z37" i="2" s="1"/>
  <c r="AA37" i="2" s="1"/>
  <c r="AB37" i="2" s="1"/>
  <c r="T37" i="2"/>
  <c r="P35" i="2"/>
  <c r="Q34" i="2"/>
  <c r="W38" i="2"/>
  <c r="O36" i="2"/>
  <c r="AG37" i="2" l="1"/>
  <c r="AE36" i="2"/>
  <c r="AF36" i="2" s="1"/>
  <c r="AH36" i="2"/>
  <c r="AC37" i="2"/>
  <c r="AD37" i="2" s="1"/>
  <c r="Y38" i="2"/>
  <c r="Z38" i="2" s="1"/>
  <c r="AA38" i="2" s="1"/>
  <c r="AB38" i="2" s="1"/>
  <c r="AG38" i="2"/>
  <c r="T38" i="2"/>
  <c r="P36" i="2"/>
  <c r="Q35" i="2"/>
  <c r="W39" i="2"/>
  <c r="O37" i="2"/>
  <c r="AE37" i="2" l="1"/>
  <c r="AF37" i="2" s="1"/>
  <c r="AH37" i="2"/>
  <c r="AC38" i="2"/>
  <c r="AD38" i="2" s="1"/>
  <c r="Y39" i="2"/>
  <c r="Z39" i="2" s="1"/>
  <c r="AA39" i="2" s="1"/>
  <c r="AB39" i="2"/>
  <c r="AG39" i="2"/>
  <c r="T39" i="2"/>
  <c r="P37" i="2"/>
  <c r="Q36" i="2"/>
  <c r="W40" i="2"/>
  <c r="O38" i="2"/>
  <c r="AE38" i="2" l="1"/>
  <c r="AF38" i="2" s="1"/>
  <c r="AH38" i="2"/>
  <c r="AC39" i="2"/>
  <c r="AD39" i="2" s="1"/>
  <c r="Y40" i="2"/>
  <c r="Z40" i="2" s="1"/>
  <c r="AA40" i="2" s="1"/>
  <c r="AB40" i="2"/>
  <c r="AG40" i="2"/>
  <c r="T40" i="2"/>
  <c r="P38" i="2"/>
  <c r="Q37" i="2"/>
  <c r="W41" i="2"/>
  <c r="O39" i="2"/>
  <c r="AE39" i="2" l="1"/>
  <c r="AF39" i="2" s="1"/>
  <c r="AH39" i="2"/>
  <c r="AC40" i="2"/>
  <c r="AD40" i="2" s="1"/>
  <c r="Y41" i="2"/>
  <c r="Z41" i="2" s="1"/>
  <c r="AA41" i="2" s="1"/>
  <c r="AB41" i="2" s="1"/>
  <c r="AG41" i="2"/>
  <c r="T41" i="2"/>
  <c r="P39" i="2"/>
  <c r="Q38" i="2"/>
  <c r="W42" i="2"/>
  <c r="O40" i="2"/>
  <c r="AE40" i="2" l="1"/>
  <c r="AF40" i="2" s="1"/>
  <c r="AH40" i="2"/>
  <c r="AC41" i="2"/>
  <c r="AD41" i="2" s="1"/>
  <c r="Y42" i="2"/>
  <c r="Z42" i="2" s="1"/>
  <c r="AA42" i="2" s="1"/>
  <c r="AB42" i="2"/>
  <c r="AG42" i="2"/>
  <c r="T42" i="2"/>
  <c r="P40" i="2"/>
  <c r="Q39" i="2"/>
  <c r="W43" i="2"/>
  <c r="O41" i="2"/>
  <c r="AE41" i="2" l="1"/>
  <c r="AF41" i="2" s="1"/>
  <c r="AH41" i="2"/>
  <c r="AC42" i="2"/>
  <c r="AD42" i="2" s="1"/>
  <c r="Y43" i="2"/>
  <c r="Z43" i="2" s="1"/>
  <c r="AA43" i="2" s="1"/>
  <c r="AB43" i="2" s="1"/>
  <c r="T43" i="2"/>
  <c r="P41" i="2"/>
  <c r="Q40" i="2"/>
  <c r="W44" i="2"/>
  <c r="O42" i="2"/>
  <c r="AG43" i="2" l="1"/>
  <c r="AE42" i="2"/>
  <c r="AF42" i="2" s="1"/>
  <c r="AH42" i="2"/>
  <c r="AC43" i="2"/>
  <c r="AD43" i="2" s="1"/>
  <c r="Y44" i="2"/>
  <c r="Z44" i="2" s="1"/>
  <c r="AA44" i="2" s="1"/>
  <c r="AB44" i="2" s="1"/>
  <c r="AG44" i="2"/>
  <c r="T44" i="2"/>
  <c r="P42" i="2"/>
  <c r="Q41" i="2"/>
  <c r="W45" i="2"/>
  <c r="O43" i="2"/>
  <c r="AE43" i="2" l="1"/>
  <c r="AF43" i="2" s="1"/>
  <c r="AH43" i="2"/>
  <c r="AC44" i="2"/>
  <c r="AD44" i="2" s="1"/>
  <c r="Y45" i="2"/>
  <c r="Z45" i="2" s="1"/>
  <c r="AA45" i="2" s="1"/>
  <c r="AB45" i="2"/>
  <c r="AG45" i="2"/>
  <c r="T45" i="2"/>
  <c r="P43" i="2"/>
  <c r="Q42" i="2"/>
  <c r="W46" i="2"/>
  <c r="O44" i="2"/>
  <c r="AE44" i="2" l="1"/>
  <c r="AF44" i="2" s="1"/>
  <c r="AH44" i="2"/>
  <c r="AC45" i="2"/>
  <c r="AD45" i="2" s="1"/>
  <c r="Y46" i="2"/>
  <c r="Z46" i="2" s="1"/>
  <c r="AA46" i="2" s="1"/>
  <c r="AB46" i="2" s="1"/>
  <c r="T46" i="2"/>
  <c r="P44" i="2"/>
  <c r="Q43" i="2"/>
  <c r="W47" i="2"/>
  <c r="O45" i="2"/>
  <c r="AG46" i="2" l="1"/>
  <c r="AE45" i="2"/>
  <c r="AF45" i="2" s="1"/>
  <c r="AH45" i="2"/>
  <c r="AC46" i="2"/>
  <c r="AD46" i="2" s="1"/>
  <c r="Y47" i="2"/>
  <c r="Z47" i="2" s="1"/>
  <c r="AA47" i="2" s="1"/>
  <c r="AB47" i="2"/>
  <c r="AG47" i="2"/>
  <c r="T47" i="2"/>
  <c r="P45" i="2"/>
  <c r="Q44" i="2"/>
  <c r="W48" i="2"/>
  <c r="O46" i="2"/>
  <c r="AE46" i="2" l="1"/>
  <c r="AF46" i="2" s="1"/>
  <c r="AH46" i="2"/>
  <c r="AC47" i="2"/>
  <c r="AD47" i="2" s="1"/>
  <c r="Y48" i="2"/>
  <c r="Z48" i="2" s="1"/>
  <c r="AA48" i="2" s="1"/>
  <c r="AB48" i="2"/>
  <c r="AG48" i="2"/>
  <c r="T48" i="2"/>
  <c r="P46" i="2"/>
  <c r="Q45" i="2"/>
  <c r="W49" i="2"/>
  <c r="O47" i="2"/>
  <c r="AE47" i="2" l="1"/>
  <c r="AF47" i="2" s="1"/>
  <c r="AH47" i="2"/>
  <c r="AC48" i="2"/>
  <c r="AD48" i="2" s="1"/>
  <c r="Y49" i="2"/>
  <c r="Z49" i="2" s="1"/>
  <c r="AA49" i="2" s="1"/>
  <c r="AB49" i="2"/>
  <c r="AG49" i="2"/>
  <c r="T49" i="2"/>
  <c r="P47" i="2"/>
  <c r="Q46" i="2"/>
  <c r="W50" i="2"/>
  <c r="O48" i="2"/>
  <c r="AE48" i="2" l="1"/>
  <c r="AF48" i="2" s="1"/>
  <c r="AH48" i="2"/>
  <c r="AC49" i="2"/>
  <c r="AD49" i="2" s="1"/>
  <c r="Y50" i="2"/>
  <c r="Z50" i="2" s="1"/>
  <c r="AA50" i="2" s="1"/>
  <c r="AB50" i="2"/>
  <c r="AG50" i="2"/>
  <c r="T50" i="2"/>
  <c r="P48" i="2"/>
  <c r="Q47" i="2"/>
  <c r="W51" i="2"/>
  <c r="O49" i="2"/>
  <c r="AE49" i="2" l="1"/>
  <c r="AF49" i="2" s="1"/>
  <c r="AH49" i="2"/>
  <c r="AC50" i="2"/>
  <c r="AD50" i="2" s="1"/>
  <c r="Y51" i="2"/>
  <c r="Z51" i="2" s="1"/>
  <c r="AA51" i="2" s="1"/>
  <c r="AB51" i="2" s="1"/>
  <c r="T51" i="2"/>
  <c r="P49" i="2"/>
  <c r="Q48" i="2"/>
  <c r="W52" i="2"/>
  <c r="O50" i="2"/>
  <c r="AG51" i="2" l="1"/>
  <c r="AE50" i="2"/>
  <c r="AF50" i="2" s="1"/>
  <c r="AH50" i="2"/>
  <c r="AC51" i="2"/>
  <c r="AD51" i="2" s="1"/>
  <c r="Y52" i="2"/>
  <c r="Z52" i="2" s="1"/>
  <c r="AA52" i="2" s="1"/>
  <c r="AB52" i="2"/>
  <c r="AG52" i="2"/>
  <c r="T52" i="2"/>
  <c r="P50" i="2"/>
  <c r="Q49" i="2"/>
  <c r="W53" i="2"/>
  <c r="O51" i="2"/>
  <c r="AE51" i="2" l="1"/>
  <c r="AF51" i="2" s="1"/>
  <c r="AH51" i="2"/>
  <c r="AC52" i="2"/>
  <c r="AD52" i="2" s="1"/>
  <c r="Y53" i="2"/>
  <c r="Z53" i="2" s="1"/>
  <c r="AA53" i="2" s="1"/>
  <c r="AB53" i="2"/>
  <c r="AG53" i="2"/>
  <c r="T53" i="2"/>
  <c r="P51" i="2"/>
  <c r="Q50" i="2"/>
  <c r="W54" i="2"/>
  <c r="O52" i="2"/>
  <c r="AE52" i="2" l="1"/>
  <c r="AF52" i="2" s="1"/>
  <c r="AH52" i="2"/>
  <c r="AC53" i="2"/>
  <c r="AD53" i="2" s="1"/>
  <c r="Y54" i="2"/>
  <c r="Z54" i="2" s="1"/>
  <c r="AA54" i="2" s="1"/>
  <c r="AB54" i="2"/>
  <c r="AG54" i="2"/>
  <c r="T54" i="2"/>
  <c r="P52" i="2"/>
  <c r="Q51" i="2"/>
  <c r="W55" i="2"/>
  <c r="O53" i="2"/>
  <c r="AE53" i="2" l="1"/>
  <c r="AF53" i="2" s="1"/>
  <c r="AH53" i="2"/>
  <c r="AC54" i="2"/>
  <c r="AD54" i="2" s="1"/>
  <c r="Y55" i="2"/>
  <c r="Z55" i="2" s="1"/>
  <c r="AA55" i="2" s="1"/>
  <c r="AB55" i="2"/>
  <c r="AG55" i="2"/>
  <c r="T55" i="2"/>
  <c r="P53" i="2"/>
  <c r="Q52" i="2"/>
  <c r="W56" i="2"/>
  <c r="O54" i="2"/>
  <c r="AE54" i="2" l="1"/>
  <c r="AF54" i="2" s="1"/>
  <c r="AH54" i="2"/>
  <c r="AC55" i="2"/>
  <c r="AD55" i="2" s="1"/>
  <c r="Y56" i="2"/>
  <c r="Z56" i="2" s="1"/>
  <c r="AA56" i="2" s="1"/>
  <c r="AB56" i="2"/>
  <c r="AG56" i="2"/>
  <c r="T56" i="2"/>
  <c r="P54" i="2"/>
  <c r="Q53" i="2"/>
  <c r="W57" i="2"/>
  <c r="O55" i="2"/>
  <c r="AE55" i="2" l="1"/>
  <c r="AF55" i="2" s="1"/>
  <c r="AH55" i="2"/>
  <c r="AC56" i="2"/>
  <c r="AD56" i="2" s="1"/>
  <c r="Y57" i="2"/>
  <c r="Z57" i="2" s="1"/>
  <c r="AA57" i="2" s="1"/>
  <c r="AB57" i="2" s="1"/>
  <c r="AG57" i="2"/>
  <c r="T57" i="2"/>
  <c r="P55" i="2"/>
  <c r="Q54" i="2"/>
  <c r="W58" i="2"/>
  <c r="O56" i="2"/>
  <c r="AE56" i="2" l="1"/>
  <c r="AF56" i="2" s="1"/>
  <c r="AH56" i="2"/>
  <c r="AC57" i="2"/>
  <c r="AD57" i="2" s="1"/>
  <c r="Y58" i="2"/>
  <c r="Z58" i="2" s="1"/>
  <c r="AA58" i="2" s="1"/>
  <c r="AB58" i="2"/>
  <c r="AG58" i="2"/>
  <c r="T58" i="2"/>
  <c r="P56" i="2"/>
  <c r="Q55" i="2"/>
  <c r="W59" i="2"/>
  <c r="O57" i="2"/>
  <c r="AE57" i="2" l="1"/>
  <c r="AF57" i="2" s="1"/>
  <c r="AH57" i="2"/>
  <c r="AC58" i="2"/>
  <c r="AD58" i="2" s="1"/>
  <c r="Y59" i="2"/>
  <c r="Z59" i="2" s="1"/>
  <c r="AA59" i="2" s="1"/>
  <c r="AB59" i="2"/>
  <c r="AG59" i="2"/>
  <c r="T59" i="2"/>
  <c r="P57" i="2"/>
  <c r="Q56" i="2"/>
  <c r="W60" i="2"/>
  <c r="O58" i="2"/>
  <c r="AE58" i="2" l="1"/>
  <c r="AF58" i="2" s="1"/>
  <c r="AH58" i="2"/>
  <c r="AC59" i="2"/>
  <c r="AD59" i="2" s="1"/>
  <c r="Y60" i="2"/>
  <c r="Z60" i="2" s="1"/>
  <c r="AA60" i="2" s="1"/>
  <c r="AB60" i="2" s="1"/>
  <c r="AG60" i="2"/>
  <c r="T60" i="2"/>
  <c r="P58" i="2"/>
  <c r="Q57" i="2"/>
  <c r="W61" i="2"/>
  <c r="O59" i="2"/>
  <c r="AE59" i="2" l="1"/>
  <c r="AF59" i="2" s="1"/>
  <c r="AH59" i="2"/>
  <c r="AC60" i="2"/>
  <c r="AD60" i="2" s="1"/>
  <c r="Y61" i="2"/>
  <c r="Z61" i="2" s="1"/>
  <c r="AA61" i="2" s="1"/>
  <c r="AB61" i="2"/>
  <c r="AG61" i="2"/>
  <c r="T61" i="2"/>
  <c r="P59" i="2"/>
  <c r="Q58" i="2"/>
  <c r="W62" i="2"/>
  <c r="O60" i="2"/>
  <c r="AE60" i="2" l="1"/>
  <c r="AF60" i="2" s="1"/>
  <c r="AH60" i="2"/>
  <c r="AC61" i="2"/>
  <c r="AD61" i="2" s="1"/>
  <c r="Y62" i="2"/>
  <c r="Z62" i="2" s="1"/>
  <c r="AA62" i="2" s="1"/>
  <c r="AB62" i="2" s="1"/>
  <c r="AG62" i="2"/>
  <c r="T62" i="2"/>
  <c r="P60" i="2"/>
  <c r="Q59" i="2"/>
  <c r="W63" i="2"/>
  <c r="O61" i="2"/>
  <c r="AE61" i="2" l="1"/>
  <c r="AF61" i="2" s="1"/>
  <c r="AH61" i="2"/>
  <c r="AC62" i="2"/>
  <c r="AD62" i="2" s="1"/>
  <c r="Y63" i="2"/>
  <c r="Z63" i="2" s="1"/>
  <c r="AA63" i="2" s="1"/>
  <c r="AB63" i="2"/>
  <c r="AG63" i="2"/>
  <c r="T63" i="2"/>
  <c r="P61" i="2"/>
  <c r="Q60" i="2"/>
  <c r="W64" i="2"/>
  <c r="O62" i="2"/>
  <c r="AE62" i="2" l="1"/>
  <c r="AF62" i="2" s="1"/>
  <c r="AH62" i="2"/>
  <c r="AC63" i="2"/>
  <c r="AD63" i="2" s="1"/>
  <c r="Y64" i="2"/>
  <c r="Z64" i="2" s="1"/>
  <c r="AA64" i="2" s="1"/>
  <c r="AB64" i="2"/>
  <c r="AG64" i="2"/>
  <c r="T64" i="2"/>
  <c r="P62" i="2"/>
  <c r="Q61" i="2"/>
  <c r="W65" i="2"/>
  <c r="O63" i="2"/>
  <c r="AE63" i="2" l="1"/>
  <c r="AF63" i="2" s="1"/>
  <c r="AH63" i="2"/>
  <c r="AC64" i="2"/>
  <c r="AD64" i="2" s="1"/>
  <c r="Y65" i="2"/>
  <c r="Z65" i="2" s="1"/>
  <c r="AA65" i="2" s="1"/>
  <c r="AB65" i="2" s="1"/>
  <c r="AG65" i="2"/>
  <c r="T65" i="2"/>
  <c r="P63" i="2"/>
  <c r="Q62" i="2"/>
  <c r="W66" i="2"/>
  <c r="O64" i="2"/>
  <c r="AE64" i="2" l="1"/>
  <c r="AF64" i="2" s="1"/>
  <c r="AH64" i="2"/>
  <c r="AC65" i="2"/>
  <c r="AD65" i="2" s="1"/>
  <c r="Y66" i="2"/>
  <c r="Z66" i="2" s="1"/>
  <c r="AA66" i="2" s="1"/>
  <c r="AB66" i="2" s="1"/>
  <c r="AG66" i="2"/>
  <c r="T66" i="2"/>
  <c r="P64" i="2"/>
  <c r="Q63" i="2"/>
  <c r="W67" i="2"/>
  <c r="O65" i="2"/>
  <c r="AE65" i="2" l="1"/>
  <c r="AF65" i="2" s="1"/>
  <c r="AH65" i="2"/>
  <c r="AC66" i="2"/>
  <c r="AD66" i="2" s="1"/>
  <c r="Y67" i="2"/>
  <c r="Z67" i="2" s="1"/>
  <c r="AA67" i="2" s="1"/>
  <c r="AB67" i="2" s="1"/>
  <c r="AG67" i="2"/>
  <c r="T67" i="2"/>
  <c r="P65" i="2"/>
  <c r="Q64" i="2"/>
  <c r="W68" i="2"/>
  <c r="O66" i="2"/>
  <c r="AE66" i="2" l="1"/>
  <c r="AF66" i="2" s="1"/>
  <c r="AH66" i="2"/>
  <c r="AC67" i="2"/>
  <c r="AD67" i="2" s="1"/>
  <c r="Y68" i="2"/>
  <c r="Z68" i="2" s="1"/>
  <c r="AA68" i="2" s="1"/>
  <c r="AB68" i="2" s="1"/>
  <c r="T68" i="2"/>
  <c r="P66" i="2"/>
  <c r="Q65" i="2"/>
  <c r="W69" i="2"/>
  <c r="O67" i="2"/>
  <c r="AG68" i="2" l="1"/>
  <c r="AE67" i="2"/>
  <c r="AF67" i="2" s="1"/>
  <c r="AH67" i="2"/>
  <c r="AC68" i="2"/>
  <c r="AD68" i="2" s="1"/>
  <c r="Y69" i="2"/>
  <c r="Z69" i="2" s="1"/>
  <c r="AA69" i="2" s="1"/>
  <c r="AB69" i="2" s="1"/>
  <c r="T69" i="2"/>
  <c r="P67" i="2"/>
  <c r="Q66" i="2"/>
  <c r="W70" i="2"/>
  <c r="O68" i="2"/>
  <c r="AG69" i="2" l="1"/>
  <c r="AE68" i="2"/>
  <c r="AF68" i="2" s="1"/>
  <c r="AH68" i="2"/>
  <c r="AC69" i="2"/>
  <c r="AD69" i="2" s="1"/>
  <c r="Y70" i="2"/>
  <c r="Z70" i="2" s="1"/>
  <c r="AA70" i="2" s="1"/>
  <c r="AB70" i="2" s="1"/>
  <c r="AG70" i="2"/>
  <c r="T70" i="2"/>
  <c r="P68" i="2"/>
  <c r="Q67" i="2"/>
  <c r="W71" i="2"/>
  <c r="O69" i="2"/>
  <c r="AE69" i="2" l="1"/>
  <c r="AF69" i="2" s="1"/>
  <c r="AH69" i="2"/>
  <c r="AC70" i="2"/>
  <c r="AD70" i="2" s="1"/>
  <c r="Y71" i="2"/>
  <c r="Z71" i="2" s="1"/>
  <c r="AA71" i="2" s="1"/>
  <c r="AB71" i="2" s="1"/>
  <c r="AG71" i="2"/>
  <c r="T71" i="2"/>
  <c r="P69" i="2"/>
  <c r="Q68" i="2"/>
  <c r="W72" i="2"/>
  <c r="O70" i="2"/>
  <c r="AE70" i="2" l="1"/>
  <c r="AF70" i="2" s="1"/>
  <c r="AH70" i="2"/>
  <c r="AC71" i="2"/>
  <c r="AD71" i="2" s="1"/>
  <c r="Y72" i="2"/>
  <c r="Z72" i="2" s="1"/>
  <c r="AA72" i="2" s="1"/>
  <c r="AB72" i="2" s="1"/>
  <c r="AG72" i="2"/>
  <c r="T72" i="2"/>
  <c r="P70" i="2"/>
  <c r="Q69" i="2"/>
  <c r="W73" i="2"/>
  <c r="O71" i="2"/>
  <c r="AE71" i="2" l="1"/>
  <c r="AF71" i="2" s="1"/>
  <c r="AH71" i="2"/>
  <c r="AC72" i="2"/>
  <c r="AD72" i="2" s="1"/>
  <c r="Y73" i="2"/>
  <c r="Z73" i="2" s="1"/>
  <c r="AA73" i="2" s="1"/>
  <c r="AB73" i="2" s="1"/>
  <c r="AG73" i="2"/>
  <c r="T73" i="2"/>
  <c r="P71" i="2"/>
  <c r="Q70" i="2"/>
  <c r="W74" i="2"/>
  <c r="O72" i="2"/>
  <c r="AE72" i="2" l="1"/>
  <c r="AF72" i="2" s="1"/>
  <c r="AH72" i="2"/>
  <c r="AC73" i="2"/>
  <c r="AD73" i="2" s="1"/>
  <c r="Y74" i="2"/>
  <c r="Z74" i="2" s="1"/>
  <c r="AA74" i="2" s="1"/>
  <c r="AB74" i="2" s="1"/>
  <c r="T74" i="2"/>
  <c r="P72" i="2"/>
  <c r="Q71" i="2"/>
  <c r="W75" i="2"/>
  <c r="O73" i="2"/>
  <c r="AG74" i="2" l="1"/>
  <c r="AE73" i="2"/>
  <c r="AF73" i="2" s="1"/>
  <c r="AH73" i="2"/>
  <c r="AC74" i="2"/>
  <c r="AD74" i="2" s="1"/>
  <c r="Y75" i="2"/>
  <c r="Z75" i="2" s="1"/>
  <c r="AA75" i="2" s="1"/>
  <c r="AB75" i="2" s="1"/>
  <c r="T75" i="2"/>
  <c r="P73" i="2"/>
  <c r="Q72" i="2"/>
  <c r="W76" i="2"/>
  <c r="O74" i="2"/>
  <c r="AG75" i="2" l="1"/>
  <c r="AE74" i="2"/>
  <c r="AF74" i="2" s="1"/>
  <c r="AH74" i="2"/>
  <c r="AC75" i="2"/>
  <c r="AD75" i="2" s="1"/>
  <c r="Y76" i="2"/>
  <c r="Z76" i="2" s="1"/>
  <c r="AA76" i="2" s="1"/>
  <c r="AB76" i="2"/>
  <c r="AG76" i="2"/>
  <c r="T76" i="2"/>
  <c r="P74" i="2"/>
  <c r="Q73" i="2"/>
  <c r="W77" i="2"/>
  <c r="O75" i="2"/>
  <c r="AE75" i="2" l="1"/>
  <c r="AF75" i="2" s="1"/>
  <c r="AH75" i="2"/>
  <c r="AC76" i="2"/>
  <c r="AD76" i="2" s="1"/>
  <c r="Y77" i="2"/>
  <c r="Z77" i="2" s="1"/>
  <c r="AA77" i="2" s="1"/>
  <c r="AB77" i="2"/>
  <c r="AG77" i="2"/>
  <c r="T77" i="2"/>
  <c r="P75" i="2"/>
  <c r="Q74" i="2"/>
  <c r="W78" i="2"/>
  <c r="O76" i="2"/>
  <c r="AE76" i="2" l="1"/>
  <c r="AF76" i="2" s="1"/>
  <c r="AH76" i="2"/>
  <c r="AC77" i="2"/>
  <c r="AD77" i="2" s="1"/>
  <c r="Y78" i="2"/>
  <c r="Z78" i="2" s="1"/>
  <c r="AA78" i="2" s="1"/>
  <c r="AB78" i="2"/>
  <c r="AG78" i="2"/>
  <c r="T78" i="2"/>
  <c r="P76" i="2"/>
  <c r="Q75" i="2"/>
  <c r="W79" i="2"/>
  <c r="O77" i="2"/>
  <c r="AE77" i="2" l="1"/>
  <c r="AF77" i="2" s="1"/>
  <c r="AH77" i="2"/>
  <c r="AC78" i="2"/>
  <c r="AD78" i="2" s="1"/>
  <c r="Y79" i="2"/>
  <c r="Z79" i="2" s="1"/>
  <c r="AA79" i="2" s="1"/>
  <c r="AB79" i="2"/>
  <c r="AG79" i="2"/>
  <c r="T79" i="2"/>
  <c r="P77" i="2"/>
  <c r="Q76" i="2"/>
  <c r="W80" i="2"/>
  <c r="O78" i="2"/>
  <c r="AE78" i="2" l="1"/>
  <c r="AF78" i="2" s="1"/>
  <c r="AH78" i="2"/>
  <c r="AC79" i="2"/>
  <c r="AD79" i="2" s="1"/>
  <c r="Y80" i="2"/>
  <c r="Z80" i="2" s="1"/>
  <c r="AA80" i="2" s="1"/>
  <c r="AB80" i="2"/>
  <c r="AG80" i="2"/>
  <c r="T80" i="2"/>
  <c r="P78" i="2"/>
  <c r="Q77" i="2"/>
  <c r="W81" i="2"/>
  <c r="O79" i="2"/>
  <c r="AE79" i="2" l="1"/>
  <c r="AF79" i="2" s="1"/>
  <c r="AH79" i="2"/>
  <c r="AC80" i="2"/>
  <c r="AD80" i="2" s="1"/>
  <c r="Y81" i="2"/>
  <c r="Z81" i="2" s="1"/>
  <c r="AA81" i="2" s="1"/>
  <c r="AB81" i="2"/>
  <c r="AG81" i="2"/>
  <c r="T81" i="2"/>
  <c r="P79" i="2"/>
  <c r="Q78" i="2"/>
  <c r="W82" i="2"/>
  <c r="O80" i="2"/>
  <c r="AE80" i="2" l="1"/>
  <c r="AF80" i="2" s="1"/>
  <c r="AH80" i="2"/>
  <c r="AC81" i="2"/>
  <c r="AD81" i="2" s="1"/>
  <c r="Y82" i="2"/>
  <c r="Z82" i="2" s="1"/>
  <c r="AA82" i="2" s="1"/>
  <c r="AB82" i="2"/>
  <c r="AG82" i="2"/>
  <c r="T82" i="2"/>
  <c r="P80" i="2"/>
  <c r="Q79" i="2"/>
  <c r="W83" i="2"/>
  <c r="O81" i="2"/>
  <c r="AE81" i="2" l="1"/>
  <c r="AF81" i="2" s="1"/>
  <c r="AH81" i="2"/>
  <c r="AC82" i="2"/>
  <c r="AD82" i="2" s="1"/>
  <c r="Y83" i="2"/>
  <c r="Z83" i="2" s="1"/>
  <c r="AA83" i="2" s="1"/>
  <c r="AB83" i="2"/>
  <c r="AG83" i="2"/>
  <c r="T83" i="2"/>
  <c r="P81" i="2"/>
  <c r="Q80" i="2"/>
  <c r="W84" i="2"/>
  <c r="O82" i="2"/>
  <c r="AE82" i="2" l="1"/>
  <c r="AF82" i="2" s="1"/>
  <c r="AH82" i="2"/>
  <c r="AC83" i="2"/>
  <c r="AD83" i="2" s="1"/>
  <c r="Y84" i="2"/>
  <c r="Z84" i="2" s="1"/>
  <c r="AA84" i="2" s="1"/>
  <c r="AB84" i="2"/>
  <c r="AG84" i="2"/>
  <c r="T84" i="2"/>
  <c r="P82" i="2"/>
  <c r="Q81" i="2"/>
  <c r="W85" i="2"/>
  <c r="O83" i="2"/>
  <c r="AE83" i="2" l="1"/>
  <c r="AF83" i="2" s="1"/>
  <c r="AH83" i="2"/>
  <c r="AC84" i="2"/>
  <c r="AD84" i="2" s="1"/>
  <c r="Y85" i="2"/>
  <c r="Z85" i="2" s="1"/>
  <c r="AA85" i="2" s="1"/>
  <c r="AB85" i="2"/>
  <c r="AG85" i="2"/>
  <c r="T85" i="2"/>
  <c r="P83" i="2"/>
  <c r="Q82" i="2"/>
  <c r="W86" i="2"/>
  <c r="O84" i="2"/>
  <c r="AE84" i="2" l="1"/>
  <c r="AF84" i="2" s="1"/>
  <c r="AH84" i="2"/>
  <c r="AC85" i="2"/>
  <c r="AD85" i="2" s="1"/>
  <c r="Y86" i="2"/>
  <c r="Z86" i="2" s="1"/>
  <c r="AA86" i="2" s="1"/>
  <c r="AB86" i="2"/>
  <c r="AG86" i="2"/>
  <c r="T86" i="2"/>
  <c r="P84" i="2"/>
  <c r="Q83" i="2"/>
  <c r="W87" i="2"/>
  <c r="O85" i="2"/>
  <c r="AE85" i="2" l="1"/>
  <c r="AF85" i="2" s="1"/>
  <c r="AH85" i="2"/>
  <c r="AC86" i="2"/>
  <c r="AD86" i="2" s="1"/>
  <c r="Y87" i="2"/>
  <c r="Z87" i="2" s="1"/>
  <c r="AA87" i="2" s="1"/>
  <c r="AB87" i="2"/>
  <c r="AG87" i="2"/>
  <c r="T87" i="2"/>
  <c r="P85" i="2"/>
  <c r="Q84" i="2"/>
  <c r="W88" i="2"/>
  <c r="O86" i="2"/>
  <c r="AE86" i="2" l="1"/>
  <c r="AF86" i="2" s="1"/>
  <c r="AH86" i="2"/>
  <c r="AC87" i="2"/>
  <c r="AD87" i="2" s="1"/>
  <c r="Y88" i="2"/>
  <c r="Z88" i="2" s="1"/>
  <c r="AA88" i="2" s="1"/>
  <c r="AB88" i="2"/>
  <c r="AG88" i="2"/>
  <c r="T88" i="2"/>
  <c r="P86" i="2"/>
  <c r="Q85" i="2"/>
  <c r="W89" i="2"/>
  <c r="O87" i="2"/>
  <c r="AE87" i="2" l="1"/>
  <c r="AF87" i="2" s="1"/>
  <c r="AH87" i="2"/>
  <c r="AC88" i="2"/>
  <c r="AD88" i="2" s="1"/>
  <c r="Y89" i="2"/>
  <c r="Z89" i="2" s="1"/>
  <c r="AA89" i="2" s="1"/>
  <c r="AB89" i="2"/>
  <c r="AG89" i="2"/>
  <c r="T89" i="2"/>
  <c r="P87" i="2"/>
  <c r="Q86" i="2"/>
  <c r="W90" i="2"/>
  <c r="O88" i="2"/>
  <c r="AE88" i="2" l="1"/>
  <c r="AF88" i="2" s="1"/>
  <c r="AH88" i="2"/>
  <c r="AC89" i="2"/>
  <c r="AD89" i="2" s="1"/>
  <c r="Y90" i="2"/>
  <c r="Z90" i="2" s="1"/>
  <c r="AA90" i="2" s="1"/>
  <c r="AB90" i="2" s="1"/>
  <c r="T90" i="2"/>
  <c r="P88" i="2"/>
  <c r="Q87" i="2"/>
  <c r="W91" i="2"/>
  <c r="O89" i="2"/>
  <c r="AG90" i="2" l="1"/>
  <c r="AE89" i="2"/>
  <c r="AF89" i="2" s="1"/>
  <c r="AH89" i="2"/>
  <c r="AC90" i="2"/>
  <c r="AD90" i="2" s="1"/>
  <c r="Y91" i="2"/>
  <c r="Z91" i="2" s="1"/>
  <c r="AA91" i="2" s="1"/>
  <c r="AB91" i="2" s="1"/>
  <c r="T91" i="2"/>
  <c r="P89" i="2"/>
  <c r="Q88" i="2"/>
  <c r="W92" i="2"/>
  <c r="O90" i="2"/>
  <c r="AG91" i="2" l="1"/>
  <c r="AE90" i="2"/>
  <c r="AF90" i="2" s="1"/>
  <c r="AH90" i="2"/>
  <c r="AC91" i="2"/>
  <c r="AD91" i="2" s="1"/>
  <c r="Y92" i="2"/>
  <c r="Z92" i="2" s="1"/>
  <c r="AA92" i="2" s="1"/>
  <c r="AB92" i="2"/>
  <c r="AG92" i="2"/>
  <c r="T92" i="2"/>
  <c r="P90" i="2"/>
  <c r="Q89" i="2"/>
  <c r="W93" i="2"/>
  <c r="O91" i="2"/>
  <c r="AE91" i="2" l="1"/>
  <c r="AF91" i="2" s="1"/>
  <c r="AH91" i="2"/>
  <c r="AC92" i="2"/>
  <c r="AD92" i="2" s="1"/>
  <c r="Y93" i="2"/>
  <c r="Z93" i="2" s="1"/>
  <c r="AA93" i="2" s="1"/>
  <c r="AB93" i="2"/>
  <c r="AG93" i="2"/>
  <c r="T93" i="2"/>
  <c r="P91" i="2"/>
  <c r="Q90" i="2"/>
  <c r="W94" i="2"/>
  <c r="O92" i="2"/>
  <c r="AE92" i="2" l="1"/>
  <c r="AF92" i="2" s="1"/>
  <c r="AH92" i="2"/>
  <c r="AC93" i="2"/>
  <c r="AD93" i="2" s="1"/>
  <c r="Y94" i="2"/>
  <c r="Z94" i="2" s="1"/>
  <c r="AA94" i="2" s="1"/>
  <c r="AB94" i="2"/>
  <c r="AG94" i="2"/>
  <c r="T94" i="2"/>
  <c r="P92" i="2"/>
  <c r="Q91" i="2"/>
  <c r="W95" i="2"/>
  <c r="O93" i="2"/>
  <c r="AF93" i="2" l="1"/>
  <c r="AE93" i="2"/>
  <c r="AH93" i="2"/>
  <c r="AC94" i="2"/>
  <c r="AD94" i="2" s="1"/>
  <c r="Y95" i="2"/>
  <c r="Z95" i="2" s="1"/>
  <c r="AA95" i="2" s="1"/>
  <c r="AB95" i="2"/>
  <c r="AG95" i="2"/>
  <c r="T95" i="2"/>
  <c r="P93" i="2"/>
  <c r="Q92" i="2"/>
  <c r="W96" i="2"/>
  <c r="O94" i="2"/>
  <c r="AE94" i="2" l="1"/>
  <c r="AF94" i="2" s="1"/>
  <c r="AH94" i="2"/>
  <c r="AC95" i="2"/>
  <c r="AD95" i="2" s="1"/>
  <c r="Y96" i="2"/>
  <c r="Z96" i="2" s="1"/>
  <c r="AA96" i="2" s="1"/>
  <c r="AB96" i="2" s="1"/>
  <c r="AG96" i="2"/>
  <c r="T96" i="2"/>
  <c r="P94" i="2"/>
  <c r="Q93" i="2"/>
  <c r="W97" i="2"/>
  <c r="O95" i="2"/>
  <c r="AE95" i="2" l="1"/>
  <c r="AF95" i="2" s="1"/>
  <c r="AH95" i="2"/>
  <c r="AC96" i="2"/>
  <c r="AD96" i="2" s="1"/>
  <c r="Y97" i="2"/>
  <c r="Z97" i="2" s="1"/>
  <c r="AA97" i="2" s="1"/>
  <c r="AB97" i="2" s="1"/>
  <c r="AG97" i="2"/>
  <c r="T97" i="2"/>
  <c r="P95" i="2"/>
  <c r="Q94" i="2"/>
  <c r="W98" i="2"/>
  <c r="O96" i="2"/>
  <c r="AE96" i="2" l="1"/>
  <c r="AF96" i="2" s="1"/>
  <c r="AH96" i="2"/>
  <c r="AC97" i="2"/>
  <c r="AD97" i="2" s="1"/>
  <c r="Y98" i="2"/>
  <c r="Z98" i="2" s="1"/>
  <c r="AA98" i="2" s="1"/>
  <c r="AB98" i="2"/>
  <c r="AG98" i="2"/>
  <c r="T98" i="2"/>
  <c r="P96" i="2"/>
  <c r="Q95" i="2"/>
  <c r="W99" i="2"/>
  <c r="O97" i="2"/>
  <c r="AE97" i="2" l="1"/>
  <c r="AF97" i="2" s="1"/>
  <c r="AH97" i="2"/>
  <c r="AC98" i="2"/>
  <c r="AD98" i="2" s="1"/>
  <c r="Y99" i="2"/>
  <c r="Z99" i="2" s="1"/>
  <c r="AA99" i="2" s="1"/>
  <c r="AB99" i="2"/>
  <c r="AG99" i="2"/>
  <c r="T99" i="2"/>
  <c r="P97" i="2"/>
  <c r="Q96" i="2"/>
  <c r="W100" i="2"/>
  <c r="O98" i="2"/>
  <c r="AE98" i="2" l="1"/>
  <c r="AF98" i="2" s="1"/>
  <c r="AH98" i="2"/>
  <c r="AC99" i="2"/>
  <c r="AD99" i="2" s="1"/>
  <c r="Y100" i="2"/>
  <c r="Z100" i="2" s="1"/>
  <c r="AA100" i="2" s="1"/>
  <c r="AB100" i="2"/>
  <c r="AG100" i="2"/>
  <c r="T100" i="2"/>
  <c r="P98" i="2"/>
  <c r="Q97" i="2"/>
  <c r="W101" i="2"/>
  <c r="O99" i="2"/>
  <c r="AE99" i="2" l="1"/>
  <c r="AF99" i="2" s="1"/>
  <c r="AH99" i="2"/>
  <c r="AC100" i="2"/>
  <c r="AD100" i="2" s="1"/>
  <c r="Y101" i="2"/>
  <c r="Z101" i="2" s="1"/>
  <c r="AA101" i="2" s="1"/>
  <c r="AB101" i="2"/>
  <c r="AG101" i="2"/>
  <c r="T101" i="2"/>
  <c r="P99" i="2"/>
  <c r="Q98" i="2"/>
  <c r="W102" i="2"/>
  <c r="O100" i="2"/>
  <c r="AE100" i="2" l="1"/>
  <c r="AF100" i="2" s="1"/>
  <c r="AH100" i="2"/>
  <c r="AC101" i="2"/>
  <c r="AD101" i="2" s="1"/>
  <c r="Y102" i="2"/>
  <c r="Z102" i="2" s="1"/>
  <c r="AA102" i="2" s="1"/>
  <c r="AB102" i="2"/>
  <c r="AG102" i="2"/>
  <c r="T102" i="2"/>
  <c r="P100" i="2"/>
  <c r="Q99" i="2"/>
  <c r="W103" i="2"/>
  <c r="O101" i="2"/>
  <c r="AE101" i="2" l="1"/>
  <c r="AF101" i="2" s="1"/>
  <c r="AH101" i="2"/>
  <c r="AC102" i="2"/>
  <c r="AD102" i="2" s="1"/>
  <c r="Y103" i="2"/>
  <c r="Z103" i="2" s="1"/>
  <c r="AA103" i="2" s="1"/>
  <c r="AB103" i="2" s="1"/>
  <c r="AG103" i="2"/>
  <c r="T103" i="2"/>
  <c r="P101" i="2"/>
  <c r="Q100" i="2"/>
  <c r="W104" i="2"/>
  <c r="O102" i="2"/>
  <c r="AE102" i="2" l="1"/>
  <c r="AF102" i="2" s="1"/>
  <c r="AH102" i="2"/>
  <c r="AC103" i="2"/>
  <c r="AD103" i="2" s="1"/>
  <c r="Y104" i="2"/>
  <c r="Z104" i="2" s="1"/>
  <c r="AA104" i="2" s="1"/>
  <c r="AB104" i="2"/>
  <c r="AG104" i="2"/>
  <c r="T104" i="2"/>
  <c r="P102" i="2"/>
  <c r="Q101" i="2"/>
  <c r="W105" i="2"/>
  <c r="O103" i="2"/>
  <c r="AE103" i="2" l="1"/>
  <c r="AF103" i="2" s="1"/>
  <c r="AH103" i="2"/>
  <c r="AC104" i="2"/>
  <c r="AD104" i="2" s="1"/>
  <c r="Y105" i="2"/>
  <c r="Z105" i="2" s="1"/>
  <c r="AA105" i="2" s="1"/>
  <c r="AB105" i="2"/>
  <c r="AG105" i="2"/>
  <c r="T105" i="2"/>
  <c r="P103" i="2"/>
  <c r="Q102" i="2"/>
  <c r="W106" i="2"/>
  <c r="O104" i="2"/>
  <c r="AE104" i="2" l="1"/>
  <c r="AF104" i="2" s="1"/>
  <c r="AH104" i="2"/>
  <c r="AC105" i="2"/>
  <c r="AD105" i="2" s="1"/>
  <c r="Y106" i="2"/>
  <c r="Z106" i="2" s="1"/>
  <c r="AA106" i="2" s="1"/>
  <c r="AB106" i="2"/>
  <c r="AG106" i="2"/>
  <c r="T106" i="2"/>
  <c r="P104" i="2"/>
  <c r="Q103" i="2"/>
  <c r="W107" i="2"/>
  <c r="O105" i="2"/>
  <c r="AE105" i="2" l="1"/>
  <c r="AF105" i="2" s="1"/>
  <c r="AH105" i="2"/>
  <c r="AC106" i="2"/>
  <c r="AD106" i="2" s="1"/>
  <c r="Y107" i="2"/>
  <c r="Z107" i="2" s="1"/>
  <c r="AA107" i="2" s="1"/>
  <c r="AB107" i="2"/>
  <c r="AG107" i="2"/>
  <c r="T107" i="2"/>
  <c r="P105" i="2"/>
  <c r="Q104" i="2"/>
  <c r="W108" i="2"/>
  <c r="O106" i="2"/>
  <c r="AE106" i="2" l="1"/>
  <c r="AF106" i="2" s="1"/>
  <c r="AH106" i="2"/>
  <c r="AC107" i="2"/>
  <c r="AD107" i="2" s="1"/>
  <c r="Y108" i="2"/>
  <c r="Z108" i="2" s="1"/>
  <c r="AA108" i="2" s="1"/>
  <c r="AB108" i="2"/>
  <c r="AG108" i="2"/>
  <c r="T108" i="2"/>
  <c r="P106" i="2"/>
  <c r="Q105" i="2"/>
  <c r="W109" i="2"/>
  <c r="O107" i="2"/>
  <c r="AE107" i="2" l="1"/>
  <c r="AF107" i="2" s="1"/>
  <c r="AH107" i="2"/>
  <c r="AC108" i="2"/>
  <c r="AD108" i="2" s="1"/>
  <c r="Y109" i="2"/>
  <c r="Z109" i="2" s="1"/>
  <c r="AA109" i="2" s="1"/>
  <c r="AB109" i="2" s="1"/>
  <c r="AG109" i="2"/>
  <c r="T109" i="2"/>
  <c r="P107" i="2"/>
  <c r="Q106" i="2"/>
  <c r="W110" i="2"/>
  <c r="O108" i="2"/>
  <c r="AE108" i="2" l="1"/>
  <c r="AF108" i="2" s="1"/>
  <c r="AH108" i="2"/>
  <c r="AC109" i="2"/>
  <c r="AD109" i="2" s="1"/>
  <c r="Y110" i="2"/>
  <c r="Z110" i="2" s="1"/>
  <c r="AA110" i="2" s="1"/>
  <c r="AB110" i="2"/>
  <c r="AG110" i="2"/>
  <c r="T110" i="2"/>
  <c r="P108" i="2"/>
  <c r="Q107" i="2"/>
  <c r="W111" i="2"/>
  <c r="O109" i="2"/>
  <c r="AE109" i="2" l="1"/>
  <c r="AF109" i="2" s="1"/>
  <c r="AH109" i="2"/>
  <c r="AC110" i="2"/>
  <c r="AD110" i="2" s="1"/>
  <c r="Y111" i="2"/>
  <c r="Z111" i="2" s="1"/>
  <c r="AA111" i="2" s="1"/>
  <c r="AB111" i="2"/>
  <c r="AG111" i="2"/>
  <c r="T111" i="2"/>
  <c r="P109" i="2"/>
  <c r="Q108" i="2"/>
  <c r="W112" i="2"/>
  <c r="O110" i="2"/>
  <c r="AE110" i="2" l="1"/>
  <c r="AF110" i="2" s="1"/>
  <c r="AH110" i="2"/>
  <c r="AC111" i="2"/>
  <c r="AD111" i="2" s="1"/>
  <c r="Y112" i="2"/>
  <c r="Z112" i="2" s="1"/>
  <c r="AA112" i="2" s="1"/>
  <c r="AB112" i="2"/>
  <c r="AG112" i="2"/>
  <c r="T112" i="2"/>
  <c r="P110" i="2"/>
  <c r="Q109" i="2"/>
  <c r="W113" i="2"/>
  <c r="O111" i="2"/>
  <c r="AE111" i="2" l="1"/>
  <c r="AF111" i="2" s="1"/>
  <c r="AH111" i="2"/>
  <c r="AC112" i="2"/>
  <c r="AD112" i="2" s="1"/>
  <c r="Y113" i="2"/>
  <c r="Z113" i="2" s="1"/>
  <c r="AA113" i="2" s="1"/>
  <c r="AB113" i="2"/>
  <c r="AG113" i="2"/>
  <c r="T113" i="2"/>
  <c r="P111" i="2"/>
  <c r="Q110" i="2"/>
  <c r="W114" i="2"/>
  <c r="O112" i="2"/>
  <c r="AE112" i="2" l="1"/>
  <c r="AF112" i="2" s="1"/>
  <c r="AH112" i="2"/>
  <c r="AC113" i="2"/>
  <c r="AD113" i="2" s="1"/>
  <c r="Y114" i="2"/>
  <c r="Z114" i="2" s="1"/>
  <c r="AA114" i="2" s="1"/>
  <c r="AB114" i="2"/>
  <c r="AG114" i="2"/>
  <c r="T114" i="2"/>
  <c r="P112" i="2"/>
  <c r="Q111" i="2"/>
  <c r="W115" i="2"/>
  <c r="O113" i="2"/>
  <c r="AE113" i="2" l="1"/>
  <c r="AF113" i="2" s="1"/>
  <c r="AH113" i="2"/>
  <c r="AC114" i="2"/>
  <c r="AD114" i="2" s="1"/>
  <c r="Y115" i="2"/>
  <c r="Z115" i="2" s="1"/>
  <c r="AA115" i="2" s="1"/>
  <c r="AB115" i="2"/>
  <c r="AG115" i="2"/>
  <c r="T115" i="2"/>
  <c r="P113" i="2"/>
  <c r="Q112" i="2"/>
  <c r="W116" i="2"/>
  <c r="O114" i="2"/>
  <c r="AE114" i="2" l="1"/>
  <c r="AF114" i="2" s="1"/>
  <c r="AH114" i="2"/>
  <c r="AC115" i="2"/>
  <c r="AD115" i="2" s="1"/>
  <c r="Y116" i="2"/>
  <c r="Z116" i="2" s="1"/>
  <c r="AA116" i="2" s="1"/>
  <c r="AB116" i="2"/>
  <c r="AG116" i="2"/>
  <c r="T116" i="2"/>
  <c r="P114" i="2"/>
  <c r="Q113" i="2"/>
  <c r="W117" i="2"/>
  <c r="O115" i="2"/>
  <c r="AE115" i="2" l="1"/>
  <c r="AF115" i="2" s="1"/>
  <c r="AH115" i="2"/>
  <c r="AC116" i="2"/>
  <c r="AD116" i="2" s="1"/>
  <c r="Y117" i="2"/>
  <c r="Z117" i="2" s="1"/>
  <c r="AA117" i="2" s="1"/>
  <c r="AB117" i="2" s="1"/>
  <c r="AG117" i="2"/>
  <c r="T117" i="2"/>
  <c r="P115" i="2"/>
  <c r="Q114" i="2"/>
  <c r="W118" i="2"/>
  <c r="O116" i="2"/>
  <c r="AE116" i="2" l="1"/>
  <c r="AF116" i="2" s="1"/>
  <c r="AH116" i="2"/>
  <c r="AC117" i="2"/>
  <c r="AD117" i="2" s="1"/>
  <c r="Y118" i="2"/>
  <c r="Z118" i="2" s="1"/>
  <c r="AA118" i="2" s="1"/>
  <c r="AB118" i="2"/>
  <c r="AG118" i="2"/>
  <c r="T118" i="2"/>
  <c r="P116" i="2"/>
  <c r="Q115" i="2"/>
  <c r="W119" i="2"/>
  <c r="O117" i="2"/>
  <c r="AE117" i="2" l="1"/>
  <c r="AF117" i="2" s="1"/>
  <c r="AH117" i="2"/>
  <c r="AC118" i="2"/>
  <c r="AD118" i="2" s="1"/>
  <c r="Y119" i="2"/>
  <c r="Z119" i="2" s="1"/>
  <c r="AA119" i="2" s="1"/>
  <c r="AB119" i="2" s="1"/>
  <c r="AG119" i="2"/>
  <c r="T119" i="2"/>
  <c r="P117" i="2"/>
  <c r="Q116" i="2"/>
  <c r="W120" i="2"/>
  <c r="O118" i="2"/>
  <c r="AE118" i="2" l="1"/>
  <c r="AF118" i="2" s="1"/>
  <c r="AH118" i="2"/>
  <c r="AC119" i="2"/>
  <c r="AD119" i="2" s="1"/>
  <c r="Y120" i="2"/>
  <c r="Z120" i="2" s="1"/>
  <c r="AA120" i="2" s="1"/>
  <c r="AB120" i="2" s="1"/>
  <c r="AG120" i="2"/>
  <c r="T120" i="2"/>
  <c r="P118" i="2"/>
  <c r="Q117" i="2"/>
  <c r="W121" i="2"/>
  <c r="O119" i="2"/>
  <c r="AE119" i="2" l="1"/>
  <c r="AF119" i="2" s="1"/>
  <c r="AH119" i="2"/>
  <c r="AC120" i="2"/>
  <c r="AD120" i="2" s="1"/>
  <c r="Y121" i="2"/>
  <c r="Z121" i="2" s="1"/>
  <c r="AA121" i="2" s="1"/>
  <c r="AB121" i="2"/>
  <c r="AG121" i="2"/>
  <c r="T121" i="2"/>
  <c r="P119" i="2"/>
  <c r="Q118" i="2"/>
  <c r="W122" i="2"/>
  <c r="O120" i="2"/>
  <c r="AE120" i="2" l="1"/>
  <c r="AF120" i="2" s="1"/>
  <c r="AH120" i="2"/>
  <c r="AC121" i="2"/>
  <c r="AD121" i="2" s="1"/>
  <c r="Y122" i="2"/>
  <c r="Z122" i="2" s="1"/>
  <c r="AA122" i="2" s="1"/>
  <c r="AB122" i="2"/>
  <c r="AG122" i="2"/>
  <c r="T122" i="2"/>
  <c r="P120" i="2"/>
  <c r="Q119" i="2"/>
  <c r="W123" i="2"/>
  <c r="O121" i="2"/>
  <c r="AE121" i="2" l="1"/>
  <c r="AF121" i="2" s="1"/>
  <c r="AH121" i="2"/>
  <c r="AC122" i="2"/>
  <c r="AD122" i="2" s="1"/>
  <c r="Y123" i="2"/>
  <c r="Z123" i="2" s="1"/>
  <c r="AA123" i="2" s="1"/>
  <c r="AB123" i="2" s="1"/>
  <c r="AG123" i="2"/>
  <c r="T123" i="2"/>
  <c r="P121" i="2"/>
  <c r="Q120" i="2"/>
  <c r="W124" i="2"/>
  <c r="O122" i="2"/>
  <c r="AE122" i="2" l="1"/>
  <c r="AF122" i="2" s="1"/>
  <c r="AH122" i="2"/>
  <c r="AC123" i="2"/>
  <c r="AD123" i="2" s="1"/>
  <c r="Y124" i="2"/>
  <c r="Z124" i="2" s="1"/>
  <c r="AA124" i="2" s="1"/>
  <c r="AB124" i="2"/>
  <c r="AG124" i="2"/>
  <c r="T124" i="2"/>
  <c r="P122" i="2"/>
  <c r="Q121" i="2"/>
  <c r="W125" i="2"/>
  <c r="O123" i="2"/>
  <c r="AE123" i="2" l="1"/>
  <c r="AF123" i="2" s="1"/>
  <c r="AH123" i="2"/>
  <c r="AC124" i="2"/>
  <c r="AD124" i="2" s="1"/>
  <c r="Y125" i="2"/>
  <c r="Z125" i="2" s="1"/>
  <c r="AA125" i="2" s="1"/>
  <c r="AB125" i="2"/>
  <c r="AG125" i="2"/>
  <c r="T125" i="2"/>
  <c r="P123" i="2"/>
  <c r="Q122" i="2"/>
  <c r="W126" i="2"/>
  <c r="O124" i="2"/>
  <c r="AE124" i="2" l="1"/>
  <c r="AF124" i="2" s="1"/>
  <c r="AH124" i="2"/>
  <c r="AC125" i="2"/>
  <c r="AD125" i="2" s="1"/>
  <c r="Y126" i="2"/>
  <c r="Z126" i="2" s="1"/>
  <c r="AA126" i="2" s="1"/>
  <c r="AB126" i="2"/>
  <c r="AG126" i="2"/>
  <c r="T126" i="2"/>
  <c r="P124" i="2"/>
  <c r="Q123" i="2"/>
  <c r="W127" i="2"/>
  <c r="O125" i="2"/>
  <c r="AE125" i="2" l="1"/>
  <c r="AF125" i="2" s="1"/>
  <c r="AH125" i="2"/>
  <c r="AC126" i="2"/>
  <c r="AD126" i="2" s="1"/>
  <c r="Y127" i="2"/>
  <c r="Z127" i="2" s="1"/>
  <c r="AA127" i="2" s="1"/>
  <c r="AB127" i="2"/>
  <c r="AG127" i="2"/>
  <c r="T127" i="2"/>
  <c r="P125" i="2"/>
  <c r="Q124" i="2"/>
  <c r="W128" i="2"/>
  <c r="O126" i="2"/>
  <c r="AE126" i="2" l="1"/>
  <c r="AF126" i="2" s="1"/>
  <c r="AH126" i="2"/>
  <c r="AC127" i="2"/>
  <c r="AD127" i="2" s="1"/>
  <c r="Y128" i="2"/>
  <c r="Z128" i="2" s="1"/>
  <c r="AA128" i="2" s="1"/>
  <c r="AB128" i="2"/>
  <c r="AG128" i="2"/>
  <c r="T128" i="2"/>
  <c r="P126" i="2"/>
  <c r="Q125" i="2"/>
  <c r="W129" i="2"/>
  <c r="O127" i="2"/>
  <c r="AE127" i="2" l="1"/>
  <c r="AF127" i="2" s="1"/>
  <c r="AH127" i="2"/>
  <c r="AC128" i="2"/>
  <c r="AD128" i="2" s="1"/>
  <c r="Y129" i="2"/>
  <c r="Z129" i="2" s="1"/>
  <c r="AA129" i="2" s="1"/>
  <c r="AB129" i="2"/>
  <c r="AG129" i="2"/>
  <c r="T129" i="2"/>
  <c r="P127" i="2"/>
  <c r="Q126" i="2"/>
  <c r="W130" i="2"/>
  <c r="O128" i="2"/>
  <c r="AE128" i="2" l="1"/>
  <c r="AF128" i="2" s="1"/>
  <c r="AH128" i="2"/>
  <c r="AC129" i="2"/>
  <c r="AD129" i="2" s="1"/>
  <c r="Y130" i="2"/>
  <c r="Z130" i="2" s="1"/>
  <c r="AA130" i="2" s="1"/>
  <c r="AB130" i="2"/>
  <c r="AG130" i="2"/>
  <c r="T130" i="2"/>
  <c r="P128" i="2"/>
  <c r="Q127" i="2"/>
  <c r="W131" i="2"/>
  <c r="O129" i="2"/>
  <c r="AE129" i="2" l="1"/>
  <c r="AF129" i="2" s="1"/>
  <c r="AH129" i="2"/>
  <c r="AC130" i="2"/>
  <c r="AD130" i="2" s="1"/>
  <c r="Y131" i="2"/>
  <c r="Z131" i="2" s="1"/>
  <c r="AA131" i="2" s="1"/>
  <c r="AB131" i="2"/>
  <c r="AG131" i="2"/>
  <c r="T131" i="2"/>
  <c r="P129" i="2"/>
  <c r="Q128" i="2"/>
  <c r="W132" i="2"/>
  <c r="O130" i="2"/>
  <c r="AE130" i="2" l="1"/>
  <c r="AF130" i="2" s="1"/>
  <c r="AH130" i="2"/>
  <c r="AC131" i="2"/>
  <c r="AD131" i="2" s="1"/>
  <c r="Y132" i="2"/>
  <c r="Z132" i="2" s="1"/>
  <c r="AA132" i="2" s="1"/>
  <c r="AB132" i="2"/>
  <c r="AG132" i="2"/>
  <c r="T132" i="2"/>
  <c r="P130" i="2"/>
  <c r="Q129" i="2"/>
  <c r="W133" i="2"/>
  <c r="O131" i="2"/>
  <c r="AE131" i="2" l="1"/>
  <c r="AF131" i="2" s="1"/>
  <c r="AH131" i="2"/>
  <c r="AC132" i="2"/>
  <c r="AD132" i="2" s="1"/>
  <c r="Y133" i="2"/>
  <c r="Z133" i="2" s="1"/>
  <c r="AA133" i="2" s="1"/>
  <c r="AB133" i="2"/>
  <c r="AG133" i="2"/>
  <c r="T133" i="2"/>
  <c r="P131" i="2"/>
  <c r="Q130" i="2"/>
  <c r="W134" i="2"/>
  <c r="O132" i="2"/>
  <c r="AE132" i="2" l="1"/>
  <c r="AF132" i="2" s="1"/>
  <c r="AH132" i="2"/>
  <c r="AC133" i="2"/>
  <c r="AD133" i="2" s="1"/>
  <c r="Y134" i="2"/>
  <c r="Z134" i="2" s="1"/>
  <c r="AA134" i="2" s="1"/>
  <c r="AB134" i="2" s="1"/>
  <c r="AG134" i="2"/>
  <c r="T134" i="2"/>
  <c r="P132" i="2"/>
  <c r="Q131" i="2"/>
  <c r="W135" i="2"/>
  <c r="O133" i="2"/>
  <c r="AE133" i="2" l="1"/>
  <c r="AF133" i="2" s="1"/>
  <c r="AH133" i="2"/>
  <c r="AC134" i="2"/>
  <c r="AD134" i="2" s="1"/>
  <c r="Y135" i="2"/>
  <c r="Z135" i="2" s="1"/>
  <c r="AA135" i="2" s="1"/>
  <c r="AB135" i="2"/>
  <c r="AG135" i="2"/>
  <c r="T135" i="2"/>
  <c r="P133" i="2"/>
  <c r="Q132" i="2"/>
  <c r="W136" i="2"/>
  <c r="O134" i="2"/>
  <c r="AE134" i="2" l="1"/>
  <c r="AF134" i="2" s="1"/>
  <c r="AH134" i="2"/>
  <c r="AC135" i="2"/>
  <c r="AD135" i="2" s="1"/>
  <c r="Y136" i="2"/>
  <c r="Z136" i="2" s="1"/>
  <c r="AA136" i="2" s="1"/>
  <c r="AB136" i="2"/>
  <c r="AG136" i="2"/>
  <c r="T136" i="2"/>
  <c r="P134" i="2"/>
  <c r="Q133" i="2"/>
  <c r="W137" i="2"/>
  <c r="O135" i="2"/>
  <c r="AE135" i="2" l="1"/>
  <c r="AF135" i="2" s="1"/>
  <c r="AH135" i="2"/>
  <c r="AC136" i="2"/>
  <c r="AD136" i="2" s="1"/>
  <c r="Y137" i="2"/>
  <c r="Z137" i="2" s="1"/>
  <c r="AA137" i="2" s="1"/>
  <c r="AB137" i="2" s="1"/>
  <c r="T137" i="2"/>
  <c r="P135" i="2"/>
  <c r="Q134" i="2"/>
  <c r="W138" i="2"/>
  <c r="O136" i="2"/>
  <c r="AG137" i="2" l="1"/>
  <c r="AE136" i="2"/>
  <c r="AF136" i="2" s="1"/>
  <c r="AH136" i="2"/>
  <c r="AC137" i="2"/>
  <c r="AD137" i="2" s="1"/>
  <c r="Y138" i="2"/>
  <c r="Z138" i="2" s="1"/>
  <c r="AA138" i="2" s="1"/>
  <c r="AB138" i="2" s="1"/>
  <c r="AG138" i="2"/>
  <c r="T138" i="2"/>
  <c r="P136" i="2"/>
  <c r="Q135" i="2"/>
  <c r="W139" i="2"/>
  <c r="O137" i="2"/>
  <c r="AE137" i="2" l="1"/>
  <c r="AF137" i="2" s="1"/>
  <c r="AH137" i="2"/>
  <c r="AC138" i="2"/>
  <c r="AD138" i="2" s="1"/>
  <c r="Y139" i="2"/>
  <c r="Z139" i="2" s="1"/>
  <c r="AA139" i="2" s="1"/>
  <c r="AB139" i="2" s="1"/>
  <c r="AG139" i="2"/>
  <c r="T139" i="2"/>
  <c r="P137" i="2"/>
  <c r="Q136" i="2"/>
  <c r="W140" i="2"/>
  <c r="O138" i="2"/>
  <c r="AE138" i="2" l="1"/>
  <c r="AF138" i="2" s="1"/>
  <c r="AH138" i="2"/>
  <c r="AC139" i="2"/>
  <c r="AD139" i="2" s="1"/>
  <c r="Y140" i="2"/>
  <c r="Z140" i="2" s="1"/>
  <c r="AA140" i="2" s="1"/>
  <c r="AB140" i="2" s="1"/>
  <c r="T140" i="2"/>
  <c r="P138" i="2"/>
  <c r="Q137" i="2"/>
  <c r="W141" i="2"/>
  <c r="O139" i="2"/>
  <c r="AG140" i="2" l="1"/>
  <c r="AE139" i="2"/>
  <c r="AH139" i="2"/>
  <c r="AF139" i="2"/>
  <c r="AC140" i="2"/>
  <c r="AD140" i="2" s="1"/>
  <c r="Y141" i="2"/>
  <c r="Z141" i="2" s="1"/>
  <c r="AA141" i="2" s="1"/>
  <c r="AB141" i="2"/>
  <c r="AG141" i="2"/>
  <c r="T141" i="2"/>
  <c r="P139" i="2"/>
  <c r="Q138" i="2"/>
  <c r="W142" i="2"/>
  <c r="O140" i="2"/>
  <c r="AE140" i="2" l="1"/>
  <c r="AF140" i="2" s="1"/>
  <c r="AH140" i="2"/>
  <c r="AC141" i="2"/>
  <c r="AD141" i="2" s="1"/>
  <c r="Y142" i="2"/>
  <c r="Z142" i="2" s="1"/>
  <c r="AA142" i="2" s="1"/>
  <c r="AB142" i="2" s="1"/>
  <c r="AG142" i="2"/>
  <c r="T142" i="2"/>
  <c r="P140" i="2"/>
  <c r="Q139" i="2"/>
  <c r="W143" i="2"/>
  <c r="O141" i="2"/>
  <c r="AE141" i="2" l="1"/>
  <c r="AF141" i="2" s="1"/>
  <c r="AH141" i="2"/>
  <c r="AC142" i="2"/>
  <c r="AD142" i="2" s="1"/>
  <c r="Y143" i="2"/>
  <c r="Z143" i="2" s="1"/>
  <c r="AA143" i="2" s="1"/>
  <c r="AB143" i="2"/>
  <c r="AG143" i="2"/>
  <c r="T143" i="2"/>
  <c r="P141" i="2"/>
  <c r="Q140" i="2"/>
  <c r="W144" i="2"/>
  <c r="O142" i="2"/>
  <c r="AE142" i="2" l="1"/>
  <c r="AF142" i="2" s="1"/>
  <c r="AH142" i="2"/>
  <c r="AC143" i="2"/>
  <c r="AD143" i="2" s="1"/>
  <c r="Y144" i="2"/>
  <c r="Z144" i="2" s="1"/>
  <c r="AA144" i="2" s="1"/>
  <c r="AB144" i="2" s="1"/>
  <c r="AG144" i="2"/>
  <c r="T144" i="2"/>
  <c r="P142" i="2"/>
  <c r="Q141" i="2"/>
  <c r="W145" i="2"/>
  <c r="O143" i="2"/>
  <c r="AE143" i="2" l="1"/>
  <c r="AF143" i="2" s="1"/>
  <c r="AH143" i="2"/>
  <c r="AC144" i="2"/>
  <c r="AD144" i="2" s="1"/>
  <c r="Y145" i="2"/>
  <c r="Z145" i="2" s="1"/>
  <c r="AA145" i="2" s="1"/>
  <c r="AB145" i="2"/>
  <c r="AG145" i="2"/>
  <c r="T145" i="2"/>
  <c r="P143" i="2"/>
  <c r="Q142" i="2"/>
  <c r="W146" i="2"/>
  <c r="O144" i="2"/>
  <c r="AE144" i="2" l="1"/>
  <c r="AF144" i="2" s="1"/>
  <c r="AH144" i="2"/>
  <c r="AC145" i="2"/>
  <c r="AD145" i="2" s="1"/>
  <c r="Y146" i="2"/>
  <c r="Z146" i="2" s="1"/>
  <c r="AA146" i="2" s="1"/>
  <c r="AB146" i="2" s="1"/>
  <c r="AG146" i="2"/>
  <c r="T146" i="2"/>
  <c r="P144" i="2"/>
  <c r="Q143" i="2"/>
  <c r="W147" i="2"/>
  <c r="O145" i="2"/>
  <c r="AE145" i="2" l="1"/>
  <c r="AF145" i="2" s="1"/>
  <c r="AH145" i="2"/>
  <c r="AC146" i="2"/>
  <c r="AD146" i="2" s="1"/>
  <c r="Y147" i="2"/>
  <c r="Z147" i="2" s="1"/>
  <c r="AA147" i="2" s="1"/>
  <c r="AB147" i="2" s="1"/>
  <c r="AG147" i="2"/>
  <c r="T147" i="2"/>
  <c r="P145" i="2"/>
  <c r="Q144" i="2"/>
  <c r="W148" i="2"/>
  <c r="O146" i="2"/>
  <c r="AE146" i="2" l="1"/>
  <c r="AF146" i="2" s="1"/>
  <c r="AH146" i="2"/>
  <c r="AC147" i="2"/>
  <c r="AD147" i="2" s="1"/>
  <c r="Y148" i="2"/>
  <c r="Z148" i="2" s="1"/>
  <c r="AA148" i="2" s="1"/>
  <c r="AB148" i="2" s="1"/>
  <c r="AG148" i="2"/>
  <c r="T148" i="2"/>
  <c r="P146" i="2"/>
  <c r="Q145" i="2"/>
  <c r="W149" i="2"/>
  <c r="O147" i="2"/>
  <c r="AE147" i="2" l="1"/>
  <c r="AF147" i="2" s="1"/>
  <c r="AH147" i="2"/>
  <c r="AC148" i="2"/>
  <c r="AD148" i="2" s="1"/>
  <c r="Y149" i="2"/>
  <c r="Z149" i="2" s="1"/>
  <c r="AA149" i="2" s="1"/>
  <c r="AB149" i="2" s="1"/>
  <c r="AG149" i="2"/>
  <c r="T149" i="2"/>
  <c r="P147" i="2"/>
  <c r="Q146" i="2"/>
  <c r="W150" i="2"/>
  <c r="O148" i="2"/>
  <c r="AE148" i="2" l="1"/>
  <c r="AF148" i="2" s="1"/>
  <c r="AH148" i="2"/>
  <c r="AC149" i="2"/>
  <c r="AD149" i="2" s="1"/>
  <c r="Y150" i="2"/>
  <c r="Z150" i="2" s="1"/>
  <c r="AA150" i="2" s="1"/>
  <c r="AB150" i="2"/>
  <c r="AG150" i="2"/>
  <c r="T150" i="2"/>
  <c r="P148" i="2"/>
  <c r="Q147" i="2"/>
  <c r="W151" i="2"/>
  <c r="O149" i="2"/>
  <c r="AE149" i="2" l="1"/>
  <c r="AF149" i="2" s="1"/>
  <c r="AH149" i="2"/>
  <c r="AC150" i="2"/>
  <c r="AD150" i="2" s="1"/>
  <c r="Y151" i="2"/>
  <c r="Z151" i="2" s="1"/>
  <c r="AA151" i="2" s="1"/>
  <c r="AB151" i="2"/>
  <c r="AG151" i="2"/>
  <c r="T151" i="2"/>
  <c r="P149" i="2"/>
  <c r="Q148" i="2"/>
  <c r="W152" i="2"/>
  <c r="O150" i="2"/>
  <c r="AE150" i="2" l="1"/>
  <c r="AF150" i="2" s="1"/>
  <c r="AH150" i="2"/>
  <c r="AC151" i="2"/>
  <c r="AD151" i="2" s="1"/>
  <c r="Y152" i="2"/>
  <c r="Z152" i="2" s="1"/>
  <c r="AA152" i="2" s="1"/>
  <c r="AB152" i="2"/>
  <c r="AG152" i="2"/>
  <c r="T152" i="2"/>
  <c r="P150" i="2"/>
  <c r="Q149" i="2"/>
  <c r="W153" i="2"/>
  <c r="O151" i="2"/>
  <c r="AE151" i="2" l="1"/>
  <c r="AF151" i="2" s="1"/>
  <c r="AH151" i="2"/>
  <c r="AC152" i="2"/>
  <c r="AD152" i="2" s="1"/>
  <c r="Y153" i="2"/>
  <c r="Z153" i="2" s="1"/>
  <c r="AA153" i="2" s="1"/>
  <c r="AB153" i="2"/>
  <c r="AG153" i="2"/>
  <c r="T153" i="2"/>
  <c r="P151" i="2"/>
  <c r="Q150" i="2"/>
  <c r="W154" i="2"/>
  <c r="O152" i="2"/>
  <c r="AE152" i="2" l="1"/>
  <c r="AF152" i="2" s="1"/>
  <c r="AH152" i="2"/>
  <c r="AC153" i="2"/>
  <c r="AD153" i="2" s="1"/>
  <c r="Y154" i="2"/>
  <c r="Z154" i="2" s="1"/>
  <c r="AA154" i="2" s="1"/>
  <c r="AB154" i="2"/>
  <c r="AG154" i="2"/>
  <c r="T154" i="2"/>
  <c r="P152" i="2"/>
  <c r="Q151" i="2"/>
  <c r="W155" i="2"/>
  <c r="O153" i="2"/>
  <c r="AE153" i="2" l="1"/>
  <c r="AF153" i="2" s="1"/>
  <c r="AH153" i="2"/>
  <c r="AC154" i="2"/>
  <c r="AD154" i="2" s="1"/>
  <c r="Y155" i="2"/>
  <c r="Z155" i="2" s="1"/>
  <c r="AA155" i="2" s="1"/>
  <c r="AB155" i="2" s="1"/>
  <c r="T155" i="2"/>
  <c r="P153" i="2"/>
  <c r="Q152" i="2"/>
  <c r="W156" i="2"/>
  <c r="O154" i="2"/>
  <c r="AG155" i="2" l="1"/>
  <c r="AE154" i="2"/>
  <c r="AF154" i="2" s="1"/>
  <c r="AH154" i="2"/>
  <c r="AC155" i="2"/>
  <c r="AD155" i="2" s="1"/>
  <c r="Y156" i="2"/>
  <c r="Z156" i="2" s="1"/>
  <c r="AA156" i="2" s="1"/>
  <c r="AB156" i="2" s="1"/>
  <c r="AG156" i="2"/>
  <c r="T156" i="2"/>
  <c r="P154" i="2"/>
  <c r="Q153" i="2"/>
  <c r="W157" i="2"/>
  <c r="O155" i="2"/>
  <c r="AE155" i="2" l="1"/>
  <c r="AF155" i="2" s="1"/>
  <c r="AH155" i="2"/>
  <c r="AC156" i="2"/>
  <c r="AD156" i="2" s="1"/>
  <c r="Y157" i="2"/>
  <c r="Z157" i="2" s="1"/>
  <c r="AA157" i="2" s="1"/>
  <c r="AB157" i="2" s="1"/>
  <c r="AG157" i="2"/>
  <c r="T157" i="2"/>
  <c r="P155" i="2"/>
  <c r="Q154" i="2"/>
  <c r="W158" i="2"/>
  <c r="O156" i="2"/>
  <c r="AE156" i="2" l="1"/>
  <c r="AF156" i="2" s="1"/>
  <c r="AH156" i="2"/>
  <c r="AC157" i="2"/>
  <c r="AD157" i="2" s="1"/>
  <c r="Y158" i="2"/>
  <c r="Z158" i="2" s="1"/>
  <c r="AA158" i="2" s="1"/>
  <c r="AB158" i="2" s="1"/>
  <c r="AG158" i="2"/>
  <c r="T158" i="2"/>
  <c r="P156" i="2"/>
  <c r="Q155" i="2"/>
  <c r="W159" i="2"/>
  <c r="O157" i="2"/>
  <c r="AE157" i="2" l="1"/>
  <c r="AF157" i="2" s="1"/>
  <c r="AH157" i="2"/>
  <c r="AC158" i="2"/>
  <c r="AD158" i="2" s="1"/>
  <c r="Y159" i="2"/>
  <c r="Z159" i="2" s="1"/>
  <c r="AA159" i="2" s="1"/>
  <c r="AB159" i="2" s="1"/>
  <c r="AG159" i="2"/>
  <c r="T159" i="2"/>
  <c r="P157" i="2"/>
  <c r="Q156" i="2"/>
  <c r="W160" i="2"/>
  <c r="O158" i="2"/>
  <c r="AE158" i="2" l="1"/>
  <c r="AF158" i="2" s="1"/>
  <c r="AH158" i="2"/>
  <c r="AC159" i="2"/>
  <c r="AD159" i="2" s="1"/>
  <c r="Y160" i="2"/>
  <c r="Z160" i="2" s="1"/>
  <c r="AA160" i="2" s="1"/>
  <c r="AB160" i="2" s="1"/>
  <c r="AG160" i="2"/>
  <c r="T160" i="2"/>
  <c r="P158" i="2"/>
  <c r="Q157" i="2"/>
  <c r="W161" i="2"/>
  <c r="O159" i="2"/>
  <c r="AE159" i="2" l="1"/>
  <c r="AF159" i="2" s="1"/>
  <c r="AH159" i="2"/>
  <c r="AC160" i="2"/>
  <c r="AD160" i="2" s="1"/>
  <c r="Y161" i="2"/>
  <c r="Z161" i="2" s="1"/>
  <c r="AA161" i="2" s="1"/>
  <c r="AB161" i="2" s="1"/>
  <c r="AG161" i="2"/>
  <c r="T161" i="2"/>
  <c r="P159" i="2"/>
  <c r="Q158" i="2"/>
  <c r="W162" i="2"/>
  <c r="O160" i="2"/>
  <c r="AE160" i="2" l="1"/>
  <c r="AF160" i="2" s="1"/>
  <c r="AH160" i="2"/>
  <c r="AC161" i="2"/>
  <c r="AD161" i="2" s="1"/>
  <c r="Y162" i="2"/>
  <c r="Z162" i="2" s="1"/>
  <c r="AA162" i="2" s="1"/>
  <c r="AB162" i="2" s="1"/>
  <c r="AG162" i="2"/>
  <c r="T162" i="2"/>
  <c r="P160" i="2"/>
  <c r="Q159" i="2"/>
  <c r="W163" i="2"/>
  <c r="O161" i="2"/>
  <c r="AE161" i="2" l="1"/>
  <c r="AF161" i="2" s="1"/>
  <c r="AH161" i="2"/>
  <c r="AC162" i="2"/>
  <c r="AD162" i="2" s="1"/>
  <c r="Y163" i="2"/>
  <c r="Z163" i="2" s="1"/>
  <c r="AA163" i="2" s="1"/>
  <c r="AB163" i="2" s="1"/>
  <c r="AG163" i="2"/>
  <c r="T163" i="2"/>
  <c r="P161" i="2"/>
  <c r="Q160" i="2"/>
  <c r="W164" i="2"/>
  <c r="O162" i="2"/>
  <c r="AE162" i="2" l="1"/>
  <c r="AF162" i="2" s="1"/>
  <c r="AH162" i="2"/>
  <c r="AC163" i="2"/>
  <c r="AD163" i="2" s="1"/>
  <c r="Y164" i="2"/>
  <c r="Z164" i="2" s="1"/>
  <c r="AA164" i="2" s="1"/>
  <c r="AB164" i="2"/>
  <c r="AG164" i="2"/>
  <c r="T164" i="2"/>
  <c r="P162" i="2"/>
  <c r="Q161" i="2"/>
  <c r="W165" i="2"/>
  <c r="O163" i="2"/>
  <c r="AE163" i="2" l="1"/>
  <c r="AF163" i="2" s="1"/>
  <c r="AH163" i="2"/>
  <c r="AC164" i="2"/>
  <c r="AD164" i="2" s="1"/>
  <c r="Y165" i="2"/>
  <c r="Z165" i="2" s="1"/>
  <c r="AA165" i="2" s="1"/>
  <c r="AB165" i="2"/>
  <c r="AG165" i="2"/>
  <c r="T165" i="2"/>
  <c r="P163" i="2"/>
  <c r="Q162" i="2"/>
  <c r="W166" i="2"/>
  <c r="O164" i="2"/>
  <c r="AE164" i="2" l="1"/>
  <c r="AF164" i="2" s="1"/>
  <c r="AH164" i="2"/>
  <c r="AC165" i="2"/>
  <c r="AD165" i="2" s="1"/>
  <c r="Y166" i="2"/>
  <c r="Z166" i="2" s="1"/>
  <c r="AA166" i="2" s="1"/>
  <c r="AB166" i="2"/>
  <c r="AG166" i="2"/>
  <c r="T166" i="2"/>
  <c r="P164" i="2"/>
  <c r="Q163" i="2"/>
  <c r="W167" i="2"/>
  <c r="O165" i="2"/>
  <c r="AE165" i="2" l="1"/>
  <c r="AF165" i="2" s="1"/>
  <c r="AH165" i="2"/>
  <c r="AC166" i="2"/>
  <c r="AD166" i="2" s="1"/>
  <c r="Y167" i="2"/>
  <c r="Z167" i="2" s="1"/>
  <c r="AA167" i="2" s="1"/>
  <c r="AB167" i="2" s="1"/>
  <c r="AG167" i="2"/>
  <c r="T167" i="2"/>
  <c r="P165" i="2"/>
  <c r="Q164" i="2"/>
  <c r="W168" i="2"/>
  <c r="O166" i="2"/>
  <c r="AE166" i="2" l="1"/>
  <c r="AF166" i="2" s="1"/>
  <c r="AH166" i="2"/>
  <c r="AC167" i="2"/>
  <c r="AD167" i="2" s="1"/>
  <c r="Y168" i="2"/>
  <c r="Z168" i="2" s="1"/>
  <c r="AA168" i="2" s="1"/>
  <c r="AB168" i="2"/>
  <c r="AG168" i="2"/>
  <c r="T168" i="2"/>
  <c r="P166" i="2"/>
  <c r="Q165" i="2"/>
  <c r="W169" i="2"/>
  <c r="O167" i="2"/>
  <c r="AE167" i="2" l="1"/>
  <c r="AF167" i="2" s="1"/>
  <c r="AH167" i="2"/>
  <c r="AC168" i="2"/>
  <c r="AD168" i="2" s="1"/>
  <c r="Y169" i="2"/>
  <c r="Z169" i="2" s="1"/>
  <c r="AA169" i="2" s="1"/>
  <c r="AB169" i="2"/>
  <c r="AG169" i="2"/>
  <c r="T169" i="2"/>
  <c r="P167" i="2"/>
  <c r="Q166" i="2"/>
  <c r="W170" i="2"/>
  <c r="O168" i="2"/>
  <c r="AE168" i="2" l="1"/>
  <c r="AF168" i="2" s="1"/>
  <c r="AH168" i="2"/>
  <c r="AC169" i="2"/>
  <c r="AD169" i="2" s="1"/>
  <c r="Y170" i="2"/>
  <c r="Z170" i="2" s="1"/>
  <c r="AA170" i="2" s="1"/>
  <c r="AB170" i="2" s="1"/>
  <c r="AG170" i="2"/>
  <c r="T170" i="2"/>
  <c r="P168" i="2"/>
  <c r="Q167" i="2"/>
  <c r="W171" i="2"/>
  <c r="O169" i="2"/>
  <c r="AE169" i="2" l="1"/>
  <c r="AF169" i="2" s="1"/>
  <c r="AH169" i="2"/>
  <c r="AC170" i="2"/>
  <c r="AD170" i="2" s="1"/>
  <c r="Y171" i="2"/>
  <c r="Z171" i="2" s="1"/>
  <c r="AA171" i="2" s="1"/>
  <c r="AB171" i="2"/>
  <c r="AG171" i="2"/>
  <c r="T171" i="2"/>
  <c r="P169" i="2"/>
  <c r="Q168" i="2"/>
  <c r="W172" i="2"/>
  <c r="O170" i="2"/>
  <c r="AE170" i="2" l="1"/>
  <c r="AF170" i="2" s="1"/>
  <c r="AH170" i="2"/>
  <c r="AC171" i="2"/>
  <c r="AD171" i="2" s="1"/>
  <c r="Y172" i="2"/>
  <c r="Z172" i="2" s="1"/>
  <c r="AA172" i="2" s="1"/>
  <c r="AB172" i="2" s="1"/>
  <c r="AG172" i="2"/>
  <c r="T172" i="2"/>
  <c r="P170" i="2"/>
  <c r="Q169" i="2"/>
  <c r="W173" i="2"/>
  <c r="O171" i="2"/>
  <c r="AE171" i="2" l="1"/>
  <c r="AF171" i="2" s="1"/>
  <c r="AH171" i="2"/>
  <c r="AC172" i="2"/>
  <c r="AD172" i="2" s="1"/>
  <c r="Y173" i="2"/>
  <c r="Z173" i="2" s="1"/>
  <c r="AA173" i="2" s="1"/>
  <c r="AB173" i="2"/>
  <c r="AG173" i="2"/>
  <c r="T173" i="2"/>
  <c r="P171" i="2"/>
  <c r="Q170" i="2"/>
  <c r="W174" i="2"/>
  <c r="O172" i="2"/>
  <c r="AE172" i="2" l="1"/>
  <c r="AF172" i="2" s="1"/>
  <c r="AH172" i="2"/>
  <c r="AC173" i="2"/>
  <c r="AD173" i="2" s="1"/>
  <c r="Y174" i="2"/>
  <c r="Z174" i="2" s="1"/>
  <c r="AA174" i="2" s="1"/>
  <c r="AB174" i="2"/>
  <c r="AG174" i="2"/>
  <c r="T174" i="2"/>
  <c r="P172" i="2"/>
  <c r="Q171" i="2"/>
  <c r="W175" i="2"/>
  <c r="O173" i="2"/>
  <c r="AE173" i="2" l="1"/>
  <c r="AF173" i="2" s="1"/>
  <c r="AH173" i="2"/>
  <c r="AC174" i="2"/>
  <c r="AD174" i="2" s="1"/>
  <c r="Y175" i="2"/>
  <c r="Z175" i="2" s="1"/>
  <c r="AA175" i="2" s="1"/>
  <c r="AB175" i="2"/>
  <c r="AG175" i="2"/>
  <c r="T175" i="2"/>
  <c r="P173" i="2"/>
  <c r="Q172" i="2"/>
  <c r="W176" i="2"/>
  <c r="O174" i="2"/>
  <c r="AE174" i="2" l="1"/>
  <c r="AF174" i="2" s="1"/>
  <c r="AH174" i="2"/>
  <c r="AC175" i="2"/>
  <c r="AD175" i="2" s="1"/>
  <c r="Y176" i="2"/>
  <c r="Z176" i="2" s="1"/>
  <c r="AA176" i="2" s="1"/>
  <c r="AB176" i="2"/>
  <c r="AG176" i="2"/>
  <c r="T176" i="2"/>
  <c r="P174" i="2"/>
  <c r="Q173" i="2"/>
  <c r="W177" i="2"/>
  <c r="O175" i="2"/>
  <c r="AE175" i="2" l="1"/>
  <c r="AF175" i="2" s="1"/>
  <c r="AH175" i="2"/>
  <c r="AC176" i="2"/>
  <c r="AD176" i="2" s="1"/>
  <c r="Y177" i="2"/>
  <c r="Z177" i="2" s="1"/>
  <c r="AA177" i="2" s="1"/>
  <c r="AB177" i="2"/>
  <c r="AG177" i="2"/>
  <c r="T177" i="2"/>
  <c r="P175" i="2"/>
  <c r="Q174" i="2"/>
  <c r="W178" i="2"/>
  <c r="O176" i="2"/>
  <c r="AE176" i="2" l="1"/>
  <c r="AF176" i="2" s="1"/>
  <c r="AH176" i="2"/>
  <c r="AC177" i="2"/>
  <c r="AD177" i="2" s="1"/>
  <c r="Y178" i="2"/>
  <c r="Z178" i="2" s="1"/>
  <c r="AA178" i="2" s="1"/>
  <c r="AB178" i="2"/>
  <c r="AG178" i="2"/>
  <c r="T178" i="2"/>
  <c r="P176" i="2"/>
  <c r="Q175" i="2"/>
  <c r="W179" i="2"/>
  <c r="O177" i="2"/>
  <c r="AE177" i="2" l="1"/>
  <c r="AF177" i="2" s="1"/>
  <c r="AH177" i="2"/>
  <c r="AC178" i="2"/>
  <c r="AD178" i="2" s="1"/>
  <c r="Y179" i="2"/>
  <c r="Z179" i="2" s="1"/>
  <c r="AA179" i="2" s="1"/>
  <c r="AB179" i="2" s="1"/>
  <c r="T179" i="2"/>
  <c r="P177" i="2"/>
  <c r="Q176" i="2"/>
  <c r="W180" i="2"/>
  <c r="O178" i="2"/>
  <c r="AG179" i="2" l="1"/>
  <c r="AE178" i="2"/>
  <c r="AF178" i="2" s="1"/>
  <c r="AH178" i="2"/>
  <c r="AC179" i="2"/>
  <c r="AD179" i="2" s="1"/>
  <c r="Y180" i="2"/>
  <c r="Z180" i="2" s="1"/>
  <c r="AA180" i="2" s="1"/>
  <c r="AB180" i="2" s="1"/>
  <c r="T180" i="2"/>
  <c r="P178" i="2"/>
  <c r="Q177" i="2"/>
  <c r="W181" i="2"/>
  <c r="O179" i="2"/>
  <c r="AG180" i="2" l="1"/>
  <c r="AE179" i="2"/>
  <c r="AF179" i="2" s="1"/>
  <c r="AH179" i="2"/>
  <c r="AC180" i="2"/>
  <c r="AD180" i="2" s="1"/>
  <c r="Y181" i="2"/>
  <c r="Z181" i="2" s="1"/>
  <c r="AA181" i="2" s="1"/>
  <c r="AB181" i="2"/>
  <c r="AG181" i="2"/>
  <c r="T181" i="2"/>
  <c r="P179" i="2"/>
  <c r="Q178" i="2"/>
  <c r="W182" i="2"/>
  <c r="O180" i="2"/>
  <c r="AE180" i="2" l="1"/>
  <c r="AF180" i="2" s="1"/>
  <c r="AH180" i="2"/>
  <c r="AC181" i="2"/>
  <c r="AD181" i="2" s="1"/>
  <c r="Y182" i="2"/>
  <c r="Z182" i="2" s="1"/>
  <c r="AA182" i="2" s="1"/>
  <c r="AB182" i="2"/>
  <c r="AG182" i="2"/>
  <c r="T182" i="2"/>
  <c r="P180" i="2"/>
  <c r="Q179" i="2"/>
  <c r="W183" i="2"/>
  <c r="O181" i="2"/>
  <c r="AE181" i="2" l="1"/>
  <c r="AF181" i="2" s="1"/>
  <c r="AH181" i="2"/>
  <c r="AC182" i="2"/>
  <c r="AD182" i="2" s="1"/>
  <c r="Y183" i="2"/>
  <c r="Z183" i="2" s="1"/>
  <c r="AA183" i="2" s="1"/>
  <c r="AB183" i="2"/>
  <c r="AG183" i="2"/>
  <c r="T183" i="2"/>
  <c r="P181" i="2"/>
  <c r="Q180" i="2"/>
  <c r="W184" i="2"/>
  <c r="O182" i="2"/>
  <c r="AE182" i="2" l="1"/>
  <c r="AF182" i="2" s="1"/>
  <c r="AH182" i="2"/>
  <c r="AC183" i="2"/>
  <c r="AD183" i="2" s="1"/>
  <c r="Y184" i="2"/>
  <c r="Z184" i="2" s="1"/>
  <c r="AA184" i="2" s="1"/>
  <c r="AB184" i="2" s="1"/>
  <c r="AG184" i="2"/>
  <c r="T184" i="2"/>
  <c r="P182" i="2"/>
  <c r="Q181" i="2"/>
  <c r="W185" i="2"/>
  <c r="O183" i="2"/>
  <c r="AE183" i="2" l="1"/>
  <c r="AF183" i="2" s="1"/>
  <c r="AH183" i="2"/>
  <c r="AC184" i="2"/>
  <c r="AD184" i="2" s="1"/>
  <c r="Y185" i="2"/>
  <c r="Z185" i="2" s="1"/>
  <c r="AA185" i="2" s="1"/>
  <c r="AB185" i="2" s="1"/>
  <c r="AG185" i="2"/>
  <c r="T185" i="2"/>
  <c r="P183" i="2"/>
  <c r="Q182" i="2"/>
  <c r="W186" i="2"/>
  <c r="O184" i="2"/>
  <c r="AE184" i="2" l="1"/>
  <c r="AF184" i="2" s="1"/>
  <c r="AH184" i="2"/>
  <c r="AC185" i="2"/>
  <c r="AD185" i="2" s="1"/>
  <c r="Y186" i="2"/>
  <c r="Z186" i="2" s="1"/>
  <c r="AA186" i="2" s="1"/>
  <c r="AB186" i="2" s="1"/>
  <c r="AG186" i="2"/>
  <c r="T186" i="2"/>
  <c r="P184" i="2"/>
  <c r="Q183" i="2"/>
  <c r="W187" i="2"/>
  <c r="O185" i="2"/>
  <c r="AE185" i="2" l="1"/>
  <c r="AF185" i="2" s="1"/>
  <c r="AH185" i="2"/>
  <c r="AC186" i="2"/>
  <c r="AD186" i="2" s="1"/>
  <c r="Y187" i="2"/>
  <c r="Z187" i="2" s="1"/>
  <c r="AA187" i="2" s="1"/>
  <c r="AB187" i="2" s="1"/>
  <c r="AG187" i="2"/>
  <c r="T187" i="2"/>
  <c r="P185" i="2"/>
  <c r="Q184" i="2"/>
  <c r="W188" i="2"/>
  <c r="O186" i="2"/>
  <c r="AE186" i="2" l="1"/>
  <c r="AF186" i="2" s="1"/>
  <c r="AH186" i="2"/>
  <c r="AC187" i="2"/>
  <c r="AD187" i="2" s="1"/>
  <c r="Y188" i="2"/>
  <c r="Z188" i="2" s="1"/>
  <c r="AA188" i="2" s="1"/>
  <c r="AB188" i="2"/>
  <c r="AG188" i="2"/>
  <c r="T188" i="2"/>
  <c r="P186" i="2"/>
  <c r="Q185" i="2"/>
  <c r="W189" i="2"/>
  <c r="O187" i="2"/>
  <c r="AE187" i="2" l="1"/>
  <c r="AF187" i="2" s="1"/>
  <c r="AH187" i="2"/>
  <c r="AC188" i="2"/>
  <c r="AD188" i="2" s="1"/>
  <c r="Y189" i="2"/>
  <c r="Z189" i="2" s="1"/>
  <c r="AA189" i="2" s="1"/>
  <c r="AB189" i="2"/>
  <c r="AG189" i="2"/>
  <c r="T189" i="2"/>
  <c r="P187" i="2"/>
  <c r="Q186" i="2"/>
  <c r="W190" i="2"/>
  <c r="O188" i="2"/>
  <c r="AE188" i="2" l="1"/>
  <c r="AF188" i="2" s="1"/>
  <c r="AH188" i="2"/>
  <c r="AC189" i="2"/>
  <c r="AD189" i="2" s="1"/>
  <c r="Y190" i="2"/>
  <c r="Z190" i="2" s="1"/>
  <c r="AA190" i="2" s="1"/>
  <c r="AB190" i="2"/>
  <c r="AG190" i="2"/>
  <c r="T190" i="2"/>
  <c r="P188" i="2"/>
  <c r="Q187" i="2"/>
  <c r="W191" i="2"/>
  <c r="O189" i="2"/>
  <c r="AE189" i="2" l="1"/>
  <c r="AF189" i="2" s="1"/>
  <c r="AH189" i="2"/>
  <c r="AC190" i="2"/>
  <c r="AD190" i="2" s="1"/>
  <c r="Y191" i="2"/>
  <c r="Z191" i="2" s="1"/>
  <c r="AA191" i="2" s="1"/>
  <c r="AB191" i="2"/>
  <c r="AG191" i="2"/>
  <c r="T191" i="2"/>
  <c r="P189" i="2"/>
  <c r="Q188" i="2"/>
  <c r="W192" i="2"/>
  <c r="O190" i="2"/>
  <c r="AE190" i="2" l="1"/>
  <c r="AF190" i="2" s="1"/>
  <c r="AH190" i="2"/>
  <c r="AC191" i="2"/>
  <c r="AD191" i="2" s="1"/>
  <c r="Y192" i="2"/>
  <c r="Z192" i="2" s="1"/>
  <c r="AA192" i="2" s="1"/>
  <c r="AB192" i="2"/>
  <c r="AG192" i="2"/>
  <c r="T192" i="2"/>
  <c r="P190" i="2"/>
  <c r="Q189" i="2"/>
  <c r="W193" i="2"/>
  <c r="O191" i="2"/>
  <c r="AE191" i="2" l="1"/>
  <c r="AF191" i="2" s="1"/>
  <c r="AH191" i="2"/>
  <c r="AC192" i="2"/>
  <c r="AD192" i="2" s="1"/>
  <c r="Y193" i="2"/>
  <c r="Z193" i="2" s="1"/>
  <c r="AA193" i="2" s="1"/>
  <c r="AB193" i="2"/>
  <c r="AG193" i="2"/>
  <c r="T193" i="2"/>
  <c r="P191" i="2"/>
  <c r="Q190" i="2"/>
  <c r="W194" i="2"/>
  <c r="O192" i="2"/>
  <c r="AE192" i="2" l="1"/>
  <c r="AF192" i="2" s="1"/>
  <c r="AH192" i="2"/>
  <c r="AC193" i="2"/>
  <c r="AD193" i="2" s="1"/>
  <c r="Y194" i="2"/>
  <c r="Z194" i="2" s="1"/>
  <c r="AA194" i="2" s="1"/>
  <c r="AB194" i="2" s="1"/>
  <c r="AG194" i="2"/>
  <c r="T194" i="2"/>
  <c r="P192" i="2"/>
  <c r="Q191" i="2"/>
  <c r="W195" i="2"/>
  <c r="O193" i="2"/>
  <c r="AE193" i="2" l="1"/>
  <c r="AF193" i="2" s="1"/>
  <c r="AH193" i="2"/>
  <c r="AC194" i="2"/>
  <c r="AD194" i="2" s="1"/>
  <c r="Y195" i="2"/>
  <c r="Z195" i="2" s="1"/>
  <c r="AA195" i="2" s="1"/>
  <c r="AB195" i="2"/>
  <c r="AG195" i="2"/>
  <c r="T195" i="2"/>
  <c r="P193" i="2"/>
  <c r="Q192" i="2"/>
  <c r="W196" i="2"/>
  <c r="O194" i="2"/>
  <c r="AE194" i="2" l="1"/>
  <c r="AF194" i="2" s="1"/>
  <c r="AH194" i="2"/>
  <c r="AC195" i="2"/>
  <c r="AD195" i="2" s="1"/>
  <c r="Y196" i="2"/>
  <c r="Z196" i="2" s="1"/>
  <c r="AA196" i="2" s="1"/>
  <c r="AB196" i="2"/>
  <c r="AG196" i="2"/>
  <c r="T196" i="2"/>
  <c r="P194" i="2"/>
  <c r="Q193" i="2"/>
  <c r="W197" i="2"/>
  <c r="O195" i="2"/>
  <c r="AE195" i="2" l="1"/>
  <c r="AF195" i="2" s="1"/>
  <c r="AH195" i="2"/>
  <c r="AC196" i="2"/>
  <c r="AD196" i="2" s="1"/>
  <c r="Y197" i="2"/>
  <c r="Z197" i="2" s="1"/>
  <c r="AA197" i="2" s="1"/>
  <c r="AB197" i="2" s="1"/>
  <c r="AG197" i="2"/>
  <c r="T197" i="2"/>
  <c r="P195" i="2"/>
  <c r="Q194" i="2"/>
  <c r="W198" i="2"/>
  <c r="O196" i="2"/>
  <c r="AE196" i="2" l="1"/>
  <c r="AF196" i="2" s="1"/>
  <c r="AH196" i="2"/>
  <c r="AC197" i="2"/>
  <c r="AD197" i="2" s="1"/>
  <c r="Y198" i="2"/>
  <c r="Z198" i="2" s="1"/>
  <c r="AA198" i="2" s="1"/>
  <c r="AB198" i="2"/>
  <c r="AG198" i="2"/>
  <c r="T198" i="2"/>
  <c r="P196" i="2"/>
  <c r="Q195" i="2"/>
  <c r="W199" i="2"/>
  <c r="O197" i="2"/>
  <c r="AE197" i="2" l="1"/>
  <c r="AF197" i="2" s="1"/>
  <c r="AH197" i="2"/>
  <c r="AC198" i="2"/>
  <c r="AD198" i="2" s="1"/>
  <c r="Y199" i="2"/>
  <c r="Z199" i="2" s="1"/>
  <c r="AA199" i="2" s="1"/>
  <c r="AB199" i="2"/>
  <c r="AG199" i="2"/>
  <c r="T199" i="2"/>
  <c r="P197" i="2"/>
  <c r="Q196" i="2"/>
  <c r="W200" i="2"/>
  <c r="O198" i="2"/>
  <c r="AE198" i="2" l="1"/>
  <c r="AF198" i="2" s="1"/>
  <c r="AH198" i="2"/>
  <c r="AC199" i="2"/>
  <c r="AD199" i="2" s="1"/>
  <c r="Y200" i="2"/>
  <c r="Z200" i="2" s="1"/>
  <c r="AA200" i="2" s="1"/>
  <c r="AB200" i="2"/>
  <c r="AG200" i="2"/>
  <c r="T200" i="2"/>
  <c r="P198" i="2"/>
  <c r="Q197" i="2"/>
  <c r="W201" i="2"/>
  <c r="O199" i="2"/>
  <c r="AE199" i="2" l="1"/>
  <c r="AF199" i="2" s="1"/>
  <c r="AH199" i="2"/>
  <c r="AC200" i="2"/>
  <c r="AD200" i="2" s="1"/>
  <c r="Y201" i="2"/>
  <c r="Z201" i="2" s="1"/>
  <c r="AA201" i="2" s="1"/>
  <c r="AB201" i="2" s="1"/>
  <c r="AG201" i="2"/>
  <c r="T201" i="2"/>
  <c r="P199" i="2"/>
  <c r="Q198" i="2"/>
  <c r="W202" i="2"/>
  <c r="O200" i="2"/>
  <c r="AE200" i="2" l="1"/>
  <c r="AF200" i="2" s="1"/>
  <c r="AH200" i="2"/>
  <c r="AC201" i="2"/>
  <c r="AD201" i="2" s="1"/>
  <c r="Y202" i="2"/>
  <c r="Z202" i="2" s="1"/>
  <c r="AA202" i="2" s="1"/>
  <c r="AB202" i="2"/>
  <c r="AG202" i="2"/>
  <c r="T202" i="2"/>
  <c r="P200" i="2"/>
  <c r="Q199" i="2"/>
  <c r="W203" i="2"/>
  <c r="O201" i="2"/>
  <c r="AE201" i="2" l="1"/>
  <c r="AF201" i="2" s="1"/>
  <c r="AH201" i="2"/>
  <c r="AC202" i="2"/>
  <c r="AD202" i="2" s="1"/>
  <c r="Y203" i="2"/>
  <c r="Z203" i="2" s="1"/>
  <c r="AA203" i="2" s="1"/>
  <c r="AB203" i="2" s="1"/>
  <c r="AG203" i="2"/>
  <c r="T203" i="2"/>
  <c r="P201" i="2"/>
  <c r="Q200" i="2"/>
  <c r="W204" i="2"/>
  <c r="O202" i="2"/>
  <c r="AE202" i="2" l="1"/>
  <c r="AF202" i="2" s="1"/>
  <c r="AH202" i="2"/>
  <c r="AC203" i="2"/>
  <c r="AD203" i="2" s="1"/>
  <c r="Y204" i="2"/>
  <c r="Z204" i="2" s="1"/>
  <c r="AA204" i="2" s="1"/>
  <c r="AB204" i="2" s="1"/>
  <c r="AG204" i="2"/>
  <c r="T204" i="2"/>
  <c r="P202" i="2"/>
  <c r="Q201" i="2"/>
  <c r="W205" i="2"/>
  <c r="O203" i="2"/>
  <c r="AE203" i="2" l="1"/>
  <c r="AF203" i="2" s="1"/>
  <c r="AH203" i="2"/>
  <c r="AC204" i="2"/>
  <c r="AD204" i="2" s="1"/>
  <c r="Y205" i="2"/>
  <c r="Z205" i="2" s="1"/>
  <c r="AA205" i="2" s="1"/>
  <c r="AB205" i="2"/>
  <c r="AG205" i="2"/>
  <c r="T205" i="2"/>
  <c r="P203" i="2"/>
  <c r="Q202" i="2"/>
  <c r="W206" i="2"/>
  <c r="O204" i="2"/>
  <c r="AE204" i="2" l="1"/>
  <c r="AF204" i="2" s="1"/>
  <c r="AH204" i="2"/>
  <c r="AC205" i="2"/>
  <c r="AD205" i="2" s="1"/>
  <c r="Y206" i="2"/>
  <c r="Z206" i="2" s="1"/>
  <c r="AA206" i="2" s="1"/>
  <c r="AB206" i="2"/>
  <c r="AG206" i="2"/>
  <c r="T206" i="2"/>
  <c r="P204" i="2"/>
  <c r="Q203" i="2"/>
  <c r="W207" i="2"/>
  <c r="O205" i="2"/>
  <c r="AE205" i="2" l="1"/>
  <c r="AF205" i="2" s="1"/>
  <c r="AH205" i="2"/>
  <c r="AC206" i="2"/>
  <c r="AD206" i="2" s="1"/>
  <c r="Y207" i="2"/>
  <c r="Z207" i="2" s="1"/>
  <c r="AA207" i="2" s="1"/>
  <c r="AB207" i="2" s="1"/>
  <c r="AG207" i="2"/>
  <c r="T207" i="2"/>
  <c r="P205" i="2"/>
  <c r="Q204" i="2"/>
  <c r="W208" i="2"/>
  <c r="O206" i="2"/>
  <c r="AE206" i="2" l="1"/>
  <c r="AF206" i="2" s="1"/>
  <c r="AH206" i="2"/>
  <c r="AC207" i="2"/>
  <c r="AD207" i="2" s="1"/>
  <c r="Y208" i="2"/>
  <c r="Z208" i="2" s="1"/>
  <c r="AA208" i="2" s="1"/>
  <c r="AB208" i="2" s="1"/>
  <c r="AG208" i="2"/>
  <c r="T208" i="2"/>
  <c r="P206" i="2"/>
  <c r="Q205" i="2"/>
  <c r="W209" i="2"/>
  <c r="O207" i="2"/>
  <c r="AE207" i="2" l="1"/>
  <c r="AH207" i="2"/>
  <c r="AF207" i="2"/>
  <c r="AC208" i="2"/>
  <c r="AD208" i="2" s="1"/>
  <c r="Y209" i="2"/>
  <c r="Z209" i="2" s="1"/>
  <c r="AA209" i="2" s="1"/>
  <c r="AB209" i="2"/>
  <c r="AG209" i="2"/>
  <c r="T209" i="2"/>
  <c r="P207" i="2"/>
  <c r="Q206" i="2"/>
  <c r="W210" i="2"/>
  <c r="O208" i="2"/>
  <c r="AE208" i="2" l="1"/>
  <c r="AF208" i="2" s="1"/>
  <c r="AH208" i="2"/>
  <c r="AC209" i="2"/>
  <c r="AD209" i="2" s="1"/>
  <c r="Y210" i="2"/>
  <c r="Z210" i="2" s="1"/>
  <c r="AA210" i="2" s="1"/>
  <c r="AB210" i="2" s="1"/>
  <c r="AG210" i="2"/>
  <c r="T210" i="2"/>
  <c r="P208" i="2"/>
  <c r="Q207" i="2"/>
  <c r="W211" i="2"/>
  <c r="O209" i="2"/>
  <c r="AE209" i="2" l="1"/>
  <c r="AF209" i="2" s="1"/>
  <c r="AH209" i="2"/>
  <c r="AC210" i="2"/>
  <c r="AD210" i="2" s="1"/>
  <c r="Y211" i="2"/>
  <c r="Z211" i="2" s="1"/>
  <c r="AA211" i="2" s="1"/>
  <c r="AB211" i="2" s="1"/>
  <c r="AG211" i="2"/>
  <c r="T211" i="2"/>
  <c r="P209" i="2"/>
  <c r="Q208" i="2"/>
  <c r="W212" i="2"/>
  <c r="O210" i="2"/>
  <c r="AE210" i="2" l="1"/>
  <c r="AF210" i="2" s="1"/>
  <c r="AH210" i="2"/>
  <c r="AC211" i="2"/>
  <c r="AD211" i="2" s="1"/>
  <c r="Y212" i="2"/>
  <c r="Z212" i="2" s="1"/>
  <c r="AA212" i="2" s="1"/>
  <c r="AB212" i="2" s="1"/>
  <c r="AG212" i="2"/>
  <c r="T212" i="2"/>
  <c r="P210" i="2"/>
  <c r="Q209" i="2"/>
  <c r="W213" i="2"/>
  <c r="O211" i="2"/>
  <c r="AE211" i="2" l="1"/>
  <c r="AF211" i="2" s="1"/>
  <c r="AH211" i="2"/>
  <c r="AC212" i="2"/>
  <c r="AD212" i="2" s="1"/>
  <c r="Y213" i="2"/>
  <c r="Z213" i="2" s="1"/>
  <c r="AA213" i="2" s="1"/>
  <c r="AB213" i="2" s="1"/>
  <c r="AG213" i="2"/>
  <c r="T213" i="2"/>
  <c r="P211" i="2"/>
  <c r="Q210" i="2"/>
  <c r="W214" i="2"/>
  <c r="O212" i="2"/>
  <c r="AE212" i="2" l="1"/>
  <c r="AF212" i="2" s="1"/>
  <c r="AH212" i="2"/>
  <c r="AC213" i="2"/>
  <c r="AD213" i="2" s="1"/>
  <c r="Y214" i="2"/>
  <c r="Z214" i="2" s="1"/>
  <c r="AA214" i="2" s="1"/>
  <c r="AB214" i="2" s="1"/>
  <c r="AG214" i="2"/>
  <c r="T214" i="2"/>
  <c r="P212" i="2"/>
  <c r="Q211" i="2"/>
  <c r="W215" i="2"/>
  <c r="O213" i="2"/>
  <c r="AE213" i="2" l="1"/>
  <c r="AF213" i="2" s="1"/>
  <c r="AH213" i="2"/>
  <c r="AC214" i="2"/>
  <c r="AD214" i="2" s="1"/>
  <c r="Y215" i="2"/>
  <c r="Z215" i="2" s="1"/>
  <c r="AA215" i="2" s="1"/>
  <c r="AB215" i="2" s="1"/>
  <c r="AG215" i="2"/>
  <c r="T215" i="2"/>
  <c r="P213" i="2"/>
  <c r="Q212" i="2"/>
  <c r="W216" i="2"/>
  <c r="O214" i="2"/>
  <c r="AE214" i="2" l="1"/>
  <c r="AF214" i="2" s="1"/>
  <c r="AH214" i="2"/>
  <c r="AC215" i="2"/>
  <c r="AD215" i="2" s="1"/>
  <c r="Y216" i="2"/>
  <c r="Z216" i="2" s="1"/>
  <c r="AA216" i="2" s="1"/>
  <c r="AB216" i="2" s="1"/>
  <c r="AG216" i="2"/>
  <c r="T216" i="2"/>
  <c r="P214" i="2"/>
  <c r="Q213" i="2"/>
  <c r="W217" i="2"/>
  <c r="O215" i="2"/>
  <c r="AE215" i="2" l="1"/>
  <c r="AF215" i="2" s="1"/>
  <c r="AH215" i="2"/>
  <c r="AC216" i="2"/>
  <c r="AD216" i="2" s="1"/>
  <c r="Y217" i="2"/>
  <c r="Z217" i="2" s="1"/>
  <c r="AA217" i="2" s="1"/>
  <c r="AB217" i="2" s="1"/>
  <c r="AG217" i="2"/>
  <c r="T217" i="2"/>
  <c r="P215" i="2"/>
  <c r="Q214" i="2"/>
  <c r="W218" i="2"/>
  <c r="O216" i="2"/>
  <c r="AE216" i="2" l="1"/>
  <c r="AF216" i="2" s="1"/>
  <c r="AH216" i="2"/>
  <c r="AC217" i="2"/>
  <c r="AD217" i="2" s="1"/>
  <c r="Y218" i="2"/>
  <c r="Z218" i="2" s="1"/>
  <c r="AA218" i="2" s="1"/>
  <c r="AB218" i="2" s="1"/>
  <c r="AG218" i="2"/>
  <c r="T218" i="2"/>
  <c r="P216" i="2"/>
  <c r="Q215" i="2"/>
  <c r="W219" i="2"/>
  <c r="O217" i="2"/>
  <c r="AE217" i="2" l="1"/>
  <c r="AF217" i="2" s="1"/>
  <c r="AH217" i="2"/>
  <c r="AC218" i="2"/>
  <c r="AD218" i="2" s="1"/>
  <c r="Y219" i="2"/>
  <c r="Z219" i="2" s="1"/>
  <c r="AA219" i="2" s="1"/>
  <c r="AB219" i="2" s="1"/>
  <c r="AG219" i="2"/>
  <c r="T219" i="2"/>
  <c r="P217" i="2"/>
  <c r="Q216" i="2"/>
  <c r="W220" i="2"/>
  <c r="O218" i="2"/>
  <c r="AE218" i="2" l="1"/>
  <c r="AF218" i="2" s="1"/>
  <c r="AH218" i="2"/>
  <c r="AC219" i="2"/>
  <c r="AD219" i="2" s="1"/>
  <c r="Y220" i="2"/>
  <c r="Z220" i="2" s="1"/>
  <c r="AA220" i="2" s="1"/>
  <c r="AB220" i="2" s="1"/>
  <c r="AG220" i="2"/>
  <c r="T220" i="2"/>
  <c r="P218" i="2"/>
  <c r="Q217" i="2"/>
  <c r="W221" i="2"/>
  <c r="O219" i="2"/>
  <c r="AE219" i="2" l="1"/>
  <c r="AF219" i="2" s="1"/>
  <c r="AH219" i="2"/>
  <c r="AC220" i="2"/>
  <c r="AD220" i="2" s="1"/>
  <c r="Y221" i="2"/>
  <c r="Z221" i="2" s="1"/>
  <c r="AA221" i="2" s="1"/>
  <c r="AB221" i="2" s="1"/>
  <c r="AG221" i="2"/>
  <c r="T221" i="2"/>
  <c r="P219" i="2"/>
  <c r="Q218" i="2"/>
  <c r="W222" i="2"/>
  <c r="O220" i="2"/>
  <c r="AE220" i="2" l="1"/>
  <c r="AF220" i="2" s="1"/>
  <c r="AH220" i="2"/>
  <c r="AC221" i="2"/>
  <c r="AD221" i="2" s="1"/>
  <c r="Y222" i="2"/>
  <c r="Z222" i="2" s="1"/>
  <c r="AA222" i="2" s="1"/>
  <c r="AB222" i="2"/>
  <c r="AG222" i="2"/>
  <c r="T222" i="2"/>
  <c r="P220" i="2"/>
  <c r="Q219" i="2"/>
  <c r="W223" i="2"/>
  <c r="O221" i="2"/>
  <c r="AE221" i="2" l="1"/>
  <c r="AF221" i="2" s="1"/>
  <c r="AH221" i="2"/>
  <c r="AC222" i="2"/>
  <c r="AD222" i="2" s="1"/>
  <c r="Y223" i="2"/>
  <c r="Z223" i="2" s="1"/>
  <c r="AA223" i="2" s="1"/>
  <c r="AB223" i="2"/>
  <c r="AG223" i="2"/>
  <c r="T223" i="2"/>
  <c r="P221" i="2"/>
  <c r="Q220" i="2"/>
  <c r="W224" i="2"/>
  <c r="O222" i="2"/>
  <c r="AE222" i="2" l="1"/>
  <c r="AF222" i="2" s="1"/>
  <c r="AH222" i="2"/>
  <c r="AC223" i="2"/>
  <c r="AD223" i="2" s="1"/>
  <c r="Y224" i="2"/>
  <c r="Z224" i="2" s="1"/>
  <c r="AA224" i="2" s="1"/>
  <c r="AB224" i="2"/>
  <c r="AG224" i="2"/>
  <c r="T224" i="2"/>
  <c r="P222" i="2"/>
  <c r="Q221" i="2"/>
  <c r="W225" i="2"/>
  <c r="O223" i="2"/>
  <c r="AE223" i="2" l="1"/>
  <c r="AF223" i="2" s="1"/>
  <c r="AH223" i="2"/>
  <c r="AC224" i="2"/>
  <c r="AD224" i="2" s="1"/>
  <c r="Y225" i="2"/>
  <c r="Z225" i="2" s="1"/>
  <c r="AA225" i="2" s="1"/>
  <c r="AB225" i="2"/>
  <c r="AG225" i="2"/>
  <c r="T225" i="2"/>
  <c r="P223" i="2"/>
  <c r="Q222" i="2"/>
  <c r="W226" i="2"/>
  <c r="O224" i="2"/>
  <c r="AE224" i="2" l="1"/>
  <c r="AF224" i="2" s="1"/>
  <c r="AH224" i="2"/>
  <c r="AC225" i="2"/>
  <c r="AD225" i="2" s="1"/>
  <c r="Y226" i="2"/>
  <c r="Z226" i="2" s="1"/>
  <c r="AA226" i="2" s="1"/>
  <c r="AB226" i="2" s="1"/>
  <c r="AG226" i="2"/>
  <c r="T226" i="2"/>
  <c r="P224" i="2"/>
  <c r="Q223" i="2"/>
  <c r="W227" i="2"/>
  <c r="O225" i="2"/>
  <c r="AE225" i="2" l="1"/>
  <c r="AF225" i="2" s="1"/>
  <c r="AH225" i="2"/>
  <c r="AC226" i="2"/>
  <c r="AD226" i="2" s="1"/>
  <c r="Y227" i="2"/>
  <c r="Z227" i="2" s="1"/>
  <c r="AA227" i="2" s="1"/>
  <c r="AB227" i="2"/>
  <c r="AG227" i="2"/>
  <c r="T227" i="2"/>
  <c r="P225" i="2"/>
  <c r="Q224" i="2"/>
  <c r="W228" i="2"/>
  <c r="O226" i="2"/>
  <c r="AE226" i="2" l="1"/>
  <c r="AF226" i="2" s="1"/>
  <c r="AH226" i="2"/>
  <c r="AC227" i="2"/>
  <c r="AD227" i="2" s="1"/>
  <c r="Y228" i="2"/>
  <c r="Z228" i="2" s="1"/>
  <c r="AA228" i="2" s="1"/>
  <c r="AB228" i="2"/>
  <c r="AG228" i="2"/>
  <c r="T228" i="2"/>
  <c r="P226" i="2"/>
  <c r="Q225" i="2"/>
  <c r="W229" i="2"/>
  <c r="O227" i="2"/>
  <c r="AE227" i="2" l="1"/>
  <c r="AF227" i="2" s="1"/>
  <c r="AH227" i="2"/>
  <c r="AC228" i="2"/>
  <c r="AD228" i="2" s="1"/>
  <c r="Y229" i="2"/>
  <c r="Z229" i="2" s="1"/>
  <c r="AA229" i="2" s="1"/>
  <c r="AB229" i="2"/>
  <c r="AG229" i="2"/>
  <c r="T229" i="2"/>
  <c r="P227" i="2"/>
  <c r="Q226" i="2"/>
  <c r="W230" i="2"/>
  <c r="O228" i="2"/>
  <c r="AE228" i="2" l="1"/>
  <c r="AF228" i="2" s="1"/>
  <c r="AH228" i="2"/>
  <c r="AC229" i="2"/>
  <c r="AD229" i="2" s="1"/>
  <c r="Y230" i="2"/>
  <c r="Z230" i="2" s="1"/>
  <c r="AA230" i="2" s="1"/>
  <c r="AB230" i="2"/>
  <c r="AG230" i="2"/>
  <c r="T230" i="2"/>
  <c r="P228" i="2"/>
  <c r="Q227" i="2"/>
  <c r="W231" i="2"/>
  <c r="O229" i="2"/>
  <c r="AE229" i="2" l="1"/>
  <c r="AF229" i="2" s="1"/>
  <c r="AH229" i="2"/>
  <c r="AC230" i="2"/>
  <c r="AD230" i="2" s="1"/>
  <c r="Y231" i="2"/>
  <c r="Z231" i="2" s="1"/>
  <c r="AA231" i="2" s="1"/>
  <c r="AB231" i="2" s="1"/>
  <c r="AG231" i="2"/>
  <c r="T231" i="2"/>
  <c r="P229" i="2"/>
  <c r="Q228" i="2"/>
  <c r="W232" i="2"/>
  <c r="O230" i="2"/>
  <c r="AE230" i="2" l="1"/>
  <c r="AF230" i="2" s="1"/>
  <c r="AH230" i="2"/>
  <c r="AC231" i="2"/>
  <c r="AD231" i="2" s="1"/>
  <c r="Y232" i="2"/>
  <c r="Z232" i="2" s="1"/>
  <c r="AA232" i="2" s="1"/>
  <c r="AB232" i="2" s="1"/>
  <c r="AG232" i="2"/>
  <c r="T232" i="2"/>
  <c r="P230" i="2"/>
  <c r="Q229" i="2"/>
  <c r="W233" i="2"/>
  <c r="O231" i="2"/>
  <c r="AE231" i="2" l="1"/>
  <c r="AF231" i="2" s="1"/>
  <c r="AH231" i="2"/>
  <c r="AC232" i="2"/>
  <c r="AD232" i="2" s="1"/>
  <c r="Y233" i="2"/>
  <c r="Z233" i="2" s="1"/>
  <c r="AA233" i="2" s="1"/>
  <c r="AB233" i="2"/>
  <c r="AG233" i="2"/>
  <c r="T233" i="2"/>
  <c r="P231" i="2"/>
  <c r="Q230" i="2"/>
  <c r="W234" i="2"/>
  <c r="O232" i="2"/>
  <c r="AE232" i="2" l="1"/>
  <c r="AF232" i="2" s="1"/>
  <c r="AH232" i="2"/>
  <c r="AC233" i="2"/>
  <c r="AD233" i="2" s="1"/>
  <c r="Y234" i="2"/>
  <c r="Z234" i="2" s="1"/>
  <c r="AA234" i="2" s="1"/>
  <c r="AB234" i="2" s="1"/>
  <c r="T234" i="2"/>
  <c r="P232" i="2"/>
  <c r="Q231" i="2"/>
  <c r="W235" i="2"/>
  <c r="O233" i="2"/>
  <c r="AG234" i="2" l="1"/>
  <c r="AE233" i="2"/>
  <c r="AF233" i="2" s="1"/>
  <c r="AH233" i="2"/>
  <c r="AC234" i="2"/>
  <c r="AD234" i="2" s="1"/>
  <c r="Y235" i="2"/>
  <c r="Z235" i="2" s="1"/>
  <c r="AA235" i="2" s="1"/>
  <c r="AB235" i="2" s="1"/>
  <c r="T235" i="2"/>
  <c r="P233" i="2"/>
  <c r="Q232" i="2"/>
  <c r="W236" i="2"/>
  <c r="O234" i="2"/>
  <c r="AG235" i="2" l="1"/>
  <c r="AE234" i="2"/>
  <c r="AF234" i="2" s="1"/>
  <c r="AH234" i="2"/>
  <c r="AC235" i="2"/>
  <c r="AD235" i="2" s="1"/>
  <c r="Y236" i="2"/>
  <c r="Z236" i="2" s="1"/>
  <c r="AA236" i="2" s="1"/>
  <c r="AB236" i="2" s="1"/>
  <c r="AG236" i="2"/>
  <c r="T236" i="2"/>
  <c r="P234" i="2"/>
  <c r="Q233" i="2"/>
  <c r="W237" i="2"/>
  <c r="O235" i="2"/>
  <c r="AE235" i="2" l="1"/>
  <c r="AF235" i="2" s="1"/>
  <c r="AH235" i="2"/>
  <c r="AC236" i="2"/>
  <c r="AD236" i="2" s="1"/>
  <c r="Y237" i="2"/>
  <c r="Z237" i="2" s="1"/>
  <c r="AA237" i="2" s="1"/>
  <c r="AB237" i="2" s="1"/>
  <c r="AG237" i="2"/>
  <c r="T237" i="2"/>
  <c r="P235" i="2"/>
  <c r="Q234" i="2"/>
  <c r="W238" i="2"/>
  <c r="O236" i="2"/>
  <c r="AE236" i="2" l="1"/>
  <c r="AF236" i="2" s="1"/>
  <c r="AH236" i="2"/>
  <c r="AC237" i="2"/>
  <c r="AD237" i="2" s="1"/>
  <c r="Y238" i="2"/>
  <c r="Z238" i="2" s="1"/>
  <c r="AA238" i="2" s="1"/>
  <c r="AB238" i="2"/>
  <c r="AG238" i="2"/>
  <c r="T238" i="2"/>
  <c r="P236" i="2"/>
  <c r="Q235" i="2"/>
  <c r="W239" i="2"/>
  <c r="O237" i="2"/>
  <c r="AE237" i="2" l="1"/>
  <c r="AF237" i="2" s="1"/>
  <c r="AH237" i="2"/>
  <c r="AC238" i="2"/>
  <c r="AD238" i="2" s="1"/>
  <c r="Y239" i="2"/>
  <c r="Z239" i="2" s="1"/>
  <c r="AA239" i="2" s="1"/>
  <c r="AB239" i="2"/>
  <c r="AG239" i="2"/>
  <c r="T239" i="2"/>
  <c r="P237" i="2"/>
  <c r="Q236" i="2"/>
  <c r="W240" i="2"/>
  <c r="O238" i="2"/>
  <c r="AE238" i="2" l="1"/>
  <c r="AF238" i="2" s="1"/>
  <c r="AH238" i="2"/>
  <c r="AC239" i="2"/>
  <c r="AD239" i="2" s="1"/>
  <c r="Y240" i="2"/>
  <c r="Z240" i="2" s="1"/>
  <c r="AA240" i="2" s="1"/>
  <c r="AB240" i="2" s="1"/>
  <c r="T240" i="2"/>
  <c r="P238" i="2"/>
  <c r="Q237" i="2"/>
  <c r="W241" i="2"/>
  <c r="O239" i="2"/>
  <c r="AG240" i="2" l="1"/>
  <c r="AE239" i="2"/>
  <c r="AF239" i="2" s="1"/>
  <c r="AH239" i="2"/>
  <c r="AC240" i="2"/>
  <c r="AD240" i="2" s="1"/>
  <c r="Y241" i="2"/>
  <c r="Z241" i="2" s="1"/>
  <c r="AA241" i="2" s="1"/>
  <c r="AB241" i="2" s="1"/>
  <c r="T241" i="2"/>
  <c r="P239" i="2"/>
  <c r="Q238" i="2"/>
  <c r="W242" i="2"/>
  <c r="O240" i="2"/>
  <c r="AG241" i="2" l="1"/>
  <c r="AE240" i="2"/>
  <c r="AF240" i="2" s="1"/>
  <c r="AH240" i="2"/>
  <c r="AC241" i="2"/>
  <c r="AD241" i="2" s="1"/>
  <c r="Y242" i="2"/>
  <c r="Z242" i="2" s="1"/>
  <c r="AA242" i="2" s="1"/>
  <c r="AB242" i="2" s="1"/>
  <c r="AG242" i="2"/>
  <c r="T242" i="2"/>
  <c r="P240" i="2"/>
  <c r="Q239" i="2"/>
  <c r="W243" i="2"/>
  <c r="O241" i="2"/>
  <c r="AE241" i="2" l="1"/>
  <c r="AF241" i="2" s="1"/>
  <c r="AH241" i="2"/>
  <c r="AC242" i="2"/>
  <c r="AD242" i="2" s="1"/>
  <c r="Y243" i="2"/>
  <c r="Z243" i="2" s="1"/>
  <c r="AA243" i="2" s="1"/>
  <c r="AB243" i="2"/>
  <c r="AG243" i="2"/>
  <c r="T243" i="2"/>
  <c r="P241" i="2"/>
  <c r="Q240" i="2"/>
  <c r="W244" i="2"/>
  <c r="O242" i="2"/>
  <c r="AE242" i="2" l="1"/>
  <c r="AF242" i="2" s="1"/>
  <c r="AH242" i="2"/>
  <c r="AC243" i="2"/>
  <c r="AD243" i="2" s="1"/>
  <c r="Y244" i="2"/>
  <c r="Z244" i="2" s="1"/>
  <c r="AA244" i="2" s="1"/>
  <c r="AB244" i="2" s="1"/>
  <c r="AG244" i="2"/>
  <c r="T244" i="2"/>
  <c r="P242" i="2"/>
  <c r="Q241" i="2"/>
  <c r="W245" i="2"/>
  <c r="O243" i="2"/>
  <c r="AE243" i="2" l="1"/>
  <c r="AF243" i="2" s="1"/>
  <c r="AH243" i="2"/>
  <c r="AC244" i="2"/>
  <c r="AD244" i="2" s="1"/>
  <c r="Y245" i="2"/>
  <c r="Z245" i="2" s="1"/>
  <c r="AA245" i="2" s="1"/>
  <c r="AB245" i="2"/>
  <c r="AG245" i="2"/>
  <c r="T245" i="2"/>
  <c r="P243" i="2"/>
  <c r="Q242" i="2"/>
  <c r="W246" i="2"/>
  <c r="O244" i="2"/>
  <c r="AE244" i="2" l="1"/>
  <c r="AF244" i="2" s="1"/>
  <c r="AH244" i="2"/>
  <c r="AC245" i="2"/>
  <c r="AD245" i="2" s="1"/>
  <c r="Y246" i="2"/>
  <c r="Z246" i="2" s="1"/>
  <c r="AA246" i="2" s="1"/>
  <c r="AB246" i="2"/>
  <c r="AG246" i="2"/>
  <c r="T246" i="2"/>
  <c r="P244" i="2"/>
  <c r="Q243" i="2"/>
  <c r="W247" i="2"/>
  <c r="O245" i="2"/>
  <c r="AE245" i="2" l="1"/>
  <c r="AF245" i="2" s="1"/>
  <c r="AH245" i="2"/>
  <c r="AC246" i="2"/>
  <c r="AD246" i="2" s="1"/>
  <c r="Y247" i="2"/>
  <c r="Z247" i="2" s="1"/>
  <c r="AA247" i="2" s="1"/>
  <c r="AB247" i="2"/>
  <c r="AG247" i="2"/>
  <c r="T247" i="2"/>
  <c r="P245" i="2"/>
  <c r="Q244" i="2"/>
  <c r="W248" i="2"/>
  <c r="O246" i="2"/>
  <c r="AE246" i="2" l="1"/>
  <c r="AF246" i="2" s="1"/>
  <c r="AH246" i="2"/>
  <c r="AC247" i="2"/>
  <c r="AD247" i="2" s="1"/>
  <c r="Y248" i="2"/>
  <c r="Z248" i="2" s="1"/>
  <c r="AA248" i="2" s="1"/>
  <c r="AB248" i="2" s="1"/>
  <c r="T248" i="2"/>
  <c r="P246" i="2"/>
  <c r="Q245" i="2"/>
  <c r="W249" i="2"/>
  <c r="O247" i="2"/>
  <c r="AG248" i="2" l="1"/>
  <c r="AE247" i="2"/>
  <c r="AF247" i="2" s="1"/>
  <c r="AH247" i="2"/>
  <c r="AC248" i="2"/>
  <c r="AD248" i="2" s="1"/>
  <c r="Y249" i="2"/>
  <c r="Z249" i="2" s="1"/>
  <c r="AA249" i="2" s="1"/>
  <c r="AB249" i="2"/>
  <c r="AG249" i="2"/>
  <c r="T249" i="2"/>
  <c r="P247" i="2"/>
  <c r="Q246" i="2"/>
  <c r="W250" i="2"/>
  <c r="O248" i="2"/>
  <c r="AE248" i="2" l="1"/>
  <c r="AF248" i="2" s="1"/>
  <c r="AH248" i="2"/>
  <c r="AC249" i="2"/>
  <c r="AD249" i="2" s="1"/>
  <c r="Y250" i="2"/>
  <c r="Z250" i="2" s="1"/>
  <c r="AA250" i="2" s="1"/>
  <c r="AB250" i="2" s="1"/>
  <c r="AG250" i="2"/>
  <c r="T250" i="2"/>
  <c r="P248" i="2"/>
  <c r="Q247" i="2"/>
  <c r="W251" i="2"/>
  <c r="O249" i="2"/>
  <c r="AE249" i="2" l="1"/>
  <c r="AF249" i="2" s="1"/>
  <c r="AH249" i="2"/>
  <c r="AC250" i="2"/>
  <c r="AD250" i="2" s="1"/>
  <c r="Y251" i="2"/>
  <c r="Z251" i="2" s="1"/>
  <c r="AA251" i="2" s="1"/>
  <c r="AB251" i="2"/>
  <c r="AG251" i="2"/>
  <c r="T251" i="2"/>
  <c r="P249" i="2"/>
  <c r="Q248" i="2"/>
  <c r="W252" i="2"/>
  <c r="O250" i="2"/>
  <c r="AE250" i="2" l="1"/>
  <c r="AF250" i="2" s="1"/>
  <c r="AH250" i="2"/>
  <c r="AC251" i="2"/>
  <c r="AD251" i="2" s="1"/>
  <c r="Y252" i="2"/>
  <c r="Z252" i="2" s="1"/>
  <c r="AA252" i="2" s="1"/>
  <c r="AB252" i="2"/>
  <c r="AG252" i="2"/>
  <c r="T252" i="2"/>
  <c r="P250" i="2"/>
  <c r="Q249" i="2"/>
  <c r="W253" i="2"/>
  <c r="O251" i="2"/>
  <c r="AE251" i="2" l="1"/>
  <c r="AH251" i="2"/>
  <c r="AF251" i="2"/>
  <c r="AC252" i="2"/>
  <c r="AD252" i="2" s="1"/>
  <c r="Y253" i="2"/>
  <c r="Z253" i="2" s="1"/>
  <c r="AA253" i="2" s="1"/>
  <c r="AB253" i="2"/>
  <c r="AG253" i="2"/>
  <c r="T253" i="2"/>
  <c r="P251" i="2"/>
  <c r="Q250" i="2"/>
  <c r="W254" i="2"/>
  <c r="O252" i="2"/>
  <c r="AE252" i="2" l="1"/>
  <c r="AF252" i="2" s="1"/>
  <c r="AH252" i="2"/>
  <c r="AC253" i="2"/>
  <c r="AD253" i="2" s="1"/>
  <c r="Y254" i="2"/>
  <c r="Z254" i="2" s="1"/>
  <c r="AA254" i="2" s="1"/>
  <c r="AB254" i="2"/>
  <c r="AG254" i="2"/>
  <c r="T254" i="2"/>
  <c r="P252" i="2"/>
  <c r="Q251" i="2"/>
  <c r="W255" i="2"/>
  <c r="O253" i="2"/>
  <c r="AE253" i="2" l="1"/>
  <c r="AF253" i="2" s="1"/>
  <c r="AH253" i="2"/>
  <c r="AC254" i="2"/>
  <c r="AD254" i="2" s="1"/>
  <c r="Y255" i="2"/>
  <c r="Z255" i="2" s="1"/>
  <c r="AA255" i="2" s="1"/>
  <c r="AB255" i="2"/>
  <c r="AG255" i="2"/>
  <c r="T255" i="2"/>
  <c r="P253" i="2"/>
  <c r="Q252" i="2"/>
  <c r="W256" i="2"/>
  <c r="O254" i="2"/>
  <c r="AE254" i="2" l="1"/>
  <c r="AF254" i="2" s="1"/>
  <c r="AH254" i="2"/>
  <c r="AC255" i="2"/>
  <c r="AD255" i="2" s="1"/>
  <c r="Y256" i="2"/>
  <c r="Z256" i="2" s="1"/>
  <c r="AA256" i="2" s="1"/>
  <c r="AB256" i="2"/>
  <c r="AG256" i="2"/>
  <c r="T256" i="2"/>
  <c r="P254" i="2"/>
  <c r="Q253" i="2"/>
  <c r="W257" i="2"/>
  <c r="O255" i="2"/>
  <c r="AE255" i="2" l="1"/>
  <c r="AF255" i="2" s="1"/>
  <c r="AH255" i="2"/>
  <c r="AC256" i="2"/>
  <c r="AD256" i="2" s="1"/>
  <c r="Y257" i="2"/>
  <c r="Z257" i="2" s="1"/>
  <c r="AA257" i="2" s="1"/>
  <c r="AB257" i="2"/>
  <c r="AG257" i="2"/>
  <c r="T257" i="2"/>
  <c r="P255" i="2"/>
  <c r="Q254" i="2"/>
  <c r="W258" i="2"/>
  <c r="O256" i="2"/>
  <c r="AE256" i="2" l="1"/>
  <c r="AF256" i="2" s="1"/>
  <c r="AH256" i="2"/>
  <c r="AC257" i="2"/>
  <c r="AD257" i="2" s="1"/>
  <c r="Y258" i="2"/>
  <c r="Z258" i="2" s="1"/>
  <c r="AA258" i="2" s="1"/>
  <c r="AB258" i="2" s="1"/>
  <c r="AG258" i="2"/>
  <c r="T258" i="2"/>
  <c r="P256" i="2"/>
  <c r="Q255" i="2"/>
  <c r="W259" i="2"/>
  <c r="O257" i="2"/>
  <c r="AE257" i="2" l="1"/>
  <c r="AF257" i="2" s="1"/>
  <c r="AH257" i="2"/>
  <c r="AC258" i="2"/>
  <c r="AD258" i="2" s="1"/>
  <c r="Y259" i="2"/>
  <c r="Z259" i="2" s="1"/>
  <c r="AA259" i="2" s="1"/>
  <c r="AB259" i="2" s="1"/>
  <c r="AG259" i="2"/>
  <c r="T259" i="2"/>
  <c r="P257" i="2"/>
  <c r="Q256" i="2"/>
  <c r="W260" i="2"/>
  <c r="O258" i="2"/>
  <c r="AE258" i="2" l="1"/>
  <c r="AF258" i="2" s="1"/>
  <c r="AH258" i="2"/>
  <c r="AC259" i="2"/>
  <c r="AD259" i="2" s="1"/>
  <c r="Y260" i="2"/>
  <c r="Z260" i="2" s="1"/>
  <c r="AA260" i="2" s="1"/>
  <c r="AB260" i="2"/>
  <c r="AG260" i="2"/>
  <c r="T260" i="2"/>
  <c r="P258" i="2"/>
  <c r="Q257" i="2"/>
  <c r="W261" i="2"/>
  <c r="O259" i="2"/>
  <c r="AE259" i="2" l="1"/>
  <c r="AF259" i="2" s="1"/>
  <c r="AH259" i="2"/>
  <c r="AC260" i="2"/>
  <c r="AD260" i="2" s="1"/>
  <c r="Y261" i="2"/>
  <c r="Z261" i="2" s="1"/>
  <c r="AA261" i="2" s="1"/>
  <c r="AB261" i="2" s="1"/>
  <c r="AG261" i="2"/>
  <c r="T261" i="2"/>
  <c r="P259" i="2"/>
  <c r="Q258" i="2"/>
  <c r="W262" i="2"/>
  <c r="O260" i="2"/>
  <c r="AE260" i="2" l="1"/>
  <c r="AF260" i="2" s="1"/>
  <c r="AH260" i="2"/>
  <c r="AC261" i="2"/>
  <c r="AD261" i="2" s="1"/>
  <c r="Y262" i="2"/>
  <c r="Z262" i="2" s="1"/>
  <c r="AA262" i="2" s="1"/>
  <c r="AB262" i="2"/>
  <c r="AG262" i="2"/>
  <c r="T262" i="2"/>
  <c r="P260" i="2"/>
  <c r="Q259" i="2"/>
  <c r="W263" i="2"/>
  <c r="O261" i="2"/>
  <c r="AE261" i="2" l="1"/>
  <c r="AF261" i="2" s="1"/>
  <c r="AH261" i="2"/>
  <c r="AC262" i="2"/>
  <c r="AD262" i="2" s="1"/>
  <c r="Y263" i="2"/>
  <c r="Z263" i="2" s="1"/>
  <c r="AA263" i="2" s="1"/>
  <c r="AB263" i="2" s="1"/>
  <c r="T263" i="2"/>
  <c r="P261" i="2"/>
  <c r="Q260" i="2"/>
  <c r="W264" i="2"/>
  <c r="O262" i="2"/>
  <c r="AG263" i="2" l="1"/>
  <c r="AE262" i="2"/>
  <c r="AF262" i="2" s="1"/>
  <c r="AH262" i="2"/>
  <c r="AC263" i="2"/>
  <c r="AD263" i="2" s="1"/>
  <c r="Y264" i="2"/>
  <c r="Z264" i="2" s="1"/>
  <c r="AA264" i="2" s="1"/>
  <c r="AB264" i="2"/>
  <c r="AG264" i="2"/>
  <c r="T264" i="2"/>
  <c r="P262" i="2"/>
  <c r="Q261" i="2"/>
  <c r="W265" i="2"/>
  <c r="O263" i="2"/>
  <c r="AE263" i="2" l="1"/>
  <c r="AF263" i="2" s="1"/>
  <c r="AH263" i="2"/>
  <c r="AC264" i="2"/>
  <c r="AD264" i="2" s="1"/>
  <c r="Y265" i="2"/>
  <c r="Z265" i="2" s="1"/>
  <c r="AA265" i="2" s="1"/>
  <c r="AB265" i="2" s="1"/>
  <c r="T265" i="2"/>
  <c r="P263" i="2"/>
  <c r="Q262" i="2"/>
  <c r="W266" i="2"/>
  <c r="O264" i="2"/>
  <c r="AG265" i="2" l="1"/>
  <c r="AE264" i="2"/>
  <c r="AF264" i="2" s="1"/>
  <c r="AH264" i="2"/>
  <c r="AC265" i="2"/>
  <c r="AD265" i="2" s="1"/>
  <c r="Y266" i="2"/>
  <c r="Z266" i="2" s="1"/>
  <c r="AA266" i="2" s="1"/>
  <c r="AB266" i="2" s="1"/>
  <c r="AG266" i="2"/>
  <c r="T266" i="2"/>
  <c r="P264" i="2"/>
  <c r="Q263" i="2"/>
  <c r="W267" i="2"/>
  <c r="O265" i="2"/>
  <c r="AE265" i="2" l="1"/>
  <c r="AF265" i="2" s="1"/>
  <c r="AH265" i="2"/>
  <c r="AC266" i="2"/>
  <c r="AD266" i="2" s="1"/>
  <c r="Y267" i="2"/>
  <c r="Z267" i="2" s="1"/>
  <c r="AA267" i="2" s="1"/>
  <c r="AB267" i="2"/>
  <c r="AG267" i="2"/>
  <c r="T267" i="2"/>
  <c r="P265" i="2"/>
  <c r="Q264" i="2"/>
  <c r="W268" i="2"/>
  <c r="O266" i="2"/>
  <c r="AE266" i="2" l="1"/>
  <c r="AF266" i="2" s="1"/>
  <c r="AH266" i="2"/>
  <c r="AC267" i="2"/>
  <c r="AD267" i="2" s="1"/>
  <c r="Y268" i="2"/>
  <c r="Z268" i="2" s="1"/>
  <c r="AA268" i="2" s="1"/>
  <c r="AB268" i="2"/>
  <c r="AG268" i="2"/>
  <c r="T268" i="2"/>
  <c r="P266" i="2"/>
  <c r="Q265" i="2"/>
  <c r="W269" i="2"/>
  <c r="O267" i="2"/>
  <c r="AE267" i="2" l="1"/>
  <c r="AF267" i="2" s="1"/>
  <c r="AH267" i="2"/>
  <c r="AC268" i="2"/>
  <c r="AD268" i="2" s="1"/>
  <c r="Y269" i="2"/>
  <c r="Z269" i="2" s="1"/>
  <c r="AA269" i="2" s="1"/>
  <c r="AB269" i="2" s="1"/>
  <c r="AG269" i="2"/>
  <c r="T269" i="2"/>
  <c r="P267" i="2"/>
  <c r="Q266" i="2"/>
  <c r="W270" i="2"/>
  <c r="O268" i="2"/>
  <c r="AE268" i="2" l="1"/>
  <c r="AF268" i="2" s="1"/>
  <c r="AH268" i="2"/>
  <c r="AC269" i="2"/>
  <c r="AD269" i="2" s="1"/>
  <c r="Y270" i="2"/>
  <c r="Z270" i="2" s="1"/>
  <c r="AA270" i="2" s="1"/>
  <c r="AB270" i="2" s="1"/>
  <c r="T270" i="2"/>
  <c r="P268" i="2"/>
  <c r="Q267" i="2"/>
  <c r="W271" i="2"/>
  <c r="O269" i="2"/>
  <c r="AG270" i="2" l="1"/>
  <c r="AE269" i="2"/>
  <c r="AF269" i="2" s="1"/>
  <c r="AH269" i="2"/>
  <c r="AC270" i="2"/>
  <c r="AD270" i="2" s="1"/>
  <c r="Y271" i="2"/>
  <c r="Z271" i="2" s="1"/>
  <c r="AA271" i="2" s="1"/>
  <c r="AB271" i="2"/>
  <c r="AG271" i="2"/>
  <c r="T271" i="2"/>
  <c r="P269" i="2"/>
  <c r="Q268" i="2"/>
  <c r="W272" i="2"/>
  <c r="O270" i="2"/>
  <c r="AE270" i="2" l="1"/>
  <c r="AF270" i="2" s="1"/>
  <c r="AH270" i="2"/>
  <c r="AC271" i="2"/>
  <c r="AD271" i="2" s="1"/>
  <c r="Y272" i="2"/>
  <c r="Z272" i="2" s="1"/>
  <c r="AA272" i="2" s="1"/>
  <c r="AB272" i="2" s="1"/>
  <c r="T272" i="2"/>
  <c r="P270" i="2"/>
  <c r="Q269" i="2"/>
  <c r="W273" i="2"/>
  <c r="O271" i="2"/>
  <c r="AG272" i="2" l="1"/>
  <c r="AE271" i="2"/>
  <c r="AF271" i="2" s="1"/>
  <c r="AH271" i="2"/>
  <c r="AC272" i="2"/>
  <c r="AD272" i="2" s="1"/>
  <c r="Y273" i="2"/>
  <c r="Z273" i="2" s="1"/>
  <c r="AA273" i="2" s="1"/>
  <c r="AB273" i="2"/>
  <c r="AG273" i="2"/>
  <c r="T273" i="2"/>
  <c r="P271" i="2"/>
  <c r="Q270" i="2"/>
  <c r="W274" i="2"/>
  <c r="O272" i="2"/>
  <c r="AE272" i="2" l="1"/>
  <c r="AF272" i="2" s="1"/>
  <c r="AH272" i="2"/>
  <c r="AC273" i="2"/>
  <c r="AD273" i="2" s="1"/>
  <c r="Y274" i="2"/>
  <c r="Z274" i="2" s="1"/>
  <c r="AA274" i="2" s="1"/>
  <c r="AB274" i="2"/>
  <c r="AG274" i="2"/>
  <c r="T274" i="2"/>
  <c r="P272" i="2"/>
  <c r="Q271" i="2"/>
  <c r="W275" i="2"/>
  <c r="O273" i="2"/>
  <c r="AE273" i="2" l="1"/>
  <c r="AF273" i="2" s="1"/>
  <c r="AH273" i="2"/>
  <c r="AC274" i="2"/>
  <c r="AD274" i="2" s="1"/>
  <c r="Y275" i="2"/>
  <c r="Z275" i="2" s="1"/>
  <c r="AA275" i="2" s="1"/>
  <c r="AB275" i="2"/>
  <c r="AG275" i="2"/>
  <c r="T275" i="2"/>
  <c r="P273" i="2"/>
  <c r="Q272" i="2"/>
  <c r="W276" i="2"/>
  <c r="O274" i="2"/>
  <c r="AE274" i="2" l="1"/>
  <c r="AF274" i="2" s="1"/>
  <c r="AH274" i="2"/>
  <c r="AC275" i="2"/>
  <c r="AD275" i="2" s="1"/>
  <c r="Y276" i="2"/>
  <c r="Z276" i="2" s="1"/>
  <c r="AA276" i="2" s="1"/>
  <c r="AB276" i="2" s="1"/>
  <c r="AG276" i="2"/>
  <c r="T276" i="2"/>
  <c r="P274" i="2"/>
  <c r="Q273" i="2"/>
  <c r="W277" i="2"/>
  <c r="O275" i="2"/>
  <c r="AE275" i="2" l="1"/>
  <c r="AF275" i="2" s="1"/>
  <c r="AH275" i="2"/>
  <c r="AC276" i="2"/>
  <c r="AD276" i="2" s="1"/>
  <c r="Y277" i="2"/>
  <c r="Z277" i="2" s="1"/>
  <c r="AA277" i="2" s="1"/>
  <c r="AB277" i="2"/>
  <c r="AG277" i="2"/>
  <c r="T277" i="2"/>
  <c r="P275" i="2"/>
  <c r="Q274" i="2"/>
  <c r="W278" i="2"/>
  <c r="O276" i="2"/>
  <c r="AE276" i="2" l="1"/>
  <c r="AF276" i="2" s="1"/>
  <c r="AH276" i="2"/>
  <c r="AC277" i="2"/>
  <c r="AD277" i="2" s="1"/>
  <c r="Y278" i="2"/>
  <c r="Z278" i="2" s="1"/>
  <c r="AA278" i="2" s="1"/>
  <c r="AB278" i="2"/>
  <c r="AG278" i="2"/>
  <c r="T278" i="2"/>
  <c r="P276" i="2"/>
  <c r="Q275" i="2"/>
  <c r="W279" i="2"/>
  <c r="O277" i="2"/>
  <c r="AE277" i="2" l="1"/>
  <c r="AF277" i="2" s="1"/>
  <c r="AH277" i="2"/>
  <c r="AC278" i="2"/>
  <c r="AD278" i="2" s="1"/>
  <c r="Y279" i="2"/>
  <c r="Z279" i="2" s="1"/>
  <c r="AA279" i="2" s="1"/>
  <c r="AB279" i="2"/>
  <c r="AG279" i="2"/>
  <c r="T279" i="2"/>
  <c r="P277" i="2"/>
  <c r="Q276" i="2"/>
  <c r="W280" i="2"/>
  <c r="O278" i="2"/>
  <c r="AE278" i="2" l="1"/>
  <c r="AF278" i="2" s="1"/>
  <c r="AH278" i="2"/>
  <c r="AC279" i="2"/>
  <c r="AD279" i="2" s="1"/>
  <c r="Y280" i="2"/>
  <c r="Z280" i="2" s="1"/>
  <c r="AA280" i="2" s="1"/>
  <c r="AB280" i="2" s="1"/>
  <c r="T280" i="2"/>
  <c r="P278" i="2"/>
  <c r="Q277" i="2"/>
  <c r="W281" i="2"/>
  <c r="O279" i="2"/>
  <c r="AG280" i="2" l="1"/>
  <c r="AE279" i="2"/>
  <c r="AF279" i="2" s="1"/>
  <c r="AH279" i="2"/>
  <c r="AC280" i="2"/>
  <c r="AD280" i="2" s="1"/>
  <c r="Y281" i="2"/>
  <c r="Z281" i="2" s="1"/>
  <c r="AA281" i="2" s="1"/>
  <c r="AB281" i="2" s="1"/>
  <c r="T281" i="2"/>
  <c r="P279" i="2"/>
  <c r="Q278" i="2"/>
  <c r="W282" i="2"/>
  <c r="O280" i="2"/>
  <c r="AG281" i="2" l="1"/>
  <c r="AE280" i="2"/>
  <c r="AF280" i="2" s="1"/>
  <c r="AH280" i="2"/>
  <c r="AC281" i="2"/>
  <c r="AD281" i="2" s="1"/>
  <c r="Y282" i="2"/>
  <c r="Z282" i="2" s="1"/>
  <c r="AA282" i="2" s="1"/>
  <c r="AB282" i="2" s="1"/>
  <c r="AG282" i="2"/>
  <c r="T282" i="2"/>
  <c r="P280" i="2"/>
  <c r="Q279" i="2"/>
  <c r="W283" i="2"/>
  <c r="O281" i="2"/>
  <c r="AE281" i="2" l="1"/>
  <c r="AF281" i="2" s="1"/>
  <c r="AH281" i="2"/>
  <c r="AC282" i="2"/>
  <c r="AD282" i="2" s="1"/>
  <c r="Y283" i="2"/>
  <c r="Z283" i="2" s="1"/>
  <c r="AA283" i="2" s="1"/>
  <c r="AB283" i="2"/>
  <c r="AG283" i="2"/>
  <c r="T283" i="2"/>
  <c r="P281" i="2"/>
  <c r="Q280" i="2"/>
  <c r="W284" i="2"/>
  <c r="O282" i="2"/>
  <c r="AE282" i="2" l="1"/>
  <c r="AF282" i="2" s="1"/>
  <c r="AH282" i="2"/>
  <c r="AC283" i="2"/>
  <c r="AD283" i="2" s="1"/>
  <c r="Y284" i="2"/>
  <c r="Z284" i="2" s="1"/>
  <c r="AA284" i="2" s="1"/>
  <c r="AB284" i="2"/>
  <c r="AG284" i="2"/>
  <c r="T284" i="2"/>
  <c r="P282" i="2"/>
  <c r="Q281" i="2"/>
  <c r="W285" i="2"/>
  <c r="O283" i="2"/>
  <c r="AE283" i="2" l="1"/>
  <c r="AF283" i="2" s="1"/>
  <c r="AH283" i="2"/>
  <c r="AC284" i="2"/>
  <c r="AD284" i="2" s="1"/>
  <c r="Y285" i="2"/>
  <c r="Z285" i="2" s="1"/>
  <c r="AA285" i="2" s="1"/>
  <c r="AB285" i="2" s="1"/>
  <c r="AG285" i="2"/>
  <c r="T285" i="2"/>
  <c r="P283" i="2"/>
  <c r="Q282" i="2"/>
  <c r="W286" i="2"/>
  <c r="O284" i="2"/>
  <c r="AE284" i="2" l="1"/>
  <c r="AF284" i="2" s="1"/>
  <c r="AH284" i="2"/>
  <c r="AC285" i="2"/>
  <c r="AD285" i="2" s="1"/>
  <c r="Y286" i="2"/>
  <c r="Z286" i="2" s="1"/>
  <c r="AA286" i="2" s="1"/>
  <c r="AB286" i="2" s="1"/>
  <c r="AG286" i="2"/>
  <c r="T286" i="2"/>
  <c r="P284" i="2"/>
  <c r="Q283" i="2"/>
  <c r="W287" i="2"/>
  <c r="O285" i="2"/>
  <c r="AE285" i="2" l="1"/>
  <c r="AF285" i="2" s="1"/>
  <c r="AH285" i="2"/>
  <c r="AC286" i="2"/>
  <c r="AD286" i="2" s="1"/>
  <c r="Y287" i="2"/>
  <c r="Z287" i="2" s="1"/>
  <c r="AA287" i="2" s="1"/>
  <c r="AB287" i="2" s="1"/>
  <c r="AG287" i="2"/>
  <c r="T287" i="2"/>
  <c r="P285" i="2"/>
  <c r="Q284" i="2"/>
  <c r="W288" i="2"/>
  <c r="O286" i="2"/>
  <c r="AE286" i="2" l="1"/>
  <c r="AF286" i="2" s="1"/>
  <c r="AH286" i="2"/>
  <c r="AC287" i="2"/>
  <c r="AD287" i="2" s="1"/>
  <c r="Y288" i="2"/>
  <c r="Z288" i="2" s="1"/>
  <c r="AA288" i="2" s="1"/>
  <c r="AB288" i="2" s="1"/>
  <c r="AG288" i="2"/>
  <c r="T288" i="2"/>
  <c r="P286" i="2"/>
  <c r="Q285" i="2"/>
  <c r="W289" i="2"/>
  <c r="O287" i="2"/>
  <c r="AE287" i="2" l="1"/>
  <c r="AF287" i="2" s="1"/>
  <c r="AH287" i="2"/>
  <c r="AC288" i="2"/>
  <c r="AD288" i="2" s="1"/>
  <c r="Y289" i="2"/>
  <c r="Z289" i="2" s="1"/>
  <c r="AA289" i="2" s="1"/>
  <c r="AB289" i="2" s="1"/>
  <c r="AG289" i="2"/>
  <c r="T289" i="2"/>
  <c r="P287" i="2"/>
  <c r="Q286" i="2"/>
  <c r="W290" i="2"/>
  <c r="O288" i="2"/>
  <c r="AE288" i="2" l="1"/>
  <c r="AF288" i="2" s="1"/>
  <c r="AH288" i="2"/>
  <c r="AC289" i="2"/>
  <c r="AD289" i="2" s="1"/>
  <c r="Y290" i="2"/>
  <c r="Z290" i="2" s="1"/>
  <c r="AA290" i="2" s="1"/>
  <c r="AB290" i="2" s="1"/>
  <c r="AG290" i="2"/>
  <c r="T290" i="2"/>
  <c r="P288" i="2"/>
  <c r="Q287" i="2"/>
  <c r="W291" i="2"/>
  <c r="O289" i="2"/>
  <c r="AE289" i="2" l="1"/>
  <c r="AF289" i="2" s="1"/>
  <c r="AH289" i="2"/>
  <c r="AC290" i="2"/>
  <c r="AD290" i="2" s="1"/>
  <c r="Y291" i="2"/>
  <c r="Z291" i="2" s="1"/>
  <c r="AA291" i="2" s="1"/>
  <c r="AB291" i="2" s="1"/>
  <c r="AG291" i="2"/>
  <c r="T291" i="2"/>
  <c r="P289" i="2"/>
  <c r="Q288" i="2"/>
  <c r="W292" i="2"/>
  <c r="O290" i="2"/>
  <c r="AE290" i="2" l="1"/>
  <c r="AF290" i="2" s="1"/>
  <c r="AH290" i="2"/>
  <c r="AC291" i="2"/>
  <c r="AD291" i="2" s="1"/>
  <c r="Y292" i="2"/>
  <c r="Z292" i="2" s="1"/>
  <c r="AA292" i="2" s="1"/>
  <c r="AB292" i="2" s="1"/>
  <c r="AG292" i="2"/>
  <c r="T292" i="2"/>
  <c r="P290" i="2"/>
  <c r="Q289" i="2"/>
  <c r="W293" i="2"/>
  <c r="O291" i="2"/>
  <c r="AE291" i="2" l="1"/>
  <c r="AF291" i="2" s="1"/>
  <c r="AH291" i="2"/>
  <c r="AC292" i="2"/>
  <c r="AD292" i="2" s="1"/>
  <c r="Y293" i="2"/>
  <c r="Z293" i="2" s="1"/>
  <c r="AA293" i="2" s="1"/>
  <c r="AB293" i="2" s="1"/>
  <c r="AG293" i="2"/>
  <c r="T293" i="2"/>
  <c r="P291" i="2"/>
  <c r="Q290" i="2"/>
  <c r="W294" i="2"/>
  <c r="O292" i="2"/>
  <c r="AE292" i="2" l="1"/>
  <c r="AF292" i="2" s="1"/>
  <c r="AH292" i="2"/>
  <c r="AC293" i="2"/>
  <c r="AD293" i="2" s="1"/>
  <c r="Y294" i="2"/>
  <c r="Z294" i="2" s="1"/>
  <c r="AA294" i="2" s="1"/>
  <c r="AB294" i="2" s="1"/>
  <c r="AG294" i="2"/>
  <c r="T294" i="2"/>
  <c r="P292" i="2"/>
  <c r="Q291" i="2"/>
  <c r="W295" i="2"/>
  <c r="O293" i="2"/>
  <c r="AE293" i="2" l="1"/>
  <c r="AF293" i="2" s="1"/>
  <c r="AH293" i="2"/>
  <c r="AC294" i="2"/>
  <c r="AD294" i="2" s="1"/>
  <c r="Y295" i="2"/>
  <c r="Z295" i="2" s="1"/>
  <c r="AA295" i="2" s="1"/>
  <c r="AB295" i="2" s="1"/>
  <c r="T295" i="2"/>
  <c r="P293" i="2"/>
  <c r="Q292" i="2"/>
  <c r="W296" i="2"/>
  <c r="O294" i="2"/>
  <c r="AG295" i="2" l="1"/>
  <c r="AE294" i="2"/>
  <c r="AF294" i="2" s="1"/>
  <c r="AH294" i="2"/>
  <c r="AC295" i="2"/>
  <c r="AD295" i="2" s="1"/>
  <c r="Y296" i="2"/>
  <c r="Z296" i="2" s="1"/>
  <c r="AA296" i="2" s="1"/>
  <c r="AB296" i="2" s="1"/>
  <c r="T296" i="2"/>
  <c r="P294" i="2"/>
  <c r="Q293" i="2"/>
  <c r="W297" i="2"/>
  <c r="O295" i="2"/>
  <c r="AG296" i="2" l="1"/>
  <c r="AE295" i="2"/>
  <c r="AF295" i="2" s="1"/>
  <c r="AH295" i="2"/>
  <c r="AC296" i="2"/>
  <c r="AD296" i="2" s="1"/>
  <c r="Y297" i="2"/>
  <c r="Z297" i="2" s="1"/>
  <c r="AA297" i="2" s="1"/>
  <c r="AB297" i="2" s="1"/>
  <c r="T297" i="2"/>
  <c r="P295" i="2"/>
  <c r="Q294" i="2"/>
  <c r="W298" i="2"/>
  <c r="O296" i="2"/>
  <c r="AG297" i="2" l="1"/>
  <c r="AE296" i="2"/>
  <c r="AF296" i="2" s="1"/>
  <c r="AH296" i="2"/>
  <c r="AC297" i="2"/>
  <c r="AD297" i="2" s="1"/>
  <c r="Y298" i="2"/>
  <c r="Z298" i="2" s="1"/>
  <c r="AA298" i="2" s="1"/>
  <c r="AB298" i="2" s="1"/>
  <c r="AG298" i="2"/>
  <c r="T298" i="2"/>
  <c r="P296" i="2"/>
  <c r="Q295" i="2"/>
  <c r="W299" i="2"/>
  <c r="O297" i="2"/>
  <c r="AE297" i="2" l="1"/>
  <c r="AF297" i="2" s="1"/>
  <c r="AH297" i="2"/>
  <c r="AC298" i="2"/>
  <c r="AD298" i="2" s="1"/>
  <c r="Y299" i="2"/>
  <c r="Z299" i="2" s="1"/>
  <c r="AA299" i="2" s="1"/>
  <c r="AB299" i="2" s="1"/>
  <c r="AG299" i="2"/>
  <c r="T299" i="2"/>
  <c r="P297" i="2"/>
  <c r="Q296" i="2"/>
  <c r="W300" i="2"/>
  <c r="O298" i="2"/>
  <c r="AE298" i="2" l="1"/>
  <c r="AF298" i="2" s="1"/>
  <c r="AH298" i="2"/>
  <c r="AC299" i="2"/>
  <c r="AD299" i="2" s="1"/>
  <c r="Y300" i="2"/>
  <c r="Z300" i="2" s="1"/>
  <c r="AA300" i="2" s="1"/>
  <c r="AB300" i="2" s="1"/>
  <c r="T300" i="2"/>
  <c r="P298" i="2"/>
  <c r="Q297" i="2"/>
  <c r="W301" i="2"/>
  <c r="O299" i="2"/>
  <c r="AG300" i="2" l="1"/>
  <c r="AE299" i="2"/>
  <c r="AF299" i="2" s="1"/>
  <c r="AH299" i="2"/>
  <c r="AC300" i="2"/>
  <c r="AD300" i="2" s="1"/>
  <c r="Y301" i="2"/>
  <c r="Z301" i="2" s="1"/>
  <c r="AA301" i="2" s="1"/>
  <c r="AB301" i="2" s="1"/>
  <c r="T301" i="2"/>
  <c r="P299" i="2"/>
  <c r="Q298" i="2"/>
  <c r="W302" i="2"/>
  <c r="O300" i="2"/>
  <c r="AG301" i="2" l="1"/>
  <c r="AE300" i="2"/>
  <c r="AF300" i="2" s="1"/>
  <c r="AH300" i="2"/>
  <c r="AC301" i="2"/>
  <c r="AD301" i="2" s="1"/>
  <c r="Y302" i="2"/>
  <c r="Z302" i="2" s="1"/>
  <c r="AA302" i="2" s="1"/>
  <c r="AB302" i="2" s="1"/>
  <c r="T302" i="2"/>
  <c r="P300" i="2"/>
  <c r="Q299" i="2"/>
  <c r="W303" i="2"/>
  <c r="O301" i="2"/>
  <c r="AG302" i="2" l="1"/>
  <c r="AE301" i="2"/>
  <c r="AF301" i="2" s="1"/>
  <c r="AH301" i="2"/>
  <c r="AC302" i="2"/>
  <c r="AD302" i="2" s="1"/>
  <c r="Y303" i="2"/>
  <c r="Z303" i="2" s="1"/>
  <c r="AA303" i="2" s="1"/>
  <c r="AB303" i="2"/>
  <c r="AG303" i="2"/>
  <c r="T303" i="2"/>
  <c r="P301" i="2"/>
  <c r="Q300" i="2"/>
  <c r="W304" i="2"/>
  <c r="O302" i="2"/>
  <c r="AE302" i="2" l="1"/>
  <c r="AF302" i="2" s="1"/>
  <c r="AH302" i="2"/>
  <c r="AC303" i="2"/>
  <c r="AD303" i="2" s="1"/>
  <c r="Y304" i="2"/>
  <c r="Z304" i="2" s="1"/>
  <c r="AA304" i="2" s="1"/>
  <c r="AB304" i="2"/>
  <c r="AG304" i="2"/>
  <c r="T304" i="2"/>
  <c r="P302" i="2"/>
  <c r="Q301" i="2"/>
  <c r="W305" i="2"/>
  <c r="O303" i="2"/>
  <c r="AE303" i="2" l="1"/>
  <c r="AF303" i="2" s="1"/>
  <c r="AH303" i="2"/>
  <c r="AC304" i="2"/>
  <c r="AD304" i="2" s="1"/>
  <c r="Y305" i="2"/>
  <c r="Z305" i="2" s="1"/>
  <c r="AA305" i="2" s="1"/>
  <c r="AB305" i="2"/>
  <c r="AG305" i="2"/>
  <c r="T305" i="2"/>
  <c r="P303" i="2"/>
  <c r="Q302" i="2"/>
  <c r="W306" i="2"/>
  <c r="O304" i="2"/>
  <c r="AE304" i="2" l="1"/>
  <c r="AF304" i="2" s="1"/>
  <c r="AH304" i="2"/>
  <c r="AC305" i="2"/>
  <c r="AD305" i="2" s="1"/>
  <c r="Y306" i="2"/>
  <c r="Z306" i="2" s="1"/>
  <c r="AA306" i="2" s="1"/>
  <c r="AB306" i="2"/>
  <c r="AG306" i="2"/>
  <c r="T306" i="2"/>
  <c r="P304" i="2"/>
  <c r="Q303" i="2"/>
  <c r="W307" i="2"/>
  <c r="O305" i="2"/>
  <c r="AE305" i="2" l="1"/>
  <c r="AF305" i="2" s="1"/>
  <c r="AH305" i="2"/>
  <c r="AC306" i="2"/>
  <c r="AD306" i="2" s="1"/>
  <c r="Y307" i="2"/>
  <c r="Z307" i="2" s="1"/>
  <c r="AA307" i="2" s="1"/>
  <c r="AB307" i="2"/>
  <c r="AG307" i="2"/>
  <c r="T307" i="2"/>
  <c r="P305" i="2"/>
  <c r="Q304" i="2"/>
  <c r="W308" i="2"/>
  <c r="O306" i="2"/>
  <c r="AE306" i="2" l="1"/>
  <c r="AF306" i="2" s="1"/>
  <c r="AH306" i="2"/>
  <c r="AC307" i="2"/>
  <c r="AD307" i="2" s="1"/>
  <c r="Y308" i="2"/>
  <c r="Z308" i="2" s="1"/>
  <c r="AA308" i="2" s="1"/>
  <c r="AB308" i="2"/>
  <c r="AG308" i="2"/>
  <c r="T308" i="2"/>
  <c r="P306" i="2"/>
  <c r="Q305" i="2"/>
  <c r="W309" i="2"/>
  <c r="O307" i="2"/>
  <c r="AE307" i="2" l="1"/>
  <c r="AF307" i="2" s="1"/>
  <c r="AH307" i="2"/>
  <c r="AC308" i="2"/>
  <c r="AD308" i="2" s="1"/>
  <c r="Y309" i="2"/>
  <c r="Z309" i="2" s="1"/>
  <c r="AA309" i="2" s="1"/>
  <c r="AB309" i="2"/>
  <c r="AG309" i="2"/>
  <c r="T309" i="2"/>
  <c r="P307" i="2"/>
  <c r="Q306" i="2"/>
  <c r="W310" i="2"/>
  <c r="O308" i="2"/>
  <c r="AE308" i="2" l="1"/>
  <c r="AF308" i="2" s="1"/>
  <c r="AH308" i="2"/>
  <c r="AC309" i="2"/>
  <c r="AD309" i="2" s="1"/>
  <c r="Y310" i="2"/>
  <c r="Z310" i="2" s="1"/>
  <c r="AA310" i="2" s="1"/>
  <c r="AB310" i="2"/>
  <c r="AG310" i="2"/>
  <c r="T310" i="2"/>
  <c r="P308" i="2"/>
  <c r="Q307" i="2"/>
  <c r="W311" i="2"/>
  <c r="O309" i="2"/>
  <c r="AE309" i="2" l="1"/>
  <c r="AF309" i="2" s="1"/>
  <c r="AH309" i="2"/>
  <c r="AC310" i="2"/>
  <c r="AD310" i="2" s="1"/>
  <c r="Y311" i="2"/>
  <c r="Z311" i="2" s="1"/>
  <c r="AA311" i="2" s="1"/>
  <c r="AB311" i="2" s="1"/>
  <c r="AG311" i="2"/>
  <c r="T311" i="2"/>
  <c r="P309" i="2"/>
  <c r="Q308" i="2"/>
  <c r="W312" i="2"/>
  <c r="O310" i="2"/>
  <c r="AE310" i="2" l="1"/>
  <c r="AF310" i="2" s="1"/>
  <c r="AH310" i="2"/>
  <c r="AC311" i="2"/>
  <c r="AD311" i="2" s="1"/>
  <c r="Y312" i="2"/>
  <c r="Z312" i="2" s="1"/>
  <c r="AA312" i="2" s="1"/>
  <c r="AB312" i="2"/>
  <c r="AG312" i="2"/>
  <c r="T312" i="2"/>
  <c r="P310" i="2"/>
  <c r="Q309" i="2"/>
  <c r="W313" i="2"/>
  <c r="O311" i="2"/>
  <c r="AE311" i="2" l="1"/>
  <c r="AF311" i="2" s="1"/>
  <c r="AH311" i="2"/>
  <c r="AC312" i="2"/>
  <c r="AD312" i="2" s="1"/>
  <c r="Y313" i="2"/>
  <c r="Z313" i="2" s="1"/>
  <c r="AA313" i="2" s="1"/>
  <c r="AB313" i="2" s="1"/>
  <c r="AG313" i="2"/>
  <c r="T313" i="2"/>
  <c r="P311" i="2"/>
  <c r="Q310" i="2"/>
  <c r="W314" i="2"/>
  <c r="O312" i="2"/>
  <c r="AE312" i="2" l="1"/>
  <c r="AF312" i="2" s="1"/>
  <c r="AH312" i="2"/>
  <c r="AC313" i="2"/>
  <c r="AD313" i="2" s="1"/>
  <c r="Y314" i="2"/>
  <c r="Z314" i="2" s="1"/>
  <c r="AA314" i="2" s="1"/>
  <c r="AB314" i="2"/>
  <c r="AG314" i="2"/>
  <c r="T314" i="2"/>
  <c r="P312" i="2"/>
  <c r="Q311" i="2"/>
  <c r="W315" i="2"/>
  <c r="O313" i="2"/>
  <c r="AE313" i="2" l="1"/>
  <c r="AF313" i="2" s="1"/>
  <c r="AH313" i="2"/>
  <c r="AC314" i="2"/>
  <c r="AD314" i="2" s="1"/>
  <c r="Y315" i="2"/>
  <c r="Z315" i="2" s="1"/>
  <c r="AA315" i="2" s="1"/>
  <c r="AB315" i="2" s="1"/>
  <c r="AG315" i="2"/>
  <c r="T315" i="2"/>
  <c r="P313" i="2"/>
  <c r="Q312" i="2"/>
  <c r="W316" i="2"/>
  <c r="O314" i="2"/>
  <c r="AE314" i="2" l="1"/>
  <c r="AF314" i="2" s="1"/>
  <c r="AH314" i="2"/>
  <c r="AC315" i="2"/>
  <c r="AD315" i="2" s="1"/>
  <c r="Y316" i="2"/>
  <c r="Z316" i="2" s="1"/>
  <c r="AA316" i="2" s="1"/>
  <c r="AB316" i="2" s="1"/>
  <c r="AG316" i="2"/>
  <c r="T316" i="2"/>
  <c r="P314" i="2"/>
  <c r="Q313" i="2"/>
  <c r="W317" i="2"/>
  <c r="O315" i="2"/>
  <c r="AE315" i="2" l="1"/>
  <c r="AF315" i="2" s="1"/>
  <c r="AH315" i="2"/>
  <c r="AC316" i="2"/>
  <c r="AD316" i="2" s="1"/>
  <c r="Y317" i="2"/>
  <c r="Z317" i="2" s="1"/>
  <c r="AA317" i="2" s="1"/>
  <c r="AB317" i="2" s="1"/>
  <c r="T317" i="2"/>
  <c r="P315" i="2"/>
  <c r="Q314" i="2"/>
  <c r="W318" i="2"/>
  <c r="O316" i="2"/>
  <c r="AG317" i="2" l="1"/>
  <c r="AE316" i="2"/>
  <c r="AF316" i="2" s="1"/>
  <c r="AH316" i="2"/>
  <c r="AC317" i="2"/>
  <c r="AD317" i="2" s="1"/>
  <c r="Y318" i="2"/>
  <c r="Z318" i="2" s="1"/>
  <c r="AA318" i="2" s="1"/>
  <c r="AB318" i="2" s="1"/>
  <c r="AG318" i="2"/>
  <c r="T318" i="2"/>
  <c r="P316" i="2"/>
  <c r="Q315" i="2"/>
  <c r="W319" i="2"/>
  <c r="O317" i="2"/>
  <c r="AE317" i="2" l="1"/>
  <c r="AF317" i="2" s="1"/>
  <c r="AH317" i="2"/>
  <c r="AC318" i="2"/>
  <c r="AD318" i="2" s="1"/>
  <c r="Y319" i="2"/>
  <c r="Z319" i="2" s="1"/>
  <c r="AA319" i="2" s="1"/>
  <c r="AB319" i="2" s="1"/>
  <c r="AG319" i="2"/>
  <c r="T319" i="2"/>
  <c r="P317" i="2"/>
  <c r="Q316" i="2"/>
  <c r="W320" i="2"/>
  <c r="O318" i="2"/>
  <c r="AE318" i="2" l="1"/>
  <c r="AF318" i="2" s="1"/>
  <c r="AH318" i="2"/>
  <c r="AC319" i="2"/>
  <c r="AD319" i="2" s="1"/>
  <c r="Y320" i="2"/>
  <c r="Z320" i="2" s="1"/>
  <c r="AA320" i="2" s="1"/>
  <c r="AB320" i="2" s="1"/>
  <c r="AG320" i="2"/>
  <c r="T320" i="2"/>
  <c r="P318" i="2"/>
  <c r="Q317" i="2"/>
  <c r="W321" i="2"/>
  <c r="O319" i="2"/>
  <c r="AE319" i="2" l="1"/>
  <c r="AF319" i="2" s="1"/>
  <c r="AH319" i="2"/>
  <c r="AC320" i="2"/>
  <c r="AD320" i="2" s="1"/>
  <c r="Y321" i="2"/>
  <c r="Z321" i="2" s="1"/>
  <c r="AA321" i="2" s="1"/>
  <c r="AB321" i="2"/>
  <c r="AG321" i="2"/>
  <c r="T321" i="2"/>
  <c r="P319" i="2"/>
  <c r="Q318" i="2"/>
  <c r="W322" i="2"/>
  <c r="O320" i="2"/>
  <c r="AE320" i="2" l="1"/>
  <c r="AF320" i="2" s="1"/>
  <c r="AH320" i="2"/>
  <c r="AC321" i="2"/>
  <c r="AD321" i="2" s="1"/>
  <c r="Y322" i="2"/>
  <c r="Z322" i="2" s="1"/>
  <c r="AA322" i="2" s="1"/>
  <c r="AB322" i="2"/>
  <c r="AG322" i="2"/>
  <c r="T322" i="2"/>
  <c r="P320" i="2"/>
  <c r="Q319" i="2"/>
  <c r="W323" i="2"/>
  <c r="O321" i="2"/>
  <c r="AE321" i="2" l="1"/>
  <c r="AF321" i="2" s="1"/>
  <c r="AH321" i="2"/>
  <c r="AC322" i="2"/>
  <c r="AD322" i="2" s="1"/>
  <c r="Y323" i="2"/>
  <c r="Z323" i="2" s="1"/>
  <c r="AA323" i="2" s="1"/>
  <c r="AB323" i="2"/>
  <c r="AG323" i="2"/>
  <c r="T323" i="2"/>
  <c r="P321" i="2"/>
  <c r="Q320" i="2"/>
  <c r="W324" i="2"/>
  <c r="O322" i="2"/>
  <c r="AE322" i="2" l="1"/>
  <c r="AF322" i="2" s="1"/>
  <c r="AH322" i="2"/>
  <c r="AC323" i="2"/>
  <c r="AD323" i="2" s="1"/>
  <c r="Y324" i="2"/>
  <c r="Z324" i="2" s="1"/>
  <c r="AA324" i="2" s="1"/>
  <c r="AB324" i="2" s="1"/>
  <c r="AG324" i="2"/>
  <c r="T324" i="2"/>
  <c r="P322" i="2"/>
  <c r="Q321" i="2"/>
  <c r="W325" i="2"/>
  <c r="O323" i="2"/>
  <c r="AE323" i="2" l="1"/>
  <c r="AF323" i="2" s="1"/>
  <c r="AH323" i="2"/>
  <c r="AC324" i="2"/>
  <c r="AD324" i="2" s="1"/>
  <c r="Y325" i="2"/>
  <c r="Z325" i="2" s="1"/>
  <c r="AA325" i="2" s="1"/>
  <c r="AB325" i="2"/>
  <c r="AG325" i="2"/>
  <c r="T325" i="2"/>
  <c r="P323" i="2"/>
  <c r="Q322" i="2"/>
  <c r="W326" i="2"/>
  <c r="O324" i="2"/>
  <c r="AE324" i="2" l="1"/>
  <c r="AF324" i="2" s="1"/>
  <c r="AH324" i="2"/>
  <c r="AC325" i="2"/>
  <c r="AD325" i="2" s="1"/>
  <c r="Y326" i="2"/>
  <c r="Z326" i="2" s="1"/>
  <c r="AA326" i="2" s="1"/>
  <c r="AB326" i="2"/>
  <c r="AG326" i="2"/>
  <c r="T326" i="2"/>
  <c r="P324" i="2"/>
  <c r="Q323" i="2"/>
  <c r="W327" i="2"/>
  <c r="O325" i="2"/>
  <c r="AE325" i="2" l="1"/>
  <c r="AF325" i="2" s="1"/>
  <c r="AH325" i="2"/>
  <c r="AC326" i="2"/>
  <c r="AD326" i="2" s="1"/>
  <c r="Y327" i="2"/>
  <c r="Z327" i="2" s="1"/>
  <c r="AA327" i="2" s="1"/>
  <c r="AB327" i="2"/>
  <c r="AG327" i="2"/>
  <c r="T327" i="2"/>
  <c r="P325" i="2"/>
  <c r="Q324" i="2"/>
  <c r="W328" i="2"/>
  <c r="O326" i="2"/>
  <c r="AE326" i="2" l="1"/>
  <c r="AF326" i="2" s="1"/>
  <c r="AH326" i="2"/>
  <c r="AC327" i="2"/>
  <c r="AD327" i="2" s="1"/>
  <c r="Y328" i="2"/>
  <c r="Z328" i="2" s="1"/>
  <c r="AA328" i="2" s="1"/>
  <c r="AB328" i="2"/>
  <c r="AG328" i="2"/>
  <c r="T328" i="2"/>
  <c r="P326" i="2"/>
  <c r="Q325" i="2"/>
  <c r="W329" i="2"/>
  <c r="O327" i="2"/>
  <c r="AE327" i="2" l="1"/>
  <c r="AF327" i="2" s="1"/>
  <c r="AH327" i="2"/>
  <c r="AC328" i="2"/>
  <c r="AD328" i="2" s="1"/>
  <c r="Y329" i="2"/>
  <c r="Z329" i="2" s="1"/>
  <c r="AA329" i="2" s="1"/>
  <c r="AB329" i="2"/>
  <c r="AG329" i="2"/>
  <c r="T329" i="2"/>
  <c r="P327" i="2"/>
  <c r="Q326" i="2"/>
  <c r="W330" i="2"/>
  <c r="O328" i="2"/>
  <c r="AE328" i="2" l="1"/>
  <c r="AF328" i="2" s="1"/>
  <c r="AH328" i="2"/>
  <c r="AC329" i="2"/>
  <c r="AD329" i="2" s="1"/>
  <c r="Y330" i="2"/>
  <c r="Z330" i="2" s="1"/>
  <c r="AA330" i="2" s="1"/>
  <c r="AB330" i="2"/>
  <c r="AG330" i="2"/>
  <c r="T330" i="2"/>
  <c r="P328" i="2"/>
  <c r="Q327" i="2"/>
  <c r="W331" i="2"/>
  <c r="O329" i="2"/>
  <c r="AE329" i="2" l="1"/>
  <c r="AF329" i="2" s="1"/>
  <c r="AH329" i="2"/>
  <c r="AC330" i="2"/>
  <c r="AD330" i="2" s="1"/>
  <c r="Y331" i="2"/>
  <c r="Z331" i="2" s="1"/>
  <c r="AA331" i="2" s="1"/>
  <c r="AB331" i="2" s="1"/>
  <c r="T331" i="2"/>
  <c r="P329" i="2"/>
  <c r="Q328" i="2"/>
  <c r="W332" i="2"/>
  <c r="O330" i="2"/>
  <c r="AG331" i="2" l="1"/>
  <c r="AE330" i="2"/>
  <c r="AF330" i="2" s="1"/>
  <c r="AH330" i="2"/>
  <c r="AC331" i="2"/>
  <c r="AD331" i="2" s="1"/>
  <c r="Y332" i="2"/>
  <c r="Z332" i="2" s="1"/>
  <c r="AA332" i="2" s="1"/>
  <c r="AB332" i="2"/>
  <c r="AG332" i="2"/>
  <c r="T332" i="2"/>
  <c r="P330" i="2"/>
  <c r="Q329" i="2"/>
  <c r="W333" i="2"/>
  <c r="O331" i="2"/>
  <c r="AE331" i="2" l="1"/>
  <c r="AF331" i="2" s="1"/>
  <c r="AH331" i="2"/>
  <c r="AC332" i="2"/>
  <c r="AD332" i="2" s="1"/>
  <c r="Y333" i="2"/>
  <c r="Z333" i="2" s="1"/>
  <c r="AA333" i="2" s="1"/>
  <c r="AB333" i="2"/>
  <c r="AG333" i="2"/>
  <c r="T333" i="2"/>
  <c r="P331" i="2"/>
  <c r="Q330" i="2"/>
  <c r="W334" i="2"/>
  <c r="O332" i="2"/>
  <c r="AE332" i="2" l="1"/>
  <c r="AF332" i="2" s="1"/>
  <c r="AH332" i="2"/>
  <c r="AC333" i="2"/>
  <c r="AD333" i="2" s="1"/>
  <c r="Y334" i="2"/>
  <c r="Z334" i="2" s="1"/>
  <c r="AA334" i="2" s="1"/>
  <c r="AB334" i="2"/>
  <c r="AG334" i="2"/>
  <c r="T334" i="2"/>
  <c r="P332" i="2"/>
  <c r="Q331" i="2"/>
  <c r="W335" i="2"/>
  <c r="O333" i="2"/>
  <c r="AE333" i="2" l="1"/>
  <c r="AF333" i="2" s="1"/>
  <c r="AH333" i="2"/>
  <c r="AC334" i="2"/>
  <c r="AD334" i="2" s="1"/>
  <c r="Y335" i="2"/>
  <c r="Z335" i="2" s="1"/>
  <c r="AA335" i="2" s="1"/>
  <c r="AB335" i="2" s="1"/>
  <c r="AG335" i="2"/>
  <c r="T335" i="2"/>
  <c r="P333" i="2"/>
  <c r="Q332" i="2"/>
  <c r="W336" i="2"/>
  <c r="O334" i="2"/>
  <c r="AE334" i="2" l="1"/>
  <c r="AF334" i="2" s="1"/>
  <c r="AH334" i="2"/>
  <c r="AC335" i="2"/>
  <c r="AD335" i="2" s="1"/>
  <c r="Y336" i="2"/>
  <c r="Z336" i="2" s="1"/>
  <c r="AA336" i="2" s="1"/>
  <c r="AB336" i="2" s="1"/>
  <c r="AG336" i="2"/>
  <c r="T336" i="2"/>
  <c r="P334" i="2"/>
  <c r="Q333" i="2"/>
  <c r="W337" i="2"/>
  <c r="O335" i="2"/>
  <c r="AE335" i="2" l="1"/>
  <c r="AF335" i="2" s="1"/>
  <c r="AH335" i="2"/>
  <c r="AC336" i="2"/>
  <c r="AD336" i="2" s="1"/>
  <c r="Y337" i="2"/>
  <c r="Z337" i="2" s="1"/>
  <c r="AA337" i="2" s="1"/>
  <c r="AB337" i="2" s="1"/>
  <c r="AG337" i="2"/>
  <c r="T337" i="2"/>
  <c r="P335" i="2"/>
  <c r="Q334" i="2"/>
  <c r="W338" i="2"/>
  <c r="O336" i="2"/>
  <c r="AE336" i="2" l="1"/>
  <c r="AF336" i="2" s="1"/>
  <c r="AH336" i="2"/>
  <c r="AC337" i="2"/>
  <c r="AD337" i="2" s="1"/>
  <c r="Y338" i="2"/>
  <c r="Z338" i="2" s="1"/>
  <c r="AA338" i="2" s="1"/>
  <c r="AB338" i="2" s="1"/>
  <c r="AG338" i="2"/>
  <c r="T338" i="2"/>
  <c r="P336" i="2"/>
  <c r="Q335" i="2"/>
  <c r="W339" i="2"/>
  <c r="O337" i="2"/>
  <c r="AE337" i="2" l="1"/>
  <c r="AF337" i="2" s="1"/>
  <c r="AH337" i="2"/>
  <c r="AC338" i="2"/>
  <c r="AD338" i="2" s="1"/>
  <c r="Y339" i="2"/>
  <c r="Z339" i="2" s="1"/>
  <c r="AA339" i="2" s="1"/>
  <c r="AB339" i="2" s="1"/>
  <c r="AG339" i="2"/>
  <c r="T339" i="2"/>
  <c r="P337" i="2"/>
  <c r="Q336" i="2"/>
  <c r="W340" i="2"/>
  <c r="O338" i="2"/>
  <c r="AE338" i="2" l="1"/>
  <c r="AF338" i="2" s="1"/>
  <c r="AH338" i="2"/>
  <c r="AC339" i="2"/>
  <c r="AD339" i="2" s="1"/>
  <c r="Y340" i="2"/>
  <c r="Z340" i="2" s="1"/>
  <c r="AA340" i="2" s="1"/>
  <c r="AB340" i="2" s="1"/>
  <c r="AG340" i="2"/>
  <c r="T340" i="2"/>
  <c r="P338" i="2"/>
  <c r="Q337" i="2"/>
  <c r="W341" i="2"/>
  <c r="O339" i="2"/>
  <c r="AE339" i="2" l="1"/>
  <c r="AF339" i="2" s="1"/>
  <c r="AH339" i="2"/>
  <c r="AC340" i="2"/>
  <c r="AD340" i="2" s="1"/>
  <c r="Y341" i="2"/>
  <c r="Z341" i="2" s="1"/>
  <c r="AA341" i="2" s="1"/>
  <c r="AB341" i="2" s="1"/>
  <c r="AG341" i="2"/>
  <c r="T341" i="2"/>
  <c r="P339" i="2"/>
  <c r="Q338" i="2"/>
  <c r="W342" i="2"/>
  <c r="O340" i="2"/>
  <c r="AE340" i="2" l="1"/>
  <c r="AF340" i="2" s="1"/>
  <c r="AH340" i="2"/>
  <c r="AC341" i="2"/>
  <c r="AD341" i="2" s="1"/>
  <c r="Y342" i="2"/>
  <c r="Z342" i="2" s="1"/>
  <c r="AA342" i="2" s="1"/>
  <c r="AB342" i="2" s="1"/>
  <c r="AG342" i="2"/>
  <c r="T342" i="2"/>
  <c r="P340" i="2"/>
  <c r="Q339" i="2"/>
  <c r="W343" i="2"/>
  <c r="O341" i="2"/>
  <c r="AE341" i="2" l="1"/>
  <c r="AF341" i="2" s="1"/>
  <c r="AH341" i="2"/>
  <c r="AC342" i="2"/>
  <c r="AD342" i="2" s="1"/>
  <c r="Y343" i="2"/>
  <c r="Z343" i="2" s="1"/>
  <c r="AA343" i="2" s="1"/>
  <c r="AB343" i="2" s="1"/>
  <c r="AG343" i="2"/>
  <c r="T343" i="2"/>
  <c r="P341" i="2"/>
  <c r="Q340" i="2"/>
  <c r="W344" i="2"/>
  <c r="O342" i="2"/>
  <c r="AE342" i="2" l="1"/>
  <c r="AF342" i="2" s="1"/>
  <c r="AH342" i="2"/>
  <c r="AC343" i="2"/>
  <c r="AD343" i="2" s="1"/>
  <c r="Y344" i="2"/>
  <c r="Z344" i="2" s="1"/>
  <c r="AA344" i="2" s="1"/>
  <c r="AB344" i="2"/>
  <c r="AG344" i="2"/>
  <c r="T344" i="2"/>
  <c r="P342" i="2"/>
  <c r="Q341" i="2"/>
  <c r="W345" i="2"/>
  <c r="O343" i="2"/>
  <c r="AE343" i="2" l="1"/>
  <c r="AF343" i="2" s="1"/>
  <c r="AH343" i="2"/>
  <c r="AC344" i="2"/>
  <c r="AD344" i="2" s="1"/>
  <c r="Y345" i="2"/>
  <c r="Z345" i="2" s="1"/>
  <c r="AA345" i="2" s="1"/>
  <c r="AB345" i="2"/>
  <c r="AG345" i="2"/>
  <c r="T345" i="2"/>
  <c r="P343" i="2"/>
  <c r="Q342" i="2"/>
  <c r="W346" i="2"/>
  <c r="O344" i="2"/>
  <c r="AE344" i="2" l="1"/>
  <c r="AF344" i="2" s="1"/>
  <c r="AH344" i="2"/>
  <c r="AC345" i="2"/>
  <c r="AD345" i="2" s="1"/>
  <c r="Y346" i="2"/>
  <c r="Z346" i="2" s="1"/>
  <c r="AA346" i="2" s="1"/>
  <c r="AB346" i="2"/>
  <c r="AG346" i="2"/>
  <c r="T346" i="2"/>
  <c r="P344" i="2"/>
  <c r="Q343" i="2"/>
  <c r="W347" i="2"/>
  <c r="O345" i="2"/>
  <c r="AE345" i="2" l="1"/>
  <c r="AF345" i="2" s="1"/>
  <c r="AH345" i="2"/>
  <c r="AC346" i="2"/>
  <c r="AD346" i="2" s="1"/>
  <c r="Y347" i="2"/>
  <c r="Z347" i="2" s="1"/>
  <c r="AA347" i="2" s="1"/>
  <c r="AB347" i="2"/>
  <c r="AG347" i="2"/>
  <c r="T347" i="2"/>
  <c r="P345" i="2"/>
  <c r="Q344" i="2"/>
  <c r="W348" i="2"/>
  <c r="O346" i="2"/>
  <c r="AE346" i="2" l="1"/>
  <c r="AF346" i="2" s="1"/>
  <c r="AH346" i="2"/>
  <c r="AC347" i="2"/>
  <c r="AD347" i="2" s="1"/>
  <c r="Y348" i="2"/>
  <c r="Z348" i="2" s="1"/>
  <c r="AA348" i="2" s="1"/>
  <c r="AB348" i="2" s="1"/>
  <c r="T348" i="2"/>
  <c r="P346" i="2"/>
  <c r="Q345" i="2"/>
  <c r="W349" i="2"/>
  <c r="O347" i="2"/>
  <c r="AG348" i="2" l="1"/>
  <c r="AE347" i="2"/>
  <c r="AF347" i="2" s="1"/>
  <c r="AH347" i="2"/>
  <c r="AC348" i="2"/>
  <c r="AD348" i="2" s="1"/>
  <c r="Y349" i="2"/>
  <c r="Z349" i="2" s="1"/>
  <c r="AA349" i="2" s="1"/>
  <c r="AB349" i="2" s="1"/>
  <c r="T349" i="2"/>
  <c r="P347" i="2"/>
  <c r="Q346" i="2"/>
  <c r="W350" i="2"/>
  <c r="O348" i="2"/>
  <c r="AG349" i="2" l="1"/>
  <c r="AE348" i="2"/>
  <c r="AF348" i="2" s="1"/>
  <c r="AH348" i="2"/>
  <c r="AC349" i="2"/>
  <c r="AD349" i="2" s="1"/>
  <c r="Y350" i="2"/>
  <c r="Z350" i="2" s="1"/>
  <c r="AA350" i="2" s="1"/>
  <c r="AB350" i="2" s="1"/>
  <c r="T350" i="2"/>
  <c r="P348" i="2"/>
  <c r="Q347" i="2"/>
  <c r="W351" i="2"/>
  <c r="O349" i="2"/>
  <c r="AG350" i="2" l="1"/>
  <c r="AE349" i="2"/>
  <c r="AF349" i="2" s="1"/>
  <c r="AH349" i="2"/>
  <c r="AC350" i="2"/>
  <c r="AD350" i="2" s="1"/>
  <c r="Y351" i="2"/>
  <c r="Z351" i="2" s="1"/>
  <c r="AA351" i="2" s="1"/>
  <c r="AB351" i="2" s="1"/>
  <c r="T351" i="2"/>
  <c r="P349" i="2"/>
  <c r="Q348" i="2"/>
  <c r="W352" i="2"/>
  <c r="O350" i="2"/>
  <c r="AG351" i="2" l="1"/>
  <c r="AE350" i="2"/>
  <c r="AF350" i="2" s="1"/>
  <c r="AH350" i="2"/>
  <c r="AC351" i="2"/>
  <c r="AD351" i="2" s="1"/>
  <c r="Y352" i="2"/>
  <c r="Z352" i="2" s="1"/>
  <c r="AA352" i="2" s="1"/>
  <c r="AB352" i="2"/>
  <c r="AG352" i="2"/>
  <c r="T352" i="2"/>
  <c r="P350" i="2"/>
  <c r="Q349" i="2"/>
  <c r="W353" i="2"/>
  <c r="O351" i="2"/>
  <c r="AE351" i="2" l="1"/>
  <c r="AF351" i="2" s="1"/>
  <c r="AH351" i="2"/>
  <c r="AC352" i="2"/>
  <c r="AD352" i="2" s="1"/>
  <c r="Y353" i="2"/>
  <c r="Z353" i="2" s="1"/>
  <c r="AA353" i="2" s="1"/>
  <c r="AB353" i="2"/>
  <c r="AG353" i="2"/>
  <c r="T353" i="2"/>
  <c r="P351" i="2"/>
  <c r="Q350" i="2"/>
  <c r="W354" i="2"/>
  <c r="O352" i="2"/>
  <c r="AE352" i="2" l="1"/>
  <c r="AF352" i="2" s="1"/>
  <c r="AH352" i="2"/>
  <c r="AC353" i="2"/>
  <c r="AD353" i="2" s="1"/>
  <c r="Y354" i="2"/>
  <c r="Z354" i="2" s="1"/>
  <c r="AA354" i="2" s="1"/>
  <c r="AB354" i="2"/>
  <c r="AG354" i="2"/>
  <c r="T354" i="2"/>
  <c r="P352" i="2"/>
  <c r="Q351" i="2"/>
  <c r="W355" i="2"/>
  <c r="O353" i="2"/>
  <c r="AE353" i="2" l="1"/>
  <c r="AF353" i="2" s="1"/>
  <c r="AH353" i="2"/>
  <c r="AC354" i="2"/>
  <c r="AD354" i="2" s="1"/>
  <c r="Y355" i="2"/>
  <c r="Z355" i="2" s="1"/>
  <c r="AA355" i="2" s="1"/>
  <c r="AB355" i="2" s="1"/>
  <c r="AG355" i="2"/>
  <c r="T355" i="2"/>
  <c r="P353" i="2"/>
  <c r="Q352" i="2"/>
  <c r="W356" i="2"/>
  <c r="O354" i="2"/>
  <c r="AE354" i="2" l="1"/>
  <c r="AF354" i="2" s="1"/>
  <c r="AH354" i="2"/>
  <c r="AC355" i="2"/>
  <c r="AD355" i="2" s="1"/>
  <c r="Y356" i="2"/>
  <c r="Z356" i="2" s="1"/>
  <c r="AA356" i="2" s="1"/>
  <c r="AB356" i="2" s="1"/>
  <c r="AG356" i="2"/>
  <c r="T356" i="2"/>
  <c r="P354" i="2"/>
  <c r="Q353" i="2"/>
  <c r="W357" i="2"/>
  <c r="O355" i="2"/>
  <c r="AE355" i="2" l="1"/>
  <c r="AF355" i="2" s="1"/>
  <c r="AH355" i="2"/>
  <c r="AC356" i="2"/>
  <c r="AD356" i="2" s="1"/>
  <c r="Y357" i="2"/>
  <c r="Z357" i="2" s="1"/>
  <c r="AA357" i="2" s="1"/>
  <c r="AB357" i="2" s="1"/>
  <c r="AG357" i="2"/>
  <c r="T357" i="2"/>
  <c r="P355" i="2"/>
  <c r="Q354" i="2"/>
  <c r="W358" i="2"/>
  <c r="O356" i="2"/>
  <c r="AE356" i="2" l="1"/>
  <c r="AF356" i="2" s="1"/>
  <c r="AH356" i="2"/>
  <c r="AC357" i="2"/>
  <c r="AD357" i="2" s="1"/>
  <c r="Y358" i="2"/>
  <c r="Z358" i="2" s="1"/>
  <c r="AA358" i="2" s="1"/>
  <c r="AB358" i="2" s="1"/>
  <c r="T358" i="2"/>
  <c r="P356" i="2"/>
  <c r="Q355" i="2"/>
  <c r="W359" i="2"/>
  <c r="O357" i="2"/>
  <c r="AG358" i="2" l="1"/>
  <c r="AE357" i="2"/>
  <c r="AH357" i="2"/>
  <c r="AF357" i="2"/>
  <c r="AC358" i="2"/>
  <c r="AD358" i="2" s="1"/>
  <c r="Y359" i="2"/>
  <c r="Z359" i="2" s="1"/>
  <c r="AA359" i="2" s="1"/>
  <c r="AB359" i="2" s="1"/>
  <c r="AG359" i="2"/>
  <c r="T359" i="2"/>
  <c r="P357" i="2"/>
  <c r="Q356" i="2"/>
  <c r="W360" i="2"/>
  <c r="O358" i="2"/>
  <c r="AE358" i="2" l="1"/>
  <c r="AF358" i="2" s="1"/>
  <c r="AH358" i="2"/>
  <c r="AC359" i="2"/>
  <c r="AD359" i="2" s="1"/>
  <c r="Y360" i="2"/>
  <c r="Z360" i="2" s="1"/>
  <c r="AA360" i="2" s="1"/>
  <c r="AB360" i="2" s="1"/>
  <c r="AG360" i="2"/>
  <c r="T360" i="2"/>
  <c r="P358" i="2"/>
  <c r="Q357" i="2"/>
  <c r="W361" i="2"/>
  <c r="O359" i="2"/>
  <c r="AE359" i="2" l="1"/>
  <c r="AF359" i="2" s="1"/>
  <c r="AH359" i="2"/>
  <c r="AC360" i="2"/>
  <c r="AD360" i="2" s="1"/>
  <c r="Y361" i="2"/>
  <c r="Z361" i="2" s="1"/>
  <c r="AA361" i="2" s="1"/>
  <c r="AB361" i="2"/>
  <c r="AG361" i="2"/>
  <c r="T361" i="2"/>
  <c r="P359" i="2"/>
  <c r="Q358" i="2"/>
  <c r="W362" i="2"/>
  <c r="O360" i="2"/>
  <c r="AE360" i="2" l="1"/>
  <c r="AF360" i="2" s="1"/>
  <c r="AH360" i="2"/>
  <c r="AC361" i="2"/>
  <c r="AD361" i="2" s="1"/>
  <c r="Y362" i="2"/>
  <c r="Z362" i="2" s="1"/>
  <c r="AA362" i="2" s="1"/>
  <c r="AB362" i="2"/>
  <c r="AG362" i="2"/>
  <c r="T362" i="2"/>
  <c r="P360" i="2"/>
  <c r="Q359" i="2"/>
  <c r="W363" i="2"/>
  <c r="O361" i="2"/>
  <c r="AE361" i="2" l="1"/>
  <c r="AF361" i="2" s="1"/>
  <c r="AH361" i="2"/>
  <c r="AC362" i="2"/>
  <c r="AD362" i="2" s="1"/>
  <c r="Y363" i="2"/>
  <c r="Z363" i="2" s="1"/>
  <c r="AA363" i="2" s="1"/>
  <c r="AB363" i="2"/>
  <c r="AG363" i="2"/>
  <c r="T363" i="2"/>
  <c r="P361" i="2"/>
  <c r="Q360" i="2"/>
  <c r="W364" i="2"/>
  <c r="O362" i="2"/>
  <c r="AE362" i="2" l="1"/>
  <c r="AF362" i="2" s="1"/>
  <c r="AH362" i="2"/>
  <c r="AC363" i="2"/>
  <c r="AD363" i="2" s="1"/>
  <c r="Y364" i="2"/>
  <c r="Z364" i="2" s="1"/>
  <c r="AA364" i="2" s="1"/>
  <c r="AB364" i="2"/>
  <c r="AG364" i="2"/>
  <c r="T364" i="2"/>
  <c r="P362" i="2"/>
  <c r="Q361" i="2"/>
  <c r="W365" i="2"/>
  <c r="O363" i="2"/>
  <c r="AE363" i="2" l="1"/>
  <c r="AF363" i="2" s="1"/>
  <c r="AH363" i="2"/>
  <c r="AC364" i="2"/>
  <c r="AD364" i="2" s="1"/>
  <c r="Y365" i="2"/>
  <c r="Z365" i="2" s="1"/>
  <c r="AA365" i="2" s="1"/>
  <c r="AB365" i="2"/>
  <c r="AG365" i="2"/>
  <c r="T365" i="2"/>
  <c r="P363" i="2"/>
  <c r="Q362" i="2"/>
  <c r="W366" i="2"/>
  <c r="O364" i="2"/>
  <c r="AE364" i="2" l="1"/>
  <c r="AF364" i="2" s="1"/>
  <c r="AH364" i="2"/>
  <c r="AC365" i="2"/>
  <c r="AD365" i="2" s="1"/>
  <c r="Y366" i="2"/>
  <c r="Z366" i="2" s="1"/>
  <c r="AA366" i="2" s="1"/>
  <c r="AB366" i="2" s="1"/>
  <c r="AG366" i="2"/>
  <c r="T366" i="2"/>
  <c r="P364" i="2"/>
  <c r="Q363" i="2"/>
  <c r="W367" i="2"/>
  <c r="O365" i="2"/>
  <c r="AE365" i="2" l="1"/>
  <c r="AF365" i="2" s="1"/>
  <c r="AH365" i="2"/>
  <c r="AC366" i="2"/>
  <c r="AD366" i="2" s="1"/>
  <c r="Y367" i="2"/>
  <c r="Z367" i="2" s="1"/>
  <c r="AA367" i="2" s="1"/>
  <c r="AB367" i="2"/>
  <c r="AG367" i="2"/>
  <c r="T367" i="2"/>
  <c r="P365" i="2"/>
  <c r="Q364" i="2"/>
  <c r="W368" i="2"/>
  <c r="O366" i="2"/>
  <c r="AE366" i="2" l="1"/>
  <c r="AF366" i="2" s="1"/>
  <c r="AH366" i="2"/>
  <c r="AC367" i="2"/>
  <c r="AD367" i="2" s="1"/>
  <c r="Y368" i="2"/>
  <c r="Z368" i="2" s="1"/>
  <c r="AA368" i="2" s="1"/>
  <c r="AB368" i="2" s="1"/>
  <c r="T368" i="2"/>
  <c r="P366" i="2"/>
  <c r="Q365" i="2"/>
  <c r="W369" i="2"/>
  <c r="O367" i="2"/>
  <c r="AG368" i="2" l="1"/>
  <c r="AE367" i="2"/>
  <c r="AF367" i="2" s="1"/>
  <c r="AH367" i="2"/>
  <c r="AC368" i="2"/>
  <c r="AD368" i="2" s="1"/>
  <c r="Y369" i="2"/>
  <c r="Z369" i="2" s="1"/>
  <c r="AA369" i="2" s="1"/>
  <c r="AB369" i="2" s="1"/>
  <c r="T369" i="2"/>
  <c r="P367" i="2"/>
  <c r="Q366" i="2"/>
  <c r="W370" i="2"/>
  <c r="O368" i="2"/>
  <c r="AG369" i="2" l="1"/>
  <c r="AE368" i="2"/>
  <c r="AF368" i="2" s="1"/>
  <c r="AH368" i="2"/>
  <c r="AC369" i="2"/>
  <c r="AD369" i="2" s="1"/>
  <c r="Y370" i="2"/>
  <c r="Z370" i="2" s="1"/>
  <c r="AA370" i="2" s="1"/>
  <c r="AB370" i="2" s="1"/>
  <c r="AG370" i="2"/>
  <c r="T370" i="2"/>
  <c r="P368" i="2"/>
  <c r="Q367" i="2"/>
  <c r="W371" i="2"/>
  <c r="O369" i="2"/>
  <c r="AE369" i="2" l="1"/>
  <c r="AF369" i="2" s="1"/>
  <c r="AH369" i="2"/>
  <c r="AC370" i="2"/>
  <c r="AD370" i="2" s="1"/>
  <c r="Y371" i="2"/>
  <c r="Z371" i="2" s="1"/>
  <c r="AA371" i="2" s="1"/>
  <c r="AB371" i="2" s="1"/>
  <c r="AG371" i="2"/>
  <c r="T371" i="2"/>
  <c r="P369" i="2"/>
  <c r="Q368" i="2"/>
  <c r="W372" i="2"/>
  <c r="O370" i="2"/>
  <c r="AE370" i="2" l="1"/>
  <c r="AF370" i="2" s="1"/>
  <c r="AH370" i="2"/>
  <c r="AC371" i="2"/>
  <c r="AD371" i="2" s="1"/>
  <c r="Y372" i="2"/>
  <c r="Z372" i="2" s="1"/>
  <c r="AA372" i="2" s="1"/>
  <c r="AB372" i="2"/>
  <c r="AG372" i="2"/>
  <c r="T372" i="2"/>
  <c r="P370" i="2"/>
  <c r="Q369" i="2"/>
  <c r="W373" i="2"/>
  <c r="O371" i="2"/>
  <c r="AE371" i="2" l="1"/>
  <c r="AF371" i="2" s="1"/>
  <c r="AH371" i="2"/>
  <c r="AC372" i="2"/>
  <c r="AD372" i="2" s="1"/>
  <c r="Y373" i="2"/>
  <c r="Z373" i="2" s="1"/>
  <c r="AA373" i="2" s="1"/>
  <c r="AB373" i="2"/>
  <c r="AG373" i="2"/>
  <c r="T373" i="2"/>
  <c r="P371" i="2"/>
  <c r="Q370" i="2"/>
  <c r="W374" i="2"/>
  <c r="O372" i="2"/>
  <c r="AE372" i="2" l="1"/>
  <c r="AF372" i="2" s="1"/>
  <c r="AH372" i="2"/>
  <c r="AC373" i="2"/>
  <c r="AD373" i="2" s="1"/>
  <c r="Y374" i="2"/>
  <c r="Z374" i="2" s="1"/>
  <c r="AA374" i="2" s="1"/>
  <c r="AB374" i="2"/>
  <c r="AG374" i="2"/>
  <c r="T374" i="2"/>
  <c r="P372" i="2"/>
  <c r="Q371" i="2"/>
  <c r="W375" i="2"/>
  <c r="O373" i="2"/>
  <c r="AE373" i="2" l="1"/>
  <c r="AF373" i="2" s="1"/>
  <c r="AH373" i="2"/>
  <c r="AC374" i="2"/>
  <c r="AD374" i="2" s="1"/>
  <c r="Y375" i="2"/>
  <c r="Z375" i="2" s="1"/>
  <c r="AA375" i="2" s="1"/>
  <c r="AB375" i="2"/>
  <c r="AG375" i="2"/>
  <c r="T375" i="2"/>
  <c r="P373" i="2"/>
  <c r="Q372" i="2"/>
  <c r="W376" i="2"/>
  <c r="O374" i="2"/>
  <c r="AE374" i="2" l="1"/>
  <c r="AF374" i="2" s="1"/>
  <c r="AH374" i="2"/>
  <c r="AC375" i="2"/>
  <c r="AD375" i="2" s="1"/>
  <c r="Y376" i="2"/>
  <c r="Z376" i="2" s="1"/>
  <c r="AA376" i="2" s="1"/>
  <c r="AB376" i="2"/>
  <c r="AG376" i="2"/>
  <c r="T376" i="2"/>
  <c r="P374" i="2"/>
  <c r="Q373" i="2"/>
  <c r="W377" i="2"/>
  <c r="O375" i="2"/>
  <c r="AE375" i="2" l="1"/>
  <c r="AF375" i="2" s="1"/>
  <c r="AH375" i="2"/>
  <c r="AC376" i="2"/>
  <c r="AD376" i="2" s="1"/>
  <c r="Y377" i="2"/>
  <c r="Z377" i="2" s="1"/>
  <c r="AA377" i="2" s="1"/>
  <c r="AB377" i="2" s="1"/>
  <c r="AG377" i="2"/>
  <c r="T377" i="2"/>
  <c r="P375" i="2"/>
  <c r="Q374" i="2"/>
  <c r="W378" i="2"/>
  <c r="O376" i="2"/>
  <c r="AE376" i="2" l="1"/>
  <c r="AF376" i="2" s="1"/>
  <c r="AH376" i="2"/>
  <c r="AC377" i="2"/>
  <c r="AD377" i="2" s="1"/>
  <c r="Y378" i="2"/>
  <c r="Z378" i="2" s="1"/>
  <c r="AA378" i="2" s="1"/>
  <c r="AB378" i="2"/>
  <c r="AG378" i="2"/>
  <c r="T378" i="2"/>
  <c r="P376" i="2"/>
  <c r="Q375" i="2"/>
  <c r="W379" i="2"/>
  <c r="O377" i="2"/>
  <c r="AE377" i="2" l="1"/>
  <c r="AF377" i="2" s="1"/>
  <c r="AH377" i="2"/>
  <c r="AC378" i="2"/>
  <c r="AD378" i="2" s="1"/>
  <c r="Y379" i="2"/>
  <c r="Z379" i="2" s="1"/>
  <c r="AA379" i="2" s="1"/>
  <c r="AB379" i="2" s="1"/>
  <c r="AG379" i="2"/>
  <c r="T379" i="2"/>
  <c r="P377" i="2"/>
  <c r="Q376" i="2"/>
  <c r="W380" i="2"/>
  <c r="O378" i="2"/>
  <c r="AE378" i="2" l="1"/>
  <c r="AF378" i="2" s="1"/>
  <c r="AH378" i="2"/>
  <c r="AC379" i="2"/>
  <c r="AD379" i="2" s="1"/>
  <c r="Y380" i="2"/>
  <c r="Z380" i="2" s="1"/>
  <c r="AA380" i="2" s="1"/>
  <c r="AB380" i="2"/>
  <c r="AG380" i="2"/>
  <c r="T380" i="2"/>
  <c r="P378" i="2"/>
  <c r="Q377" i="2"/>
  <c r="W381" i="2"/>
  <c r="O379" i="2"/>
  <c r="AE379" i="2" l="1"/>
  <c r="AF379" i="2" s="1"/>
  <c r="AH379" i="2"/>
  <c r="AC380" i="2"/>
  <c r="AD380" i="2" s="1"/>
  <c r="Y381" i="2"/>
  <c r="Z381" i="2" s="1"/>
  <c r="AA381" i="2" s="1"/>
  <c r="AB381" i="2" s="1"/>
  <c r="T381" i="2"/>
  <c r="P379" i="2"/>
  <c r="Q378" i="2"/>
  <c r="W382" i="2"/>
  <c r="O380" i="2"/>
  <c r="AG381" i="2" l="1"/>
  <c r="AE380" i="2"/>
  <c r="AF380" i="2" s="1"/>
  <c r="AH380" i="2"/>
  <c r="AC381" i="2"/>
  <c r="AD381" i="2" s="1"/>
  <c r="Y382" i="2"/>
  <c r="Z382" i="2" s="1"/>
  <c r="AA382" i="2" s="1"/>
  <c r="AB382" i="2" s="1"/>
  <c r="AG382" i="2"/>
  <c r="T382" i="2"/>
  <c r="P380" i="2"/>
  <c r="Q379" i="2"/>
  <c r="W383" i="2"/>
  <c r="O381" i="2"/>
  <c r="AE381" i="2" l="1"/>
  <c r="AF381" i="2" s="1"/>
  <c r="AH381" i="2"/>
  <c r="AC382" i="2"/>
  <c r="AD382" i="2" s="1"/>
  <c r="Y383" i="2"/>
  <c r="Z383" i="2" s="1"/>
  <c r="AA383" i="2" s="1"/>
  <c r="AB383" i="2" s="1"/>
  <c r="AG383" i="2"/>
  <c r="T383" i="2"/>
  <c r="P381" i="2"/>
  <c r="Q380" i="2"/>
  <c r="W384" i="2"/>
  <c r="O382" i="2"/>
  <c r="AE382" i="2" l="1"/>
  <c r="AF382" i="2" s="1"/>
  <c r="AH382" i="2"/>
  <c r="AC383" i="2"/>
  <c r="AD383" i="2" s="1"/>
  <c r="Y384" i="2"/>
  <c r="Z384" i="2" s="1"/>
  <c r="AA384" i="2" s="1"/>
  <c r="AB384" i="2" s="1"/>
  <c r="AG384" i="2"/>
  <c r="T384" i="2"/>
  <c r="P382" i="2"/>
  <c r="Q381" i="2"/>
  <c r="W385" i="2"/>
  <c r="O383" i="2"/>
  <c r="AE383" i="2" l="1"/>
  <c r="AF383" i="2" s="1"/>
  <c r="AH383" i="2"/>
  <c r="AC384" i="2"/>
  <c r="AD384" i="2" s="1"/>
  <c r="Y385" i="2"/>
  <c r="Z385" i="2" s="1"/>
  <c r="AA385" i="2" s="1"/>
  <c r="AB385" i="2"/>
  <c r="AG385" i="2"/>
  <c r="T385" i="2"/>
  <c r="P383" i="2"/>
  <c r="Q382" i="2"/>
  <c r="W386" i="2"/>
  <c r="O384" i="2"/>
  <c r="AE384" i="2" l="1"/>
  <c r="AF384" i="2" s="1"/>
  <c r="AH384" i="2"/>
  <c r="AC385" i="2"/>
  <c r="AD385" i="2" s="1"/>
  <c r="Y386" i="2"/>
  <c r="Z386" i="2" s="1"/>
  <c r="AA386" i="2" s="1"/>
  <c r="AB386" i="2"/>
  <c r="AG386" i="2"/>
  <c r="T386" i="2"/>
  <c r="P384" i="2"/>
  <c r="Q383" i="2"/>
  <c r="W387" i="2"/>
  <c r="O385" i="2"/>
  <c r="AE385" i="2" l="1"/>
  <c r="AF385" i="2" s="1"/>
  <c r="AH385" i="2"/>
  <c r="AC386" i="2"/>
  <c r="AD386" i="2" s="1"/>
  <c r="Y387" i="2"/>
  <c r="Z387" i="2" s="1"/>
  <c r="AA387" i="2" s="1"/>
  <c r="AB387" i="2" s="1"/>
  <c r="AG387" i="2"/>
  <c r="T387" i="2"/>
  <c r="P385" i="2"/>
  <c r="Q384" i="2"/>
  <c r="W388" i="2"/>
  <c r="O386" i="2"/>
  <c r="AE386" i="2" l="1"/>
  <c r="AF386" i="2" s="1"/>
  <c r="AH386" i="2"/>
  <c r="AC387" i="2"/>
  <c r="AD387" i="2" s="1"/>
  <c r="Y388" i="2"/>
  <c r="Z388" i="2" s="1"/>
  <c r="AA388" i="2" s="1"/>
  <c r="AB388" i="2"/>
  <c r="AG388" i="2"/>
  <c r="T388" i="2"/>
  <c r="P386" i="2"/>
  <c r="Q385" i="2"/>
  <c r="W389" i="2"/>
  <c r="O387" i="2"/>
  <c r="AE387" i="2" l="1"/>
  <c r="AF387" i="2" s="1"/>
  <c r="AH387" i="2"/>
  <c r="AC388" i="2"/>
  <c r="AD388" i="2" s="1"/>
  <c r="Y389" i="2"/>
  <c r="Z389" i="2" s="1"/>
  <c r="AA389" i="2" s="1"/>
  <c r="AB389" i="2"/>
  <c r="AG389" i="2"/>
  <c r="T389" i="2"/>
  <c r="P387" i="2"/>
  <c r="Q386" i="2"/>
  <c r="W390" i="2"/>
  <c r="O388" i="2"/>
  <c r="AE388" i="2" l="1"/>
  <c r="AF388" i="2" s="1"/>
  <c r="AH388" i="2"/>
  <c r="AC389" i="2"/>
  <c r="AD389" i="2" s="1"/>
  <c r="Y390" i="2"/>
  <c r="Z390" i="2" s="1"/>
  <c r="AA390" i="2" s="1"/>
  <c r="AB390" i="2" s="1"/>
  <c r="AG390" i="2"/>
  <c r="T390" i="2"/>
  <c r="P388" i="2"/>
  <c r="Q387" i="2"/>
  <c r="W391" i="2"/>
  <c r="O389" i="2"/>
  <c r="AE389" i="2" l="1"/>
  <c r="AF389" i="2" s="1"/>
  <c r="AH389" i="2"/>
  <c r="AC390" i="2"/>
  <c r="AD390" i="2" s="1"/>
  <c r="Y391" i="2"/>
  <c r="Z391" i="2" s="1"/>
  <c r="AA391" i="2" s="1"/>
  <c r="AB391" i="2" s="1"/>
  <c r="T391" i="2"/>
  <c r="P389" i="2"/>
  <c r="Q388" i="2"/>
  <c r="W392" i="2"/>
  <c r="O390" i="2"/>
  <c r="AG391" i="2" l="1"/>
  <c r="AE390" i="2"/>
  <c r="AF390" i="2" s="1"/>
  <c r="AH390" i="2"/>
  <c r="AC391" i="2"/>
  <c r="AD391" i="2" s="1"/>
  <c r="Y392" i="2"/>
  <c r="Z392" i="2" s="1"/>
  <c r="AA392" i="2" s="1"/>
  <c r="AB392" i="2" s="1"/>
  <c r="AG392" i="2"/>
  <c r="T392" i="2"/>
  <c r="P390" i="2"/>
  <c r="Q389" i="2"/>
  <c r="W393" i="2"/>
  <c r="O391" i="2"/>
  <c r="AE391" i="2" l="1"/>
  <c r="AF391" i="2" s="1"/>
  <c r="AH391" i="2"/>
  <c r="AC392" i="2"/>
  <c r="AD392" i="2" s="1"/>
  <c r="Y393" i="2"/>
  <c r="Z393" i="2" s="1"/>
  <c r="AA393" i="2" s="1"/>
  <c r="AB393" i="2" s="1"/>
  <c r="T393" i="2"/>
  <c r="P391" i="2"/>
  <c r="Q390" i="2"/>
  <c r="W394" i="2"/>
  <c r="O392" i="2"/>
  <c r="AG393" i="2" l="1"/>
  <c r="AE392" i="2"/>
  <c r="AF392" i="2" s="1"/>
  <c r="AH392" i="2"/>
  <c r="AC393" i="2"/>
  <c r="AD393" i="2" s="1"/>
  <c r="Y394" i="2"/>
  <c r="Z394" i="2" s="1"/>
  <c r="AA394" i="2" s="1"/>
  <c r="AB394" i="2" s="1"/>
  <c r="AG394" i="2"/>
  <c r="T394" i="2"/>
  <c r="P392" i="2"/>
  <c r="Q391" i="2"/>
  <c r="W395" i="2"/>
  <c r="O393" i="2"/>
  <c r="AE393" i="2" l="1"/>
  <c r="AH393" i="2"/>
  <c r="AF393" i="2"/>
  <c r="AC394" i="2"/>
  <c r="AD394" i="2" s="1"/>
  <c r="Y395" i="2"/>
  <c r="Z395" i="2" s="1"/>
  <c r="AA395" i="2" s="1"/>
  <c r="AB395" i="2" s="1"/>
  <c r="T395" i="2"/>
  <c r="P393" i="2"/>
  <c r="Q392" i="2"/>
  <c r="W396" i="2"/>
  <c r="O394" i="2"/>
  <c r="AG395" i="2" l="1"/>
  <c r="AE394" i="2"/>
  <c r="AF394" i="2" s="1"/>
  <c r="AH394" i="2"/>
  <c r="AC395" i="2"/>
  <c r="AD395" i="2" s="1"/>
  <c r="Y396" i="2"/>
  <c r="Z396" i="2" s="1"/>
  <c r="AA396" i="2" s="1"/>
  <c r="AB396" i="2" s="1"/>
  <c r="T396" i="2"/>
  <c r="P394" i="2"/>
  <c r="Q393" i="2"/>
  <c r="W397" i="2"/>
  <c r="O395" i="2"/>
  <c r="AG396" i="2" l="1"/>
  <c r="AE395" i="2"/>
  <c r="AF395" i="2" s="1"/>
  <c r="AH395" i="2"/>
  <c r="AC396" i="2"/>
  <c r="AD396" i="2" s="1"/>
  <c r="Y397" i="2"/>
  <c r="Z397" i="2" s="1"/>
  <c r="AA397" i="2" s="1"/>
  <c r="AB397" i="2" s="1"/>
  <c r="T397" i="2"/>
  <c r="P395" i="2"/>
  <c r="Q394" i="2"/>
  <c r="W398" i="2"/>
  <c r="O396" i="2"/>
  <c r="AG397" i="2" l="1"/>
  <c r="AE396" i="2"/>
  <c r="AF396" i="2" s="1"/>
  <c r="AH396" i="2"/>
  <c r="AC397" i="2"/>
  <c r="AD397" i="2" s="1"/>
  <c r="Y398" i="2"/>
  <c r="Z398" i="2" s="1"/>
  <c r="AA398" i="2" s="1"/>
  <c r="AB398" i="2" s="1"/>
  <c r="AG398" i="2"/>
  <c r="T398" i="2"/>
  <c r="P396" i="2"/>
  <c r="Q395" i="2"/>
  <c r="W399" i="2"/>
  <c r="O397" i="2"/>
  <c r="AE397" i="2" l="1"/>
  <c r="AF397" i="2" s="1"/>
  <c r="AH397" i="2"/>
  <c r="AC398" i="2"/>
  <c r="AD398" i="2" s="1"/>
  <c r="Y399" i="2"/>
  <c r="Z399" i="2" s="1"/>
  <c r="AA399" i="2" s="1"/>
  <c r="AB399" i="2" s="1"/>
  <c r="T399" i="2"/>
  <c r="P397" i="2"/>
  <c r="Q396" i="2"/>
  <c r="W400" i="2"/>
  <c r="O398" i="2"/>
  <c r="AG399" i="2" l="1"/>
  <c r="AE398" i="2"/>
  <c r="AF398" i="2" s="1"/>
  <c r="AH398" i="2"/>
  <c r="AC399" i="2"/>
  <c r="AD399" i="2" s="1"/>
  <c r="Y400" i="2"/>
  <c r="Z400" i="2" s="1"/>
  <c r="AA400" i="2" s="1"/>
  <c r="AB400" i="2" s="1"/>
  <c r="T400" i="2"/>
  <c r="P398" i="2"/>
  <c r="Q397" i="2"/>
  <c r="W401" i="2"/>
  <c r="O399" i="2"/>
  <c r="AG400" i="2" l="1"/>
  <c r="AE399" i="2"/>
  <c r="AF399" i="2" s="1"/>
  <c r="AH399" i="2"/>
  <c r="AC400" i="2"/>
  <c r="AD400" i="2" s="1"/>
  <c r="Y401" i="2"/>
  <c r="Z401" i="2" s="1"/>
  <c r="AA401" i="2" s="1"/>
  <c r="AB401" i="2" s="1"/>
  <c r="AG401" i="2"/>
  <c r="T401" i="2"/>
  <c r="P399" i="2"/>
  <c r="Q398" i="2"/>
  <c r="W402" i="2"/>
  <c r="O400" i="2"/>
  <c r="AE400" i="2" l="1"/>
  <c r="AF400" i="2" s="1"/>
  <c r="AH400" i="2"/>
  <c r="AC401" i="2"/>
  <c r="AD401" i="2" s="1"/>
  <c r="Y402" i="2"/>
  <c r="Z402" i="2" s="1"/>
  <c r="AA402" i="2" s="1"/>
  <c r="AB402" i="2" s="1"/>
  <c r="AG402" i="2"/>
  <c r="T402" i="2"/>
  <c r="P400" i="2"/>
  <c r="Q399" i="2"/>
  <c r="W403" i="2"/>
  <c r="O401" i="2"/>
  <c r="AE401" i="2" l="1"/>
  <c r="AF401" i="2" s="1"/>
  <c r="AH401" i="2"/>
  <c r="AC402" i="2"/>
  <c r="AD402" i="2" s="1"/>
  <c r="Y403" i="2"/>
  <c r="Z403" i="2" s="1"/>
  <c r="AA403" i="2" s="1"/>
  <c r="AB403" i="2" s="1"/>
  <c r="AG403" i="2"/>
  <c r="T403" i="2"/>
  <c r="P401" i="2"/>
  <c r="Q400" i="2"/>
  <c r="W404" i="2"/>
  <c r="O402" i="2"/>
  <c r="AE402" i="2" l="1"/>
  <c r="AF402" i="2" s="1"/>
  <c r="AH402" i="2"/>
  <c r="AC403" i="2"/>
  <c r="AD403" i="2" s="1"/>
  <c r="Y404" i="2"/>
  <c r="Z404" i="2" s="1"/>
  <c r="AA404" i="2" s="1"/>
  <c r="AB404" i="2"/>
  <c r="AG404" i="2"/>
  <c r="T404" i="2"/>
  <c r="P402" i="2"/>
  <c r="Q401" i="2"/>
  <c r="W405" i="2"/>
  <c r="O403" i="2"/>
  <c r="AE403" i="2" l="1"/>
  <c r="AF403" i="2" s="1"/>
  <c r="AH403" i="2"/>
  <c r="AC404" i="2"/>
  <c r="AD404" i="2" s="1"/>
  <c r="Y405" i="2"/>
  <c r="Z405" i="2" s="1"/>
  <c r="AA405" i="2" s="1"/>
  <c r="AB405" i="2"/>
  <c r="AG405" i="2"/>
  <c r="T405" i="2"/>
  <c r="P403" i="2"/>
  <c r="Q402" i="2"/>
  <c r="W406" i="2"/>
  <c r="O404" i="2"/>
  <c r="AE404" i="2" l="1"/>
  <c r="AF404" i="2" s="1"/>
  <c r="AH404" i="2"/>
  <c r="AC405" i="2"/>
  <c r="AD405" i="2" s="1"/>
  <c r="Y406" i="2"/>
  <c r="Z406" i="2" s="1"/>
  <c r="AA406" i="2" s="1"/>
  <c r="AB406" i="2" s="1"/>
  <c r="AG406" i="2"/>
  <c r="T406" i="2"/>
  <c r="P404" i="2"/>
  <c r="Q403" i="2"/>
  <c r="W407" i="2"/>
  <c r="O405" i="2"/>
  <c r="AE405" i="2" l="1"/>
  <c r="AF405" i="2" s="1"/>
  <c r="AH405" i="2"/>
  <c r="AC406" i="2"/>
  <c r="AD406" i="2" s="1"/>
  <c r="Y407" i="2"/>
  <c r="Z407" i="2" s="1"/>
  <c r="AA407" i="2" s="1"/>
  <c r="AB407" i="2"/>
  <c r="AG407" i="2"/>
  <c r="T407" i="2"/>
  <c r="P405" i="2"/>
  <c r="Q404" i="2"/>
  <c r="W408" i="2"/>
  <c r="O406" i="2"/>
  <c r="AE406" i="2" l="1"/>
  <c r="AF406" i="2" s="1"/>
  <c r="AH406" i="2"/>
  <c r="AC407" i="2"/>
  <c r="AD407" i="2" s="1"/>
  <c r="Y408" i="2"/>
  <c r="Z408" i="2" s="1"/>
  <c r="AA408" i="2" s="1"/>
  <c r="AB408" i="2"/>
  <c r="AG408" i="2"/>
  <c r="T408" i="2"/>
  <c r="P406" i="2"/>
  <c r="Q405" i="2"/>
  <c r="W409" i="2"/>
  <c r="O407" i="2"/>
  <c r="AE407" i="2" l="1"/>
  <c r="AF407" i="2" s="1"/>
  <c r="AH407" i="2"/>
  <c r="AC408" i="2"/>
  <c r="AD408" i="2" s="1"/>
  <c r="Y409" i="2"/>
  <c r="Z409" i="2" s="1"/>
  <c r="AA409" i="2" s="1"/>
  <c r="AB409" i="2"/>
  <c r="AG409" i="2"/>
  <c r="T409" i="2"/>
  <c r="P407" i="2"/>
  <c r="Q406" i="2"/>
  <c r="W410" i="2"/>
  <c r="O408" i="2"/>
  <c r="AE408" i="2" l="1"/>
  <c r="AF408" i="2" s="1"/>
  <c r="AH408" i="2"/>
  <c r="AC409" i="2"/>
  <c r="AD409" i="2" s="1"/>
  <c r="Y410" i="2"/>
  <c r="Z410" i="2" s="1"/>
  <c r="AA410" i="2" s="1"/>
  <c r="AB410" i="2" s="1"/>
  <c r="AG410" i="2"/>
  <c r="T410" i="2"/>
  <c r="P408" i="2"/>
  <c r="Q407" i="2"/>
  <c r="W411" i="2"/>
  <c r="O409" i="2"/>
  <c r="AE409" i="2" l="1"/>
  <c r="AF409" i="2" s="1"/>
  <c r="AH409" i="2"/>
  <c r="AC410" i="2"/>
  <c r="AD410" i="2" s="1"/>
  <c r="Y411" i="2"/>
  <c r="Z411" i="2" s="1"/>
  <c r="AA411" i="2" s="1"/>
  <c r="AB411" i="2"/>
  <c r="AG411" i="2"/>
  <c r="T411" i="2"/>
  <c r="P409" i="2"/>
  <c r="Q408" i="2"/>
  <c r="W412" i="2"/>
  <c r="O410" i="2"/>
  <c r="AE410" i="2" l="1"/>
  <c r="AF410" i="2" s="1"/>
  <c r="AH410" i="2"/>
  <c r="AC411" i="2"/>
  <c r="AD411" i="2" s="1"/>
  <c r="Y412" i="2"/>
  <c r="Z412" i="2" s="1"/>
  <c r="AA412" i="2" s="1"/>
  <c r="AB412" i="2" s="1"/>
  <c r="T412" i="2"/>
  <c r="P410" i="2"/>
  <c r="Q409" i="2"/>
  <c r="W413" i="2"/>
  <c r="O411" i="2"/>
  <c r="AG412" i="2" l="1"/>
  <c r="AE411" i="2"/>
  <c r="AF411" i="2" s="1"/>
  <c r="AH411" i="2"/>
  <c r="AC412" i="2"/>
  <c r="AD412" i="2" s="1"/>
  <c r="Y413" i="2"/>
  <c r="Z413" i="2" s="1"/>
  <c r="AA413" i="2" s="1"/>
  <c r="AB413" i="2" s="1"/>
  <c r="T413" i="2"/>
  <c r="P411" i="2"/>
  <c r="Q410" i="2"/>
  <c r="W414" i="2"/>
  <c r="O412" i="2"/>
  <c r="AG413" i="2" l="1"/>
  <c r="AE412" i="2"/>
  <c r="AF412" i="2" s="1"/>
  <c r="AH412" i="2"/>
  <c r="AC413" i="2"/>
  <c r="AD413" i="2" s="1"/>
  <c r="Y414" i="2"/>
  <c r="Z414" i="2" s="1"/>
  <c r="AA414" i="2" s="1"/>
  <c r="AB414" i="2" s="1"/>
  <c r="T414" i="2"/>
  <c r="P412" i="2"/>
  <c r="Q411" i="2"/>
  <c r="W415" i="2"/>
  <c r="O413" i="2"/>
  <c r="AG414" i="2" l="1"/>
  <c r="AE413" i="2"/>
  <c r="AF413" i="2" s="1"/>
  <c r="AH413" i="2"/>
  <c r="AC414" i="2"/>
  <c r="AD414" i="2" s="1"/>
  <c r="Y415" i="2"/>
  <c r="Z415" i="2" s="1"/>
  <c r="AA415" i="2" s="1"/>
  <c r="AB415" i="2" s="1"/>
  <c r="T415" i="2"/>
  <c r="P413" i="2"/>
  <c r="Q412" i="2"/>
  <c r="W416" i="2"/>
  <c r="O414" i="2"/>
  <c r="AG415" i="2" l="1"/>
  <c r="AE414" i="2"/>
  <c r="AF414" i="2" s="1"/>
  <c r="AH414" i="2"/>
  <c r="AC415" i="2"/>
  <c r="AD415" i="2" s="1"/>
  <c r="Y416" i="2"/>
  <c r="Z416" i="2" s="1"/>
  <c r="AA416" i="2" s="1"/>
  <c r="AB416" i="2" s="1"/>
  <c r="T416" i="2"/>
  <c r="P414" i="2"/>
  <c r="Q413" i="2"/>
  <c r="W417" i="2"/>
  <c r="O415" i="2"/>
  <c r="AG416" i="2" l="1"/>
  <c r="AE415" i="2"/>
  <c r="AF415" i="2" s="1"/>
  <c r="AH415" i="2"/>
  <c r="AC416" i="2"/>
  <c r="AD416" i="2" s="1"/>
  <c r="Y417" i="2"/>
  <c r="Z417" i="2" s="1"/>
  <c r="AA417" i="2" s="1"/>
  <c r="AB417" i="2" s="1"/>
  <c r="T417" i="2"/>
  <c r="P415" i="2"/>
  <c r="Q414" i="2"/>
  <c r="W418" i="2"/>
  <c r="O416" i="2"/>
  <c r="AG417" i="2" l="1"/>
  <c r="AE416" i="2"/>
  <c r="AF416" i="2" s="1"/>
  <c r="AH416" i="2"/>
  <c r="AC417" i="2"/>
  <c r="AD417" i="2" s="1"/>
  <c r="Y418" i="2"/>
  <c r="Z418" i="2" s="1"/>
  <c r="AA418" i="2" s="1"/>
  <c r="AB418" i="2" s="1"/>
  <c r="T418" i="2"/>
  <c r="P416" i="2"/>
  <c r="Q415" i="2"/>
  <c r="W419" i="2"/>
  <c r="O417" i="2"/>
  <c r="AG418" i="2" l="1"/>
  <c r="AE417" i="2"/>
  <c r="AF417" i="2" s="1"/>
  <c r="AH417" i="2"/>
  <c r="AC418" i="2"/>
  <c r="AD418" i="2" s="1"/>
  <c r="Y419" i="2"/>
  <c r="Z419" i="2" s="1"/>
  <c r="AA419" i="2" s="1"/>
  <c r="AB419" i="2" s="1"/>
  <c r="AG419" i="2"/>
  <c r="T419" i="2"/>
  <c r="P417" i="2"/>
  <c r="Q416" i="2"/>
  <c r="W420" i="2"/>
  <c r="O418" i="2"/>
  <c r="AE418" i="2" l="1"/>
  <c r="AF418" i="2" s="1"/>
  <c r="AH418" i="2"/>
  <c r="AC419" i="2"/>
  <c r="AD419" i="2" s="1"/>
  <c r="Y420" i="2"/>
  <c r="Z420" i="2" s="1"/>
  <c r="AA420" i="2" s="1"/>
  <c r="AB420" i="2" s="1"/>
  <c r="T420" i="2"/>
  <c r="P418" i="2"/>
  <c r="Q417" i="2"/>
  <c r="W421" i="2"/>
  <c r="O419" i="2"/>
  <c r="AG420" i="2" l="1"/>
  <c r="AE419" i="2"/>
  <c r="AF419" i="2" s="1"/>
  <c r="AH419" i="2"/>
  <c r="AC420" i="2"/>
  <c r="AD420" i="2" s="1"/>
  <c r="Y421" i="2"/>
  <c r="Z421" i="2" s="1"/>
  <c r="AA421" i="2" s="1"/>
  <c r="AB421" i="2" s="1"/>
  <c r="T421" i="2"/>
  <c r="P419" i="2"/>
  <c r="Q418" i="2"/>
  <c r="W422" i="2"/>
  <c r="O420" i="2"/>
  <c r="AG421" i="2" l="1"/>
  <c r="AE420" i="2"/>
  <c r="AF420" i="2" s="1"/>
  <c r="AH420" i="2"/>
  <c r="AC421" i="2"/>
  <c r="AD421" i="2" s="1"/>
  <c r="Y422" i="2"/>
  <c r="Z422" i="2" s="1"/>
  <c r="AA422" i="2" s="1"/>
  <c r="AB422" i="2" s="1"/>
  <c r="T422" i="2"/>
  <c r="P420" i="2"/>
  <c r="Q419" i="2"/>
  <c r="W423" i="2"/>
  <c r="O421" i="2"/>
  <c r="AG422" i="2" l="1"/>
  <c r="AE421" i="2"/>
  <c r="AH421" i="2"/>
  <c r="AF421" i="2"/>
  <c r="AC422" i="2"/>
  <c r="AD422" i="2" s="1"/>
  <c r="Y423" i="2"/>
  <c r="Z423" i="2" s="1"/>
  <c r="AA423" i="2" s="1"/>
  <c r="AB423" i="2" s="1"/>
  <c r="T423" i="2"/>
  <c r="P421" i="2"/>
  <c r="Q420" i="2"/>
  <c r="W424" i="2"/>
  <c r="O422" i="2"/>
  <c r="AG423" i="2" l="1"/>
  <c r="AE422" i="2"/>
  <c r="AF422" i="2" s="1"/>
  <c r="AH422" i="2"/>
  <c r="AC423" i="2"/>
  <c r="AD423" i="2" s="1"/>
  <c r="Y424" i="2"/>
  <c r="Z424" i="2" s="1"/>
  <c r="AA424" i="2" s="1"/>
  <c r="AB424" i="2" s="1"/>
  <c r="AG424" i="2"/>
  <c r="T424" i="2"/>
  <c r="P422" i="2"/>
  <c r="Q421" i="2"/>
  <c r="W425" i="2"/>
  <c r="O423" i="2"/>
  <c r="AE423" i="2" l="1"/>
  <c r="AF423" i="2" s="1"/>
  <c r="AH423" i="2"/>
  <c r="AC424" i="2"/>
  <c r="AD424" i="2" s="1"/>
  <c r="Y425" i="2"/>
  <c r="Z425" i="2" s="1"/>
  <c r="AA425" i="2" s="1"/>
  <c r="AB425" i="2"/>
  <c r="AG425" i="2"/>
  <c r="T425" i="2"/>
  <c r="P423" i="2"/>
  <c r="Q422" i="2"/>
  <c r="W426" i="2"/>
  <c r="O424" i="2"/>
  <c r="AE424" i="2" l="1"/>
  <c r="AF424" i="2" s="1"/>
  <c r="AH424" i="2"/>
  <c r="AC425" i="2"/>
  <c r="AD425" i="2" s="1"/>
  <c r="Y426" i="2"/>
  <c r="Z426" i="2" s="1"/>
  <c r="AA426" i="2" s="1"/>
  <c r="AB426" i="2" s="1"/>
  <c r="T426" i="2"/>
  <c r="P424" i="2"/>
  <c r="Q423" i="2"/>
  <c r="W427" i="2"/>
  <c r="O425" i="2"/>
  <c r="AG426" i="2" l="1"/>
  <c r="AE425" i="2"/>
  <c r="AF425" i="2" s="1"/>
  <c r="AH425" i="2"/>
  <c r="AC426" i="2"/>
  <c r="AD426" i="2" s="1"/>
  <c r="Y427" i="2"/>
  <c r="Z427" i="2" s="1"/>
  <c r="AA427" i="2" s="1"/>
  <c r="AB427" i="2" s="1"/>
  <c r="T427" i="2"/>
  <c r="P425" i="2"/>
  <c r="Q424" i="2"/>
  <c r="W428" i="2"/>
  <c r="O426" i="2"/>
  <c r="AG427" i="2" l="1"/>
  <c r="AE426" i="2"/>
  <c r="AF426" i="2" s="1"/>
  <c r="AH426" i="2"/>
  <c r="AC427" i="2"/>
  <c r="AD427" i="2" s="1"/>
  <c r="Y428" i="2"/>
  <c r="Z428" i="2" s="1"/>
  <c r="AA428" i="2" s="1"/>
  <c r="AB428" i="2" s="1"/>
  <c r="T428" i="2"/>
  <c r="P426" i="2"/>
  <c r="Q425" i="2"/>
  <c r="W429" i="2"/>
  <c r="O427" i="2"/>
  <c r="AG428" i="2" l="1"/>
  <c r="AE427" i="2"/>
  <c r="AF427" i="2" s="1"/>
  <c r="AH427" i="2"/>
  <c r="AC428" i="2"/>
  <c r="AD428" i="2" s="1"/>
  <c r="Y429" i="2"/>
  <c r="Z429" i="2" s="1"/>
  <c r="AA429" i="2" s="1"/>
  <c r="AB429" i="2" s="1"/>
  <c r="T429" i="2"/>
  <c r="P427" i="2"/>
  <c r="Q426" i="2"/>
  <c r="W430" i="2"/>
  <c r="O428" i="2"/>
  <c r="AG429" i="2" l="1"/>
  <c r="AE428" i="2"/>
  <c r="AF428" i="2" s="1"/>
  <c r="AH428" i="2"/>
  <c r="AC429" i="2"/>
  <c r="AD429" i="2" s="1"/>
  <c r="Y430" i="2"/>
  <c r="Z430" i="2" s="1"/>
  <c r="AA430" i="2" s="1"/>
  <c r="AB430" i="2" s="1"/>
  <c r="T430" i="2"/>
  <c r="P428" i="2"/>
  <c r="Q427" i="2"/>
  <c r="W431" i="2"/>
  <c r="O429" i="2"/>
  <c r="AG430" i="2" l="1"/>
  <c r="AE429" i="2"/>
  <c r="AF429" i="2" s="1"/>
  <c r="AH429" i="2"/>
  <c r="AC430" i="2"/>
  <c r="AD430" i="2" s="1"/>
  <c r="Y431" i="2"/>
  <c r="Z431" i="2" s="1"/>
  <c r="AA431" i="2" s="1"/>
  <c r="AB431" i="2" s="1"/>
  <c r="AG431" i="2"/>
  <c r="T431" i="2"/>
  <c r="P429" i="2"/>
  <c r="Q428" i="2"/>
  <c r="W432" i="2"/>
  <c r="O430" i="2"/>
  <c r="AE430" i="2" l="1"/>
  <c r="AF430" i="2" s="1"/>
  <c r="AH430" i="2"/>
  <c r="AC431" i="2"/>
  <c r="AD431" i="2" s="1"/>
  <c r="Y432" i="2"/>
  <c r="Z432" i="2" s="1"/>
  <c r="AA432" i="2" s="1"/>
  <c r="AB432" i="2"/>
  <c r="AG432" i="2"/>
  <c r="T432" i="2"/>
  <c r="P430" i="2"/>
  <c r="Q429" i="2"/>
  <c r="W433" i="2"/>
  <c r="O431" i="2"/>
  <c r="AE431" i="2" l="1"/>
  <c r="AF431" i="2" s="1"/>
  <c r="AH431" i="2"/>
  <c r="AC432" i="2"/>
  <c r="AD432" i="2" s="1"/>
  <c r="Y433" i="2"/>
  <c r="Z433" i="2" s="1"/>
  <c r="AA433" i="2" s="1"/>
  <c r="AB433" i="2"/>
  <c r="AG433" i="2"/>
  <c r="T433" i="2"/>
  <c r="P431" i="2"/>
  <c r="Q430" i="2"/>
  <c r="W434" i="2"/>
  <c r="O432" i="2"/>
  <c r="AE432" i="2" l="1"/>
  <c r="AF432" i="2" s="1"/>
  <c r="AH432" i="2"/>
  <c r="AC433" i="2"/>
  <c r="AD433" i="2" s="1"/>
  <c r="Y434" i="2"/>
  <c r="Z434" i="2" s="1"/>
  <c r="AA434" i="2" s="1"/>
  <c r="AB434" i="2"/>
  <c r="AG434" i="2"/>
  <c r="T434" i="2"/>
  <c r="P432" i="2"/>
  <c r="Q431" i="2"/>
  <c r="W435" i="2"/>
  <c r="O433" i="2"/>
  <c r="AE433" i="2" l="1"/>
  <c r="AF433" i="2" s="1"/>
  <c r="AH433" i="2"/>
  <c r="AC434" i="2"/>
  <c r="AD434" i="2" s="1"/>
  <c r="Y435" i="2"/>
  <c r="Z435" i="2" s="1"/>
  <c r="AA435" i="2" s="1"/>
  <c r="AB435" i="2"/>
  <c r="AG435" i="2"/>
  <c r="T435" i="2"/>
  <c r="P433" i="2"/>
  <c r="Q432" i="2"/>
  <c r="W436" i="2"/>
  <c r="O434" i="2"/>
  <c r="AE434" i="2" l="1"/>
  <c r="AF434" i="2" s="1"/>
  <c r="AH434" i="2"/>
  <c r="AC435" i="2"/>
  <c r="AD435" i="2" s="1"/>
  <c r="Y436" i="2"/>
  <c r="Z436" i="2" s="1"/>
  <c r="AA436" i="2" s="1"/>
  <c r="AB436" i="2" s="1"/>
  <c r="AG436" i="2"/>
  <c r="T436" i="2"/>
  <c r="P434" i="2"/>
  <c r="Q433" i="2"/>
  <c r="W437" i="2"/>
  <c r="O435" i="2"/>
  <c r="AE435" i="2" l="1"/>
  <c r="AF435" i="2" s="1"/>
  <c r="AH435" i="2"/>
  <c r="AC436" i="2"/>
  <c r="AD436" i="2" s="1"/>
  <c r="Y437" i="2"/>
  <c r="Z437" i="2" s="1"/>
  <c r="AA437" i="2" s="1"/>
  <c r="AB437" i="2"/>
  <c r="AG437" i="2"/>
  <c r="T437" i="2"/>
  <c r="P435" i="2"/>
  <c r="Q434" i="2"/>
  <c r="W438" i="2"/>
  <c r="O436" i="2"/>
  <c r="AE436" i="2" l="1"/>
  <c r="AF436" i="2" s="1"/>
  <c r="AH436" i="2"/>
  <c r="AC437" i="2"/>
  <c r="AD437" i="2" s="1"/>
  <c r="Y438" i="2"/>
  <c r="Z438" i="2" s="1"/>
  <c r="AA438" i="2" s="1"/>
  <c r="AB438" i="2"/>
  <c r="AG438" i="2"/>
  <c r="T438" i="2"/>
  <c r="P436" i="2"/>
  <c r="Q435" i="2"/>
  <c r="W439" i="2"/>
  <c r="O437" i="2"/>
  <c r="AE437" i="2" l="1"/>
  <c r="AF437" i="2" s="1"/>
  <c r="AH437" i="2"/>
  <c r="AC438" i="2"/>
  <c r="AD438" i="2" s="1"/>
  <c r="Y439" i="2"/>
  <c r="Z439" i="2" s="1"/>
  <c r="AA439" i="2" s="1"/>
  <c r="AB439" i="2" s="1"/>
  <c r="AG439" i="2"/>
  <c r="T439" i="2"/>
  <c r="P437" i="2"/>
  <c r="Q436" i="2"/>
  <c r="W440" i="2"/>
  <c r="O438" i="2"/>
  <c r="AE438" i="2" l="1"/>
  <c r="AF438" i="2" s="1"/>
  <c r="AH438" i="2"/>
  <c r="AC439" i="2"/>
  <c r="AD439" i="2" s="1"/>
  <c r="Y440" i="2"/>
  <c r="Z440" i="2" s="1"/>
  <c r="AA440" i="2" s="1"/>
  <c r="AB440" i="2" s="1"/>
  <c r="T440" i="2"/>
  <c r="P438" i="2"/>
  <c r="Q437" i="2"/>
  <c r="W441" i="2"/>
  <c r="O439" i="2"/>
  <c r="AG440" i="2" l="1"/>
  <c r="AE439" i="2"/>
  <c r="AF439" i="2" s="1"/>
  <c r="AH439" i="2"/>
  <c r="AC440" i="2"/>
  <c r="AD440" i="2" s="1"/>
  <c r="Y441" i="2"/>
  <c r="Z441" i="2" s="1"/>
  <c r="AA441" i="2" s="1"/>
  <c r="AB441" i="2"/>
  <c r="AG441" i="2"/>
  <c r="T441" i="2"/>
  <c r="P439" i="2"/>
  <c r="Q438" i="2"/>
  <c r="W442" i="2"/>
  <c r="O440" i="2"/>
  <c r="AE440" i="2" l="1"/>
  <c r="AF440" i="2" s="1"/>
  <c r="AH440" i="2"/>
  <c r="AC441" i="2"/>
  <c r="AD441" i="2" s="1"/>
  <c r="Y442" i="2"/>
  <c r="Z442" i="2" s="1"/>
  <c r="AA442" i="2" s="1"/>
  <c r="AB442" i="2"/>
  <c r="AG442" i="2"/>
  <c r="T442" i="2"/>
  <c r="P440" i="2"/>
  <c r="Q439" i="2"/>
  <c r="W443" i="2"/>
  <c r="O441" i="2"/>
  <c r="AE441" i="2" l="1"/>
  <c r="AF441" i="2" s="1"/>
  <c r="AH441" i="2"/>
  <c r="AC442" i="2"/>
  <c r="AD442" i="2" s="1"/>
  <c r="Y443" i="2"/>
  <c r="Z443" i="2" s="1"/>
  <c r="AA443" i="2" s="1"/>
  <c r="AB443" i="2"/>
  <c r="AG443" i="2"/>
  <c r="T443" i="2"/>
  <c r="P441" i="2"/>
  <c r="Q440" i="2"/>
  <c r="W444" i="2"/>
  <c r="O442" i="2"/>
  <c r="AE442" i="2" l="1"/>
  <c r="AF442" i="2" s="1"/>
  <c r="AH442" i="2"/>
  <c r="AC443" i="2"/>
  <c r="AD443" i="2" s="1"/>
  <c r="Y444" i="2"/>
  <c r="Z444" i="2" s="1"/>
  <c r="AA444" i="2" s="1"/>
  <c r="AB444" i="2"/>
  <c r="AG444" i="2"/>
  <c r="T444" i="2"/>
  <c r="P442" i="2"/>
  <c r="Q441" i="2"/>
  <c r="W445" i="2"/>
  <c r="O443" i="2"/>
  <c r="AE443" i="2" l="1"/>
  <c r="AF443" i="2" s="1"/>
  <c r="AH443" i="2"/>
  <c r="AC444" i="2"/>
  <c r="AD444" i="2" s="1"/>
  <c r="Y445" i="2"/>
  <c r="Z445" i="2" s="1"/>
  <c r="AA445" i="2" s="1"/>
  <c r="AB445" i="2"/>
  <c r="AG445" i="2"/>
  <c r="T445" i="2"/>
  <c r="P443" i="2"/>
  <c r="Q442" i="2"/>
  <c r="W446" i="2"/>
  <c r="O444" i="2"/>
  <c r="AE444" i="2" l="1"/>
  <c r="AF444" i="2" s="1"/>
  <c r="AH444" i="2"/>
  <c r="AC445" i="2"/>
  <c r="AD445" i="2" s="1"/>
  <c r="Y446" i="2"/>
  <c r="Z446" i="2" s="1"/>
  <c r="AA446" i="2" s="1"/>
  <c r="AB446" i="2"/>
  <c r="AG446" i="2"/>
  <c r="T446" i="2"/>
  <c r="P444" i="2"/>
  <c r="Q443" i="2"/>
  <c r="W447" i="2"/>
  <c r="O445" i="2"/>
  <c r="AE445" i="2" l="1"/>
  <c r="AF445" i="2" s="1"/>
  <c r="AH445" i="2"/>
  <c r="AC446" i="2"/>
  <c r="AD446" i="2" s="1"/>
  <c r="Y447" i="2"/>
  <c r="Z447" i="2" s="1"/>
  <c r="AA447" i="2" s="1"/>
  <c r="AB447" i="2" s="1"/>
  <c r="AG447" i="2"/>
  <c r="T447" i="2"/>
  <c r="P445" i="2"/>
  <c r="Q444" i="2"/>
  <c r="W448" i="2"/>
  <c r="O446" i="2"/>
  <c r="AE446" i="2" l="1"/>
  <c r="AF446" i="2" s="1"/>
  <c r="AH446" i="2"/>
  <c r="AC447" i="2"/>
  <c r="AD447" i="2" s="1"/>
  <c r="Y448" i="2"/>
  <c r="Z448" i="2" s="1"/>
  <c r="AA448" i="2" s="1"/>
  <c r="AB448" i="2"/>
  <c r="AG448" i="2"/>
  <c r="T448" i="2"/>
  <c r="P446" i="2"/>
  <c r="Q445" i="2"/>
  <c r="W449" i="2"/>
  <c r="O447" i="2"/>
  <c r="AE447" i="2" l="1"/>
  <c r="AF447" i="2" s="1"/>
  <c r="AH447" i="2"/>
  <c r="AC448" i="2"/>
  <c r="AD448" i="2" s="1"/>
  <c r="Y449" i="2"/>
  <c r="Z449" i="2" s="1"/>
  <c r="AA449" i="2" s="1"/>
  <c r="AB449" i="2"/>
  <c r="AG449" i="2"/>
  <c r="T449" i="2"/>
  <c r="P447" i="2"/>
  <c r="Q446" i="2"/>
  <c r="W450" i="2"/>
  <c r="O448" i="2"/>
  <c r="AE448" i="2" l="1"/>
  <c r="AF448" i="2" s="1"/>
  <c r="AH448" i="2"/>
  <c r="AC449" i="2"/>
  <c r="AD449" i="2" s="1"/>
  <c r="Y450" i="2"/>
  <c r="Z450" i="2" s="1"/>
  <c r="AA450" i="2" s="1"/>
  <c r="AB450" i="2"/>
  <c r="AG450" i="2"/>
  <c r="T450" i="2"/>
  <c r="P448" i="2"/>
  <c r="Q447" i="2"/>
  <c r="W451" i="2"/>
  <c r="O449" i="2"/>
  <c r="AE449" i="2" l="1"/>
  <c r="AF449" i="2" s="1"/>
  <c r="AH449" i="2"/>
  <c r="AC450" i="2"/>
  <c r="AD450" i="2" s="1"/>
  <c r="Y451" i="2"/>
  <c r="Z451" i="2" s="1"/>
  <c r="AA451" i="2" s="1"/>
  <c r="AB451" i="2" s="1"/>
  <c r="T451" i="2"/>
  <c r="P449" i="2"/>
  <c r="Q448" i="2"/>
  <c r="W452" i="2"/>
  <c r="O450" i="2"/>
  <c r="AG451" i="2" l="1"/>
  <c r="AE450" i="2"/>
  <c r="AF450" i="2" s="1"/>
  <c r="AH450" i="2"/>
  <c r="AC451" i="2"/>
  <c r="AD451" i="2" s="1"/>
  <c r="Y452" i="2"/>
  <c r="Z452" i="2" s="1"/>
  <c r="AA452" i="2" s="1"/>
  <c r="AB452" i="2" s="1"/>
  <c r="AG452" i="2"/>
  <c r="T452" i="2"/>
  <c r="P450" i="2"/>
  <c r="Q449" i="2"/>
  <c r="W453" i="2"/>
  <c r="O451" i="2"/>
  <c r="AE451" i="2" l="1"/>
  <c r="AF451" i="2" s="1"/>
  <c r="AH451" i="2"/>
  <c r="AC452" i="2"/>
  <c r="AD452" i="2" s="1"/>
  <c r="Y453" i="2"/>
  <c r="Z453" i="2" s="1"/>
  <c r="AA453" i="2" s="1"/>
  <c r="AB453" i="2" s="1"/>
  <c r="AG453" i="2"/>
  <c r="T453" i="2"/>
  <c r="P451" i="2"/>
  <c r="Q450" i="2"/>
  <c r="W454" i="2"/>
  <c r="O452" i="2"/>
  <c r="AE452" i="2" l="1"/>
  <c r="AF452" i="2" s="1"/>
  <c r="AH452" i="2"/>
  <c r="AC453" i="2"/>
  <c r="AD453" i="2" s="1"/>
  <c r="Y454" i="2"/>
  <c r="Z454" i="2" s="1"/>
  <c r="AA454" i="2" s="1"/>
  <c r="AB454" i="2"/>
  <c r="AG454" i="2"/>
  <c r="T454" i="2"/>
  <c r="P452" i="2"/>
  <c r="Q451" i="2"/>
  <c r="W455" i="2"/>
  <c r="O453" i="2"/>
  <c r="AE453" i="2" l="1"/>
  <c r="AF453" i="2" s="1"/>
  <c r="AH453" i="2"/>
  <c r="AC454" i="2"/>
  <c r="AD454" i="2" s="1"/>
  <c r="Y455" i="2"/>
  <c r="Z455" i="2" s="1"/>
  <c r="AA455" i="2" s="1"/>
  <c r="AB455" i="2" s="1"/>
  <c r="AG455" i="2"/>
  <c r="T455" i="2"/>
  <c r="P453" i="2"/>
  <c r="Q452" i="2"/>
  <c r="W456" i="2"/>
  <c r="O454" i="2"/>
  <c r="AE454" i="2" l="1"/>
  <c r="AF454" i="2" s="1"/>
  <c r="AH454" i="2"/>
  <c r="AC455" i="2"/>
  <c r="AD455" i="2" s="1"/>
  <c r="Y456" i="2"/>
  <c r="Z456" i="2" s="1"/>
  <c r="AA456" i="2" s="1"/>
  <c r="AB456" i="2"/>
  <c r="AG456" i="2"/>
  <c r="T456" i="2"/>
  <c r="P454" i="2"/>
  <c r="Q453" i="2"/>
  <c r="W457" i="2"/>
  <c r="O455" i="2"/>
  <c r="AE455" i="2" l="1"/>
  <c r="AF455" i="2" s="1"/>
  <c r="AH455" i="2"/>
  <c r="AC456" i="2"/>
  <c r="AD456" i="2" s="1"/>
  <c r="Y457" i="2"/>
  <c r="Z457" i="2" s="1"/>
  <c r="AA457" i="2" s="1"/>
  <c r="AB457" i="2" s="1"/>
  <c r="T457" i="2"/>
  <c r="P455" i="2"/>
  <c r="Q454" i="2"/>
  <c r="W458" i="2"/>
  <c r="O456" i="2"/>
  <c r="AG457" i="2" l="1"/>
  <c r="AE456" i="2"/>
  <c r="AF456" i="2" s="1"/>
  <c r="AH456" i="2"/>
  <c r="AC457" i="2"/>
  <c r="AD457" i="2" s="1"/>
  <c r="Y458" i="2"/>
  <c r="Z458" i="2" s="1"/>
  <c r="AA458" i="2" s="1"/>
  <c r="AB458" i="2" s="1"/>
  <c r="AG458" i="2"/>
  <c r="T458" i="2"/>
  <c r="P456" i="2"/>
  <c r="Q455" i="2"/>
  <c r="W459" i="2"/>
  <c r="O457" i="2"/>
  <c r="AE457" i="2" l="1"/>
  <c r="AF457" i="2" s="1"/>
  <c r="AH457" i="2"/>
  <c r="AC458" i="2"/>
  <c r="AD458" i="2" s="1"/>
  <c r="Y459" i="2"/>
  <c r="Z459" i="2" s="1"/>
  <c r="AA459" i="2" s="1"/>
  <c r="AB459" i="2"/>
  <c r="AG459" i="2"/>
  <c r="T459" i="2"/>
  <c r="P457" i="2"/>
  <c r="Q456" i="2"/>
  <c r="W460" i="2"/>
  <c r="O458" i="2"/>
  <c r="AE458" i="2" l="1"/>
  <c r="AF458" i="2" s="1"/>
  <c r="AH458" i="2"/>
  <c r="AC459" i="2"/>
  <c r="AD459" i="2" s="1"/>
  <c r="Y460" i="2"/>
  <c r="Z460" i="2" s="1"/>
  <c r="AA460" i="2" s="1"/>
  <c r="AB460" i="2"/>
  <c r="AG460" i="2"/>
  <c r="T460" i="2"/>
  <c r="P458" i="2"/>
  <c r="Q457" i="2"/>
  <c r="W461" i="2"/>
  <c r="O459" i="2"/>
  <c r="AE459" i="2" l="1"/>
  <c r="AF459" i="2" s="1"/>
  <c r="AH459" i="2"/>
  <c r="AC460" i="2"/>
  <c r="AD460" i="2" s="1"/>
  <c r="Y461" i="2"/>
  <c r="Z461" i="2" s="1"/>
  <c r="AA461" i="2" s="1"/>
  <c r="AB461" i="2"/>
  <c r="AG461" i="2"/>
  <c r="T461" i="2"/>
  <c r="P459" i="2"/>
  <c r="Q458" i="2"/>
  <c r="W462" i="2"/>
  <c r="O460" i="2"/>
  <c r="AE460" i="2" l="1"/>
  <c r="AF460" i="2" s="1"/>
  <c r="AH460" i="2"/>
  <c r="AC461" i="2"/>
  <c r="AD461" i="2" s="1"/>
  <c r="Y462" i="2"/>
  <c r="Z462" i="2" s="1"/>
  <c r="AA462" i="2" s="1"/>
  <c r="AB462" i="2" s="1"/>
  <c r="AG462" i="2"/>
  <c r="T462" i="2"/>
  <c r="P460" i="2"/>
  <c r="Q459" i="2"/>
  <c r="W463" i="2"/>
  <c r="O461" i="2"/>
  <c r="AE461" i="2" l="1"/>
  <c r="AF461" i="2" s="1"/>
  <c r="AH461" i="2"/>
  <c r="AC462" i="2"/>
  <c r="AD462" i="2" s="1"/>
  <c r="Y463" i="2"/>
  <c r="Z463" i="2" s="1"/>
  <c r="AA463" i="2" s="1"/>
  <c r="AB463" i="2" s="1"/>
  <c r="AG463" i="2"/>
  <c r="T463" i="2"/>
  <c r="P461" i="2"/>
  <c r="Q460" i="2"/>
  <c r="W464" i="2"/>
  <c r="O462" i="2"/>
  <c r="AE462" i="2" l="1"/>
  <c r="AF462" i="2" s="1"/>
  <c r="AH462" i="2"/>
  <c r="AC463" i="2"/>
  <c r="AD463" i="2" s="1"/>
  <c r="Y464" i="2"/>
  <c r="Z464" i="2" s="1"/>
  <c r="AA464" i="2" s="1"/>
  <c r="AB464" i="2" s="1"/>
  <c r="AG464" i="2"/>
  <c r="T464" i="2"/>
  <c r="P462" i="2"/>
  <c r="Q461" i="2"/>
  <c r="W465" i="2"/>
  <c r="O463" i="2"/>
  <c r="AE463" i="2" l="1"/>
  <c r="AF463" i="2" s="1"/>
  <c r="AH463" i="2"/>
  <c r="AC464" i="2"/>
  <c r="AD464" i="2" s="1"/>
  <c r="Y465" i="2"/>
  <c r="Z465" i="2" s="1"/>
  <c r="AA465" i="2" s="1"/>
  <c r="AB465" i="2"/>
  <c r="AG465" i="2"/>
  <c r="T465" i="2"/>
  <c r="P463" i="2"/>
  <c r="Q462" i="2"/>
  <c r="W466" i="2"/>
  <c r="O464" i="2"/>
  <c r="AE464" i="2" l="1"/>
  <c r="AF464" i="2" s="1"/>
  <c r="AH464" i="2"/>
  <c r="AC465" i="2"/>
  <c r="AD465" i="2" s="1"/>
  <c r="Y466" i="2"/>
  <c r="Z466" i="2" s="1"/>
  <c r="AA466" i="2" s="1"/>
  <c r="AB466" i="2"/>
  <c r="AG466" i="2"/>
  <c r="T466" i="2"/>
  <c r="P464" i="2"/>
  <c r="Q463" i="2"/>
  <c r="W467" i="2"/>
  <c r="O465" i="2"/>
  <c r="AE465" i="2" l="1"/>
  <c r="AF465" i="2" s="1"/>
  <c r="AH465" i="2"/>
  <c r="AC466" i="2"/>
  <c r="AD466" i="2" s="1"/>
  <c r="Y467" i="2"/>
  <c r="Z467" i="2" s="1"/>
  <c r="AA467" i="2" s="1"/>
  <c r="AB467" i="2" s="1"/>
  <c r="AG467" i="2"/>
  <c r="T467" i="2"/>
  <c r="P465" i="2"/>
  <c r="Q464" i="2"/>
  <c r="W468" i="2"/>
  <c r="O466" i="2"/>
  <c r="AE466" i="2" l="1"/>
  <c r="AF466" i="2" s="1"/>
  <c r="AH466" i="2"/>
  <c r="AC467" i="2"/>
  <c r="AD467" i="2" s="1"/>
  <c r="Y468" i="2"/>
  <c r="Z468" i="2" s="1"/>
  <c r="AA468" i="2" s="1"/>
  <c r="AB468" i="2"/>
  <c r="AG468" i="2"/>
  <c r="T468" i="2"/>
  <c r="P466" i="2"/>
  <c r="Q465" i="2"/>
  <c r="W469" i="2"/>
  <c r="O467" i="2"/>
  <c r="AE467" i="2" l="1"/>
  <c r="AF467" i="2" s="1"/>
  <c r="AH467" i="2"/>
  <c r="AC468" i="2"/>
  <c r="AD468" i="2" s="1"/>
  <c r="Y469" i="2"/>
  <c r="Z469" i="2" s="1"/>
  <c r="AA469" i="2" s="1"/>
  <c r="AB469" i="2" s="1"/>
  <c r="T469" i="2"/>
  <c r="P467" i="2"/>
  <c r="Q466" i="2"/>
  <c r="W470" i="2"/>
  <c r="O468" i="2"/>
  <c r="AG469" i="2" l="1"/>
  <c r="AE468" i="2"/>
  <c r="AH468" i="2"/>
  <c r="AF468" i="2"/>
  <c r="AC469" i="2"/>
  <c r="AD469" i="2" s="1"/>
  <c r="Y470" i="2"/>
  <c r="Z470" i="2" s="1"/>
  <c r="AA470" i="2" s="1"/>
  <c r="AB470" i="2" s="1"/>
  <c r="AG470" i="2"/>
  <c r="T470" i="2"/>
  <c r="P468" i="2"/>
  <c r="Q467" i="2"/>
  <c r="W471" i="2"/>
  <c r="O469" i="2"/>
  <c r="AE469" i="2" l="1"/>
  <c r="AF469" i="2" s="1"/>
  <c r="AH469" i="2"/>
  <c r="AC470" i="2"/>
  <c r="AD470" i="2" s="1"/>
  <c r="Y471" i="2"/>
  <c r="Z471" i="2" s="1"/>
  <c r="AA471" i="2" s="1"/>
  <c r="AB471" i="2" s="1"/>
  <c r="AG471" i="2"/>
  <c r="T471" i="2"/>
  <c r="P469" i="2"/>
  <c r="Q468" i="2"/>
  <c r="W472" i="2"/>
  <c r="O470" i="2"/>
  <c r="AE470" i="2" l="1"/>
  <c r="AF470" i="2" s="1"/>
  <c r="AH470" i="2"/>
  <c r="AC471" i="2"/>
  <c r="AD471" i="2" s="1"/>
  <c r="Y472" i="2"/>
  <c r="Z472" i="2" s="1"/>
  <c r="AA472" i="2" s="1"/>
  <c r="AB472" i="2"/>
  <c r="AG472" i="2"/>
  <c r="T472" i="2"/>
  <c r="P470" i="2"/>
  <c r="Q469" i="2"/>
  <c r="W473" i="2"/>
  <c r="O471" i="2"/>
  <c r="AE471" i="2" l="1"/>
  <c r="AF471" i="2" s="1"/>
  <c r="AH471" i="2"/>
  <c r="AC472" i="2"/>
  <c r="AD472" i="2" s="1"/>
  <c r="Y473" i="2"/>
  <c r="Z473" i="2" s="1"/>
  <c r="AA473" i="2" s="1"/>
  <c r="AB473" i="2"/>
  <c r="AG473" i="2"/>
  <c r="T473" i="2"/>
  <c r="P471" i="2"/>
  <c r="Q470" i="2"/>
  <c r="W474" i="2"/>
  <c r="O472" i="2"/>
  <c r="AE472" i="2" l="1"/>
  <c r="AF472" i="2" s="1"/>
  <c r="AH472" i="2"/>
  <c r="AC473" i="2"/>
  <c r="AD473" i="2" s="1"/>
  <c r="Y474" i="2"/>
  <c r="Z474" i="2" s="1"/>
  <c r="AA474" i="2" s="1"/>
  <c r="AB474" i="2" s="1"/>
  <c r="T474" i="2"/>
  <c r="P472" i="2"/>
  <c r="Q471" i="2"/>
  <c r="W475" i="2"/>
  <c r="O473" i="2"/>
  <c r="AG474" i="2" l="1"/>
  <c r="AE473" i="2"/>
  <c r="AF473" i="2" s="1"/>
  <c r="AH473" i="2"/>
  <c r="AC474" i="2"/>
  <c r="AD474" i="2" s="1"/>
  <c r="Y475" i="2"/>
  <c r="Z475" i="2" s="1"/>
  <c r="AA475" i="2" s="1"/>
  <c r="AB475" i="2"/>
  <c r="AG475" i="2"/>
  <c r="T475" i="2"/>
  <c r="P473" i="2"/>
  <c r="Q472" i="2"/>
  <c r="W476" i="2"/>
  <c r="O474" i="2"/>
  <c r="AE474" i="2" l="1"/>
  <c r="AF474" i="2" s="1"/>
  <c r="AH474" i="2"/>
  <c r="AC475" i="2"/>
  <c r="AD475" i="2" s="1"/>
  <c r="Y476" i="2"/>
  <c r="Z476" i="2" s="1"/>
  <c r="AA476" i="2" s="1"/>
  <c r="AB476" i="2" s="1"/>
  <c r="AG476" i="2"/>
  <c r="T476" i="2"/>
  <c r="P474" i="2"/>
  <c r="Q473" i="2"/>
  <c r="W477" i="2"/>
  <c r="O475" i="2"/>
  <c r="AE475" i="2" l="1"/>
  <c r="AF475" i="2" s="1"/>
  <c r="AH475" i="2"/>
  <c r="AC476" i="2"/>
  <c r="AD476" i="2" s="1"/>
  <c r="Y477" i="2"/>
  <c r="Z477" i="2" s="1"/>
  <c r="AA477" i="2" s="1"/>
  <c r="AB477" i="2" s="1"/>
  <c r="AG477" i="2"/>
  <c r="T477" i="2"/>
  <c r="P475" i="2"/>
  <c r="Q474" i="2"/>
  <c r="W478" i="2"/>
  <c r="O476" i="2"/>
  <c r="AE476" i="2" l="1"/>
  <c r="AF476" i="2" s="1"/>
  <c r="AH476" i="2"/>
  <c r="AC477" i="2"/>
  <c r="AD477" i="2" s="1"/>
  <c r="Y478" i="2"/>
  <c r="Z478" i="2" s="1"/>
  <c r="AA478" i="2" s="1"/>
  <c r="AB478" i="2"/>
  <c r="AG478" i="2"/>
  <c r="T478" i="2"/>
  <c r="P476" i="2"/>
  <c r="Q475" i="2"/>
  <c r="W479" i="2"/>
  <c r="O477" i="2"/>
  <c r="AE477" i="2" l="1"/>
  <c r="AF477" i="2" s="1"/>
  <c r="AH477" i="2"/>
  <c r="AC478" i="2"/>
  <c r="AD478" i="2" s="1"/>
  <c r="Y479" i="2"/>
  <c r="Z479" i="2" s="1"/>
  <c r="AA479" i="2" s="1"/>
  <c r="AB479" i="2" s="1"/>
  <c r="AG479" i="2"/>
  <c r="T479" i="2"/>
  <c r="P477" i="2"/>
  <c r="Q476" i="2"/>
  <c r="W480" i="2"/>
  <c r="O478" i="2"/>
  <c r="AE478" i="2" l="1"/>
  <c r="AF478" i="2" s="1"/>
  <c r="AH478" i="2"/>
  <c r="AC479" i="2"/>
  <c r="AD479" i="2" s="1"/>
  <c r="Y480" i="2"/>
  <c r="Z480" i="2" s="1"/>
  <c r="AA480" i="2" s="1"/>
  <c r="AB480" i="2"/>
  <c r="AG480" i="2"/>
  <c r="T480" i="2"/>
  <c r="P478" i="2"/>
  <c r="Q477" i="2"/>
  <c r="W481" i="2"/>
  <c r="O479" i="2"/>
  <c r="AE479" i="2" l="1"/>
  <c r="AF479" i="2" s="1"/>
  <c r="AH479" i="2"/>
  <c r="AC480" i="2"/>
  <c r="AD480" i="2" s="1"/>
  <c r="Y481" i="2"/>
  <c r="Z481" i="2" s="1"/>
  <c r="AA481" i="2" s="1"/>
  <c r="AB481" i="2" s="1"/>
  <c r="AG481" i="2"/>
  <c r="T481" i="2"/>
  <c r="P479" i="2"/>
  <c r="Q478" i="2"/>
  <c r="W482" i="2"/>
  <c r="O480" i="2"/>
  <c r="AE480" i="2" l="1"/>
  <c r="AF480" i="2" s="1"/>
  <c r="AH480" i="2"/>
  <c r="AC481" i="2"/>
  <c r="AD481" i="2" s="1"/>
  <c r="Y482" i="2"/>
  <c r="Z482" i="2" s="1"/>
  <c r="AA482" i="2" s="1"/>
  <c r="AB482" i="2"/>
  <c r="AG482" i="2"/>
  <c r="T482" i="2"/>
  <c r="P480" i="2"/>
  <c r="Q479" i="2"/>
  <c r="W483" i="2"/>
  <c r="O481" i="2"/>
  <c r="AE481" i="2" l="1"/>
  <c r="AF481" i="2" s="1"/>
  <c r="AH481" i="2"/>
  <c r="AC482" i="2"/>
  <c r="AD482" i="2" s="1"/>
  <c r="Y483" i="2"/>
  <c r="Z483" i="2" s="1"/>
  <c r="AA483" i="2" s="1"/>
  <c r="AB483" i="2"/>
  <c r="AG483" i="2"/>
  <c r="T483" i="2"/>
  <c r="P481" i="2"/>
  <c r="Q480" i="2"/>
  <c r="W484" i="2"/>
  <c r="O482" i="2"/>
  <c r="AE482" i="2" l="1"/>
  <c r="AF482" i="2" s="1"/>
  <c r="AH482" i="2"/>
  <c r="AC483" i="2"/>
  <c r="AD483" i="2" s="1"/>
  <c r="Y484" i="2"/>
  <c r="Z484" i="2" s="1"/>
  <c r="AA484" i="2" s="1"/>
  <c r="AB484" i="2"/>
  <c r="AG484" i="2"/>
  <c r="T484" i="2"/>
  <c r="P482" i="2"/>
  <c r="Q481" i="2"/>
  <c r="W485" i="2"/>
  <c r="O483" i="2"/>
  <c r="AE483" i="2" l="1"/>
  <c r="AF483" i="2" s="1"/>
  <c r="AH483" i="2"/>
  <c r="AC484" i="2"/>
  <c r="AD484" i="2" s="1"/>
  <c r="Y485" i="2"/>
  <c r="Z485" i="2" s="1"/>
  <c r="AA485" i="2" s="1"/>
  <c r="AB485" i="2"/>
  <c r="AG485" i="2"/>
  <c r="T485" i="2"/>
  <c r="P483" i="2"/>
  <c r="Q482" i="2"/>
  <c r="W486" i="2"/>
  <c r="O484" i="2"/>
  <c r="AE484" i="2" l="1"/>
  <c r="AF484" i="2" s="1"/>
  <c r="AH484" i="2"/>
  <c r="AC485" i="2"/>
  <c r="AD485" i="2" s="1"/>
  <c r="Y486" i="2"/>
  <c r="Z486" i="2" s="1"/>
  <c r="AA486" i="2" s="1"/>
  <c r="AB486" i="2"/>
  <c r="AG486" i="2"/>
  <c r="T486" i="2"/>
  <c r="P484" i="2"/>
  <c r="Q483" i="2"/>
  <c r="W487" i="2"/>
  <c r="O485" i="2"/>
  <c r="AE485" i="2" l="1"/>
  <c r="AF485" i="2" s="1"/>
  <c r="AH485" i="2"/>
  <c r="AC486" i="2"/>
  <c r="AD486" i="2" s="1"/>
  <c r="Y487" i="2"/>
  <c r="Z487" i="2" s="1"/>
  <c r="AA487" i="2" s="1"/>
  <c r="AB487" i="2"/>
  <c r="AG487" i="2"/>
  <c r="T487" i="2"/>
  <c r="P485" i="2"/>
  <c r="Q484" i="2"/>
  <c r="W488" i="2"/>
  <c r="O486" i="2"/>
  <c r="AE486" i="2" l="1"/>
  <c r="AF486" i="2" s="1"/>
  <c r="AH486" i="2"/>
  <c r="AC487" i="2"/>
  <c r="AD487" i="2" s="1"/>
  <c r="Y488" i="2"/>
  <c r="Z488" i="2" s="1"/>
  <c r="AA488" i="2" s="1"/>
  <c r="AB488" i="2" s="1"/>
  <c r="AG488" i="2"/>
  <c r="T488" i="2"/>
  <c r="P486" i="2"/>
  <c r="Q485" i="2"/>
  <c r="W489" i="2"/>
  <c r="O487" i="2"/>
  <c r="AE487" i="2" l="1"/>
  <c r="AF487" i="2" s="1"/>
  <c r="AH487" i="2"/>
  <c r="AC488" i="2"/>
  <c r="AD488" i="2" s="1"/>
  <c r="Y489" i="2"/>
  <c r="Z489" i="2" s="1"/>
  <c r="AA489" i="2" s="1"/>
  <c r="AB489" i="2" s="1"/>
  <c r="AG489" i="2"/>
  <c r="T489" i="2"/>
  <c r="P487" i="2"/>
  <c r="Q486" i="2"/>
  <c r="W490" i="2"/>
  <c r="O488" i="2"/>
  <c r="AE488" i="2" l="1"/>
  <c r="AF488" i="2" s="1"/>
  <c r="AH488" i="2"/>
  <c r="AC489" i="2"/>
  <c r="AD489" i="2" s="1"/>
  <c r="Y490" i="2"/>
  <c r="Z490" i="2" s="1"/>
  <c r="AA490" i="2" s="1"/>
  <c r="AB490" i="2"/>
  <c r="AG490" i="2"/>
  <c r="T490" i="2"/>
  <c r="P488" i="2"/>
  <c r="Q487" i="2"/>
  <c r="W491" i="2"/>
  <c r="O489" i="2"/>
  <c r="AE489" i="2" l="1"/>
  <c r="AF489" i="2" s="1"/>
  <c r="AH489" i="2"/>
  <c r="AC490" i="2"/>
  <c r="AD490" i="2" s="1"/>
  <c r="Y491" i="2"/>
  <c r="Z491" i="2" s="1"/>
  <c r="AA491" i="2" s="1"/>
  <c r="AB491" i="2"/>
  <c r="AG491" i="2"/>
  <c r="T491" i="2"/>
  <c r="P489" i="2"/>
  <c r="Q488" i="2"/>
  <c r="W492" i="2"/>
  <c r="O490" i="2"/>
  <c r="AE490" i="2" l="1"/>
  <c r="AF490" i="2" s="1"/>
  <c r="AH490" i="2"/>
  <c r="AC491" i="2"/>
  <c r="AD491" i="2" s="1"/>
  <c r="Y492" i="2"/>
  <c r="Z492" i="2" s="1"/>
  <c r="AA492" i="2" s="1"/>
  <c r="AB492" i="2"/>
  <c r="AG492" i="2"/>
  <c r="T492" i="2"/>
  <c r="P490" i="2"/>
  <c r="Q489" i="2"/>
  <c r="W493" i="2"/>
  <c r="O491" i="2"/>
  <c r="AE491" i="2" l="1"/>
  <c r="AF491" i="2" s="1"/>
  <c r="AH491" i="2"/>
  <c r="AC492" i="2"/>
  <c r="AD492" i="2" s="1"/>
  <c r="Y493" i="2"/>
  <c r="Z493" i="2" s="1"/>
  <c r="AA493" i="2" s="1"/>
  <c r="AB493" i="2" s="1"/>
  <c r="T493" i="2"/>
  <c r="P491" i="2"/>
  <c r="Q490" i="2"/>
  <c r="W494" i="2"/>
  <c r="O492" i="2"/>
  <c r="AG493" i="2" l="1"/>
  <c r="AE492" i="2"/>
  <c r="AF492" i="2" s="1"/>
  <c r="AH492" i="2"/>
  <c r="AC493" i="2"/>
  <c r="AD493" i="2" s="1"/>
  <c r="Y494" i="2"/>
  <c r="Z494" i="2" s="1"/>
  <c r="AA494" i="2" s="1"/>
  <c r="AB494" i="2" s="1"/>
  <c r="AG494" i="2"/>
  <c r="T494" i="2"/>
  <c r="P492" i="2"/>
  <c r="Q491" i="2"/>
  <c r="W495" i="2"/>
  <c r="O493" i="2"/>
  <c r="AE493" i="2" l="1"/>
  <c r="AF493" i="2" s="1"/>
  <c r="AH493" i="2"/>
  <c r="AC494" i="2"/>
  <c r="AD494" i="2" s="1"/>
  <c r="Y495" i="2"/>
  <c r="Z495" i="2" s="1"/>
  <c r="AA495" i="2" s="1"/>
  <c r="AB495" i="2"/>
  <c r="AG495" i="2"/>
  <c r="T495" i="2"/>
  <c r="P493" i="2"/>
  <c r="Q492" i="2"/>
  <c r="W496" i="2"/>
  <c r="O494" i="2"/>
  <c r="AE494" i="2" l="1"/>
  <c r="AF494" i="2" s="1"/>
  <c r="AH494" i="2"/>
  <c r="AC495" i="2"/>
  <c r="AD495" i="2" s="1"/>
  <c r="Y496" i="2"/>
  <c r="Z496" i="2" s="1"/>
  <c r="AA496" i="2" s="1"/>
  <c r="AB496" i="2"/>
  <c r="AG496" i="2"/>
  <c r="T496" i="2"/>
  <c r="P494" i="2"/>
  <c r="Q493" i="2"/>
  <c r="W497" i="2"/>
  <c r="O495" i="2"/>
  <c r="AE495" i="2" l="1"/>
  <c r="AF495" i="2" s="1"/>
  <c r="AH495" i="2"/>
  <c r="AC496" i="2"/>
  <c r="AD496" i="2" s="1"/>
  <c r="Y497" i="2"/>
  <c r="Z497" i="2" s="1"/>
  <c r="AA497" i="2" s="1"/>
  <c r="AB497" i="2"/>
  <c r="AG497" i="2"/>
  <c r="T497" i="2"/>
  <c r="P495" i="2"/>
  <c r="Q494" i="2"/>
  <c r="W498" i="2"/>
  <c r="O496" i="2"/>
  <c r="AE496" i="2" l="1"/>
  <c r="AF496" i="2" s="1"/>
  <c r="AH496" i="2"/>
  <c r="AC497" i="2"/>
  <c r="AD497" i="2" s="1"/>
  <c r="Y498" i="2"/>
  <c r="Z498" i="2" s="1"/>
  <c r="AA498" i="2" s="1"/>
  <c r="AB498" i="2"/>
  <c r="AG498" i="2"/>
  <c r="T498" i="2"/>
  <c r="P496" i="2"/>
  <c r="Q495" i="2"/>
  <c r="W499" i="2"/>
  <c r="O497" i="2"/>
  <c r="AE497" i="2" l="1"/>
  <c r="AF497" i="2" s="1"/>
  <c r="AH497" i="2"/>
  <c r="AC498" i="2"/>
  <c r="AD498" i="2" s="1"/>
  <c r="Y499" i="2"/>
  <c r="Z499" i="2" s="1"/>
  <c r="AA499" i="2" s="1"/>
  <c r="AB499" i="2" s="1"/>
  <c r="AG499" i="2"/>
  <c r="T499" i="2"/>
  <c r="P497" i="2"/>
  <c r="Q496" i="2"/>
  <c r="W500" i="2"/>
  <c r="O498" i="2"/>
  <c r="AE498" i="2" l="1"/>
  <c r="AF498" i="2" s="1"/>
  <c r="AH498" i="2"/>
  <c r="AC499" i="2"/>
  <c r="AD499" i="2" s="1"/>
  <c r="Y500" i="2"/>
  <c r="Z500" i="2" s="1"/>
  <c r="AA500" i="2" s="1"/>
  <c r="AB500" i="2" s="1"/>
  <c r="AG500" i="2"/>
  <c r="T500" i="2"/>
  <c r="P498" i="2"/>
  <c r="Q497" i="2"/>
  <c r="W501" i="2"/>
  <c r="O499" i="2"/>
  <c r="AE499" i="2" l="1"/>
  <c r="AF499" i="2" s="1"/>
  <c r="AH499" i="2"/>
  <c r="AC500" i="2"/>
  <c r="AD500" i="2" s="1"/>
  <c r="Y501" i="2"/>
  <c r="Z501" i="2" s="1"/>
  <c r="AA501" i="2" s="1"/>
  <c r="AB501" i="2" s="1"/>
  <c r="AG501" i="2"/>
  <c r="T501" i="2"/>
  <c r="P499" i="2"/>
  <c r="Q498" i="2"/>
  <c r="W502" i="2"/>
  <c r="O500" i="2"/>
  <c r="AE500" i="2" l="1"/>
  <c r="AF500" i="2" s="1"/>
  <c r="AH500" i="2"/>
  <c r="AC501" i="2"/>
  <c r="AD501" i="2" s="1"/>
  <c r="Y502" i="2"/>
  <c r="Z502" i="2" s="1"/>
  <c r="AA502" i="2" s="1"/>
  <c r="AB502" i="2"/>
  <c r="AG502" i="2"/>
  <c r="T502" i="2"/>
  <c r="P500" i="2"/>
  <c r="Q499" i="2"/>
  <c r="W503" i="2"/>
  <c r="O501" i="2"/>
  <c r="AE501" i="2" l="1"/>
  <c r="AF501" i="2" s="1"/>
  <c r="AH501" i="2"/>
  <c r="AC502" i="2"/>
  <c r="AD502" i="2" s="1"/>
  <c r="Y503" i="2"/>
  <c r="Z503" i="2" s="1"/>
  <c r="AA503" i="2" s="1"/>
  <c r="AB503" i="2" s="1"/>
  <c r="T503" i="2"/>
  <c r="P501" i="2"/>
  <c r="Q500" i="2"/>
  <c r="W504" i="2"/>
  <c r="O502" i="2"/>
  <c r="AG503" i="2" l="1"/>
  <c r="AE502" i="2"/>
  <c r="AF502" i="2" s="1"/>
  <c r="AH502" i="2"/>
  <c r="AC503" i="2"/>
  <c r="AD503" i="2" s="1"/>
  <c r="Y504" i="2"/>
  <c r="Z504" i="2" s="1"/>
  <c r="AA504" i="2" s="1"/>
  <c r="AB504" i="2" s="1"/>
  <c r="AG504" i="2"/>
  <c r="T504" i="2"/>
  <c r="P502" i="2"/>
  <c r="Q501" i="2"/>
  <c r="W505" i="2"/>
  <c r="O503" i="2"/>
  <c r="AE503" i="2" l="1"/>
  <c r="AF503" i="2" s="1"/>
  <c r="AH503" i="2"/>
  <c r="AC504" i="2"/>
  <c r="AD504" i="2" s="1"/>
  <c r="Y505" i="2"/>
  <c r="Z505" i="2" s="1"/>
  <c r="AA505" i="2" s="1"/>
  <c r="AB505" i="2" s="1"/>
  <c r="AG505" i="2"/>
  <c r="T505" i="2"/>
  <c r="P503" i="2"/>
  <c r="Q502" i="2"/>
  <c r="W506" i="2"/>
  <c r="O504" i="2"/>
  <c r="AE504" i="2" l="1"/>
  <c r="AF504" i="2" s="1"/>
  <c r="AH504" i="2"/>
  <c r="AC505" i="2"/>
  <c r="AD505" i="2" s="1"/>
  <c r="Y506" i="2"/>
  <c r="Z506" i="2" s="1"/>
  <c r="AA506" i="2" s="1"/>
  <c r="AB506" i="2"/>
  <c r="AG506" i="2"/>
  <c r="T506" i="2"/>
  <c r="P504" i="2"/>
  <c r="Q503" i="2"/>
  <c r="W507" i="2"/>
  <c r="O505" i="2"/>
  <c r="AE505" i="2" l="1"/>
  <c r="AF505" i="2" s="1"/>
  <c r="AH505" i="2"/>
  <c r="AC506" i="2"/>
  <c r="AD506" i="2" s="1"/>
  <c r="Y507" i="2"/>
  <c r="Z507" i="2" s="1"/>
  <c r="AA507" i="2" s="1"/>
  <c r="AB507" i="2" s="1"/>
  <c r="T507" i="2"/>
  <c r="P505" i="2"/>
  <c r="Q504" i="2"/>
  <c r="W508" i="2"/>
  <c r="O506" i="2"/>
  <c r="AG507" i="2" l="1"/>
  <c r="AE506" i="2"/>
  <c r="AF506" i="2" s="1"/>
  <c r="AH506" i="2"/>
  <c r="AC507" i="2"/>
  <c r="AD507" i="2" s="1"/>
  <c r="Y508" i="2"/>
  <c r="Z508" i="2" s="1"/>
  <c r="AA508" i="2" s="1"/>
  <c r="AB508" i="2"/>
  <c r="AG508" i="2"/>
  <c r="T508" i="2"/>
  <c r="P506" i="2"/>
  <c r="Q505" i="2"/>
  <c r="W509" i="2"/>
  <c r="O507" i="2"/>
  <c r="AE507" i="2" l="1"/>
  <c r="AF507" i="2" s="1"/>
  <c r="AH507" i="2"/>
  <c r="AC508" i="2"/>
  <c r="AD508" i="2" s="1"/>
  <c r="Y509" i="2"/>
  <c r="Z509" i="2" s="1"/>
  <c r="AA509" i="2" s="1"/>
  <c r="AB509" i="2" s="1"/>
  <c r="AG509" i="2"/>
  <c r="T509" i="2"/>
  <c r="P507" i="2"/>
  <c r="Q506" i="2"/>
  <c r="W510" i="2"/>
  <c r="O508" i="2"/>
  <c r="AE508" i="2" l="1"/>
  <c r="AF508" i="2" s="1"/>
  <c r="AH508" i="2"/>
  <c r="AC509" i="2"/>
  <c r="AD509" i="2" s="1"/>
  <c r="Y510" i="2"/>
  <c r="Z510" i="2" s="1"/>
  <c r="AA510" i="2" s="1"/>
  <c r="AB510" i="2" s="1"/>
  <c r="AG510" i="2"/>
  <c r="T510" i="2"/>
  <c r="P508" i="2"/>
  <c r="Q507" i="2"/>
  <c r="W511" i="2"/>
  <c r="O509" i="2"/>
  <c r="AE509" i="2" l="1"/>
  <c r="AF509" i="2" s="1"/>
  <c r="AH509" i="2"/>
  <c r="AC510" i="2"/>
  <c r="AD510" i="2" s="1"/>
  <c r="Y511" i="2"/>
  <c r="Z511" i="2" s="1"/>
  <c r="AA511" i="2" s="1"/>
  <c r="AB511" i="2" s="1"/>
  <c r="AG511" i="2"/>
  <c r="T511" i="2"/>
  <c r="P509" i="2"/>
  <c r="Q508" i="2"/>
  <c r="W512" i="2"/>
  <c r="O510" i="2"/>
  <c r="AE510" i="2" l="1"/>
  <c r="AF510" i="2" s="1"/>
  <c r="AH510" i="2"/>
  <c r="AC511" i="2"/>
  <c r="AD511" i="2" s="1"/>
  <c r="Y512" i="2"/>
  <c r="Z512" i="2" s="1"/>
  <c r="AA512" i="2" s="1"/>
  <c r="AB512" i="2" s="1"/>
  <c r="AG512" i="2"/>
  <c r="T512" i="2"/>
  <c r="P510" i="2"/>
  <c r="Q509" i="2"/>
  <c r="W513" i="2"/>
  <c r="O511" i="2"/>
  <c r="AE511" i="2" l="1"/>
  <c r="AF511" i="2" s="1"/>
  <c r="AH511" i="2"/>
  <c r="AC512" i="2"/>
  <c r="AD512" i="2" s="1"/>
  <c r="Y513" i="2"/>
  <c r="Z513" i="2" s="1"/>
  <c r="AA513" i="2" s="1"/>
  <c r="AB513" i="2"/>
  <c r="AG513" i="2"/>
  <c r="T513" i="2"/>
  <c r="P511" i="2"/>
  <c r="Q510" i="2"/>
  <c r="W514" i="2"/>
  <c r="O512" i="2"/>
  <c r="AE512" i="2" l="1"/>
  <c r="AF512" i="2" s="1"/>
  <c r="AH512" i="2"/>
  <c r="AC513" i="2"/>
  <c r="AD513" i="2" s="1"/>
  <c r="Y514" i="2"/>
  <c r="Z514" i="2" s="1"/>
  <c r="AA514" i="2" s="1"/>
  <c r="AB514" i="2"/>
  <c r="AG514" i="2"/>
  <c r="T514" i="2"/>
  <c r="P512" i="2"/>
  <c r="Q511" i="2"/>
  <c r="W515" i="2"/>
  <c r="O513" i="2"/>
  <c r="AE513" i="2" l="1"/>
  <c r="AF513" i="2" s="1"/>
  <c r="AH513" i="2"/>
  <c r="AC514" i="2"/>
  <c r="AD514" i="2" s="1"/>
  <c r="Y515" i="2"/>
  <c r="Z515" i="2" s="1"/>
  <c r="AA515" i="2" s="1"/>
  <c r="AB515" i="2" s="1"/>
  <c r="AG515" i="2"/>
  <c r="T515" i="2"/>
  <c r="P513" i="2"/>
  <c r="Q512" i="2"/>
  <c r="W516" i="2"/>
  <c r="O514" i="2"/>
  <c r="AE514" i="2" l="1"/>
  <c r="AF514" i="2" s="1"/>
  <c r="AH514" i="2"/>
  <c r="AC515" i="2"/>
  <c r="AD515" i="2" s="1"/>
  <c r="Y516" i="2"/>
  <c r="Z516" i="2" s="1"/>
  <c r="AA516" i="2" s="1"/>
  <c r="AB516" i="2" s="1"/>
  <c r="T516" i="2"/>
  <c r="P514" i="2"/>
  <c r="Q513" i="2"/>
  <c r="W517" i="2"/>
  <c r="O515" i="2"/>
  <c r="AG516" i="2" l="1"/>
  <c r="AE515" i="2"/>
  <c r="AF515" i="2" s="1"/>
  <c r="AH515" i="2"/>
  <c r="AC516" i="2"/>
  <c r="AD516" i="2" s="1"/>
  <c r="Y517" i="2"/>
  <c r="Z517" i="2" s="1"/>
  <c r="AA517" i="2" s="1"/>
  <c r="AB517" i="2" s="1"/>
  <c r="T517" i="2"/>
  <c r="P515" i="2"/>
  <c r="Q514" i="2"/>
  <c r="W518" i="2"/>
  <c r="O516" i="2"/>
  <c r="AG517" i="2" l="1"/>
  <c r="AE516" i="2"/>
  <c r="AH516" i="2"/>
  <c r="AF516" i="2"/>
  <c r="AC517" i="2"/>
  <c r="AD517" i="2" s="1"/>
  <c r="Y518" i="2"/>
  <c r="Z518" i="2" s="1"/>
  <c r="AA518" i="2" s="1"/>
  <c r="AB518" i="2" s="1"/>
  <c r="AG518" i="2"/>
  <c r="T518" i="2"/>
  <c r="P516" i="2"/>
  <c r="Q515" i="2"/>
  <c r="W519" i="2"/>
  <c r="O517" i="2"/>
  <c r="AE517" i="2" l="1"/>
  <c r="AF517" i="2" s="1"/>
  <c r="AH517" i="2"/>
  <c r="AC518" i="2"/>
  <c r="AD518" i="2" s="1"/>
  <c r="Y519" i="2"/>
  <c r="Z519" i="2" s="1"/>
  <c r="AA519" i="2" s="1"/>
  <c r="AB519" i="2"/>
  <c r="AG519" i="2"/>
  <c r="T519" i="2"/>
  <c r="P517" i="2"/>
  <c r="Q516" i="2"/>
  <c r="W520" i="2"/>
  <c r="O518" i="2"/>
  <c r="AE518" i="2" l="1"/>
  <c r="AF518" i="2" s="1"/>
  <c r="AH518" i="2"/>
  <c r="AC519" i="2"/>
  <c r="AD519" i="2" s="1"/>
  <c r="Y520" i="2"/>
  <c r="Z520" i="2" s="1"/>
  <c r="AA520" i="2" s="1"/>
  <c r="AB520" i="2"/>
  <c r="AG520" i="2"/>
  <c r="T520" i="2"/>
  <c r="P518" i="2"/>
  <c r="Q517" i="2"/>
  <c r="W521" i="2"/>
  <c r="O519" i="2"/>
  <c r="AE519" i="2" l="1"/>
  <c r="AF519" i="2" s="1"/>
  <c r="AH519" i="2"/>
  <c r="AC520" i="2"/>
  <c r="AD520" i="2" s="1"/>
  <c r="Y521" i="2"/>
  <c r="Z521" i="2" s="1"/>
  <c r="AA521" i="2" s="1"/>
  <c r="AB521" i="2" s="1"/>
  <c r="AG521" i="2"/>
  <c r="T521" i="2"/>
  <c r="P519" i="2"/>
  <c r="Q518" i="2"/>
  <c r="W522" i="2"/>
  <c r="O520" i="2"/>
  <c r="AE520" i="2" l="1"/>
  <c r="AF520" i="2" s="1"/>
  <c r="AH520" i="2"/>
  <c r="AC521" i="2"/>
  <c r="AD521" i="2" s="1"/>
  <c r="Y522" i="2"/>
  <c r="Z522" i="2" s="1"/>
  <c r="AA522" i="2" s="1"/>
  <c r="AB522" i="2" s="1"/>
  <c r="AG522" i="2"/>
  <c r="T522" i="2"/>
  <c r="P520" i="2"/>
  <c r="Q519" i="2"/>
  <c r="W523" i="2"/>
  <c r="O521" i="2"/>
  <c r="AE521" i="2" l="1"/>
  <c r="AF521" i="2" s="1"/>
  <c r="AH521" i="2"/>
  <c r="AC522" i="2"/>
  <c r="AD522" i="2" s="1"/>
  <c r="Y523" i="2"/>
  <c r="Z523" i="2" s="1"/>
  <c r="AA523" i="2" s="1"/>
  <c r="AB523" i="2" s="1"/>
  <c r="AG523" i="2"/>
  <c r="T523" i="2"/>
  <c r="P521" i="2"/>
  <c r="Q520" i="2"/>
  <c r="W524" i="2"/>
  <c r="O522" i="2"/>
  <c r="AE522" i="2" l="1"/>
  <c r="AF522" i="2" s="1"/>
  <c r="AH522" i="2"/>
  <c r="AC523" i="2"/>
  <c r="AD523" i="2" s="1"/>
  <c r="Y524" i="2"/>
  <c r="Z524" i="2" s="1"/>
  <c r="AA524" i="2" s="1"/>
  <c r="AB524" i="2" s="1"/>
  <c r="AG524" i="2"/>
  <c r="T524" i="2"/>
  <c r="P522" i="2"/>
  <c r="Q521" i="2"/>
  <c r="W525" i="2"/>
  <c r="O523" i="2"/>
  <c r="AE523" i="2" l="1"/>
  <c r="AF523" i="2" s="1"/>
  <c r="AH523" i="2"/>
  <c r="AC524" i="2"/>
  <c r="AD524" i="2" s="1"/>
  <c r="Y525" i="2"/>
  <c r="Z525" i="2" s="1"/>
  <c r="AA525" i="2" s="1"/>
  <c r="AB525" i="2" s="1"/>
  <c r="AG525" i="2"/>
  <c r="T525" i="2"/>
  <c r="P523" i="2"/>
  <c r="Q522" i="2"/>
  <c r="W526" i="2"/>
  <c r="O524" i="2"/>
  <c r="AE524" i="2" l="1"/>
  <c r="AF524" i="2" s="1"/>
  <c r="AH524" i="2"/>
  <c r="AC525" i="2"/>
  <c r="AD525" i="2" s="1"/>
  <c r="Y526" i="2"/>
  <c r="Z526" i="2" s="1"/>
  <c r="AA526" i="2" s="1"/>
  <c r="AB526" i="2"/>
  <c r="AG526" i="2"/>
  <c r="T526" i="2"/>
  <c r="P524" i="2"/>
  <c r="Q523" i="2"/>
  <c r="W527" i="2"/>
  <c r="O525" i="2"/>
  <c r="AE525" i="2" l="1"/>
  <c r="AF525" i="2" s="1"/>
  <c r="AH525" i="2"/>
  <c r="AC526" i="2"/>
  <c r="AD526" i="2" s="1"/>
  <c r="Y527" i="2"/>
  <c r="Z527" i="2" s="1"/>
  <c r="AA527" i="2" s="1"/>
  <c r="AB527" i="2"/>
  <c r="AG527" i="2"/>
  <c r="T527" i="2"/>
  <c r="P525" i="2"/>
  <c r="Q524" i="2"/>
  <c r="W528" i="2"/>
  <c r="O526" i="2"/>
  <c r="AE526" i="2" l="1"/>
  <c r="AF526" i="2" s="1"/>
  <c r="AH526" i="2"/>
  <c r="AC527" i="2"/>
  <c r="AD527" i="2" s="1"/>
  <c r="Y528" i="2"/>
  <c r="Z528" i="2" s="1"/>
  <c r="AA528" i="2" s="1"/>
  <c r="AB528" i="2"/>
  <c r="AG528" i="2"/>
  <c r="T528" i="2"/>
  <c r="P526" i="2"/>
  <c r="Q525" i="2"/>
  <c r="W529" i="2"/>
  <c r="O527" i="2"/>
  <c r="AE527" i="2" l="1"/>
  <c r="AF527" i="2" s="1"/>
  <c r="AH527" i="2"/>
  <c r="AC528" i="2"/>
  <c r="AD528" i="2" s="1"/>
  <c r="Y529" i="2"/>
  <c r="Z529" i="2" s="1"/>
  <c r="AA529" i="2" s="1"/>
  <c r="AB529" i="2" s="1"/>
  <c r="AG529" i="2"/>
  <c r="T529" i="2"/>
  <c r="P527" i="2"/>
  <c r="Q526" i="2"/>
  <c r="W530" i="2"/>
  <c r="O528" i="2"/>
  <c r="AE528" i="2" l="1"/>
  <c r="AF528" i="2" s="1"/>
  <c r="AH528" i="2"/>
  <c r="AC529" i="2"/>
  <c r="AD529" i="2" s="1"/>
  <c r="Y530" i="2"/>
  <c r="Z530" i="2" s="1"/>
  <c r="AA530" i="2" s="1"/>
  <c r="AB530" i="2"/>
  <c r="AG530" i="2"/>
  <c r="T530" i="2"/>
  <c r="P528" i="2"/>
  <c r="Q527" i="2"/>
  <c r="W531" i="2"/>
  <c r="O529" i="2"/>
  <c r="AE529" i="2" l="1"/>
  <c r="AF529" i="2" s="1"/>
  <c r="AH529" i="2"/>
  <c r="AC530" i="2"/>
  <c r="AD530" i="2" s="1"/>
  <c r="Y531" i="2"/>
  <c r="Z531" i="2" s="1"/>
  <c r="AA531" i="2" s="1"/>
  <c r="AB531" i="2"/>
  <c r="AG531" i="2"/>
  <c r="T531" i="2"/>
  <c r="P529" i="2"/>
  <c r="Q528" i="2"/>
  <c r="W532" i="2"/>
  <c r="O530" i="2"/>
  <c r="AE530" i="2" l="1"/>
  <c r="AF530" i="2" s="1"/>
  <c r="AH530" i="2"/>
  <c r="AC531" i="2"/>
  <c r="AD531" i="2" s="1"/>
  <c r="Y532" i="2"/>
  <c r="Z532" i="2" s="1"/>
  <c r="AA532" i="2" s="1"/>
  <c r="AB532" i="2" s="1"/>
  <c r="AG532" i="2"/>
  <c r="T532" i="2"/>
  <c r="P530" i="2"/>
  <c r="Q529" i="2"/>
  <c r="W533" i="2"/>
  <c r="O531" i="2"/>
  <c r="AE531" i="2" l="1"/>
  <c r="AF531" i="2" s="1"/>
  <c r="AH531" i="2"/>
  <c r="AC532" i="2"/>
  <c r="AD532" i="2" s="1"/>
  <c r="Y533" i="2"/>
  <c r="Z533" i="2" s="1"/>
  <c r="AA533" i="2" s="1"/>
  <c r="AB533" i="2" s="1"/>
  <c r="T533" i="2"/>
  <c r="P531" i="2"/>
  <c r="Q530" i="2"/>
  <c r="W534" i="2"/>
  <c r="O532" i="2"/>
  <c r="AG533" i="2" l="1"/>
  <c r="AE532" i="2"/>
  <c r="AF532" i="2" s="1"/>
  <c r="AH532" i="2"/>
  <c r="AC533" i="2"/>
  <c r="AD533" i="2" s="1"/>
  <c r="Y534" i="2"/>
  <c r="Z534" i="2" s="1"/>
  <c r="AA534" i="2" s="1"/>
  <c r="AB534" i="2" s="1"/>
  <c r="AG534" i="2"/>
  <c r="T534" i="2"/>
  <c r="P532" i="2"/>
  <c r="Q531" i="2"/>
  <c r="W535" i="2"/>
  <c r="O533" i="2"/>
  <c r="AE533" i="2" l="1"/>
  <c r="AH533" i="2"/>
  <c r="AF533" i="2"/>
  <c r="AC534" i="2"/>
  <c r="AD534" i="2" s="1"/>
  <c r="Y535" i="2"/>
  <c r="Z535" i="2" s="1"/>
  <c r="AA535" i="2" s="1"/>
  <c r="AB535" i="2" s="1"/>
  <c r="T535" i="2"/>
  <c r="P533" i="2"/>
  <c r="Q532" i="2"/>
  <c r="W536" i="2"/>
  <c r="O534" i="2"/>
  <c r="AG535" i="2" l="1"/>
  <c r="AE534" i="2"/>
  <c r="AF534" i="2" s="1"/>
  <c r="AH534" i="2"/>
  <c r="AC535" i="2"/>
  <c r="AD535" i="2" s="1"/>
  <c r="Y536" i="2"/>
  <c r="Z536" i="2" s="1"/>
  <c r="AA536" i="2" s="1"/>
  <c r="AB536" i="2" s="1"/>
  <c r="AG536" i="2"/>
  <c r="T536" i="2"/>
  <c r="P534" i="2"/>
  <c r="Q533" i="2"/>
  <c r="W537" i="2"/>
  <c r="O535" i="2"/>
  <c r="AE535" i="2" l="1"/>
  <c r="AF535" i="2" s="1"/>
  <c r="AH535" i="2"/>
  <c r="AC536" i="2"/>
  <c r="AD536" i="2" s="1"/>
  <c r="Y537" i="2"/>
  <c r="Z537" i="2" s="1"/>
  <c r="AA537" i="2" s="1"/>
  <c r="AB537" i="2" s="1"/>
  <c r="T537" i="2"/>
  <c r="P535" i="2"/>
  <c r="Q534" i="2"/>
  <c r="W538" i="2"/>
  <c r="O536" i="2"/>
  <c r="AG537" i="2" l="1"/>
  <c r="AE536" i="2"/>
  <c r="AF536" i="2" s="1"/>
  <c r="AH536" i="2"/>
  <c r="AC537" i="2"/>
  <c r="AD537" i="2" s="1"/>
  <c r="Y538" i="2"/>
  <c r="Z538" i="2" s="1"/>
  <c r="AA538" i="2" s="1"/>
  <c r="AB538" i="2" s="1"/>
  <c r="T538" i="2"/>
  <c r="P536" i="2"/>
  <c r="Q535" i="2"/>
  <c r="W539" i="2"/>
  <c r="O537" i="2"/>
  <c r="AG538" i="2" l="1"/>
  <c r="AE537" i="2"/>
  <c r="AF537" i="2" s="1"/>
  <c r="AH537" i="2"/>
  <c r="AC538" i="2"/>
  <c r="AD538" i="2" s="1"/>
  <c r="Y539" i="2"/>
  <c r="Z539" i="2" s="1"/>
  <c r="AA539" i="2" s="1"/>
  <c r="AB539" i="2" s="1"/>
  <c r="AG539" i="2"/>
  <c r="T539" i="2"/>
  <c r="P537" i="2"/>
  <c r="Q536" i="2"/>
  <c r="W540" i="2"/>
  <c r="O538" i="2"/>
  <c r="AE538" i="2" l="1"/>
  <c r="AF538" i="2" s="1"/>
  <c r="AH538" i="2"/>
  <c r="AC539" i="2"/>
  <c r="AD539" i="2" s="1"/>
  <c r="Y540" i="2"/>
  <c r="Z540" i="2" s="1"/>
  <c r="AA540" i="2" s="1"/>
  <c r="AB540" i="2" s="1"/>
  <c r="AG540" i="2"/>
  <c r="T540" i="2"/>
  <c r="P538" i="2"/>
  <c r="Q537" i="2"/>
  <c r="W541" i="2"/>
  <c r="O539" i="2"/>
  <c r="AE539" i="2" l="1"/>
  <c r="AF539" i="2" s="1"/>
  <c r="AH539" i="2"/>
  <c r="AC540" i="2"/>
  <c r="AD540" i="2" s="1"/>
  <c r="Y541" i="2"/>
  <c r="Z541" i="2" s="1"/>
  <c r="AA541" i="2" s="1"/>
  <c r="AB541" i="2" s="1"/>
  <c r="AG541" i="2"/>
  <c r="T541" i="2"/>
  <c r="P539" i="2"/>
  <c r="Q538" i="2"/>
  <c r="W542" i="2"/>
  <c r="O540" i="2"/>
  <c r="AE540" i="2" l="1"/>
  <c r="AF540" i="2" s="1"/>
  <c r="AH540" i="2"/>
  <c r="AC541" i="2"/>
  <c r="AD541" i="2" s="1"/>
  <c r="Y542" i="2"/>
  <c r="Z542" i="2" s="1"/>
  <c r="AA542" i="2" s="1"/>
  <c r="AB542" i="2"/>
  <c r="AG542" i="2"/>
  <c r="T542" i="2"/>
  <c r="P540" i="2"/>
  <c r="Q539" i="2"/>
  <c r="W543" i="2"/>
  <c r="O541" i="2"/>
  <c r="AE541" i="2" l="1"/>
  <c r="AF541" i="2" s="1"/>
  <c r="AH541" i="2"/>
  <c r="AC542" i="2"/>
  <c r="AD542" i="2" s="1"/>
  <c r="Y543" i="2"/>
  <c r="Z543" i="2" s="1"/>
  <c r="AA543" i="2" s="1"/>
  <c r="AB543" i="2"/>
  <c r="AG543" i="2"/>
  <c r="T543" i="2"/>
  <c r="P541" i="2"/>
  <c r="Q540" i="2"/>
  <c r="W544" i="2"/>
  <c r="O542" i="2"/>
  <c r="AE542" i="2" l="1"/>
  <c r="AF542" i="2" s="1"/>
  <c r="AH542" i="2"/>
  <c r="AC543" i="2"/>
  <c r="AD543" i="2" s="1"/>
  <c r="Y544" i="2"/>
  <c r="Z544" i="2" s="1"/>
  <c r="AA544" i="2" s="1"/>
  <c r="AB544" i="2"/>
  <c r="AG544" i="2"/>
  <c r="T544" i="2"/>
  <c r="P542" i="2"/>
  <c r="Q541" i="2"/>
  <c r="W545" i="2"/>
  <c r="O543" i="2"/>
  <c r="AE543" i="2" l="1"/>
  <c r="AH543" i="2"/>
  <c r="AF543" i="2"/>
  <c r="AC544" i="2"/>
  <c r="AD544" i="2" s="1"/>
  <c r="Y545" i="2"/>
  <c r="Z545" i="2" s="1"/>
  <c r="AA545" i="2" s="1"/>
  <c r="AB545" i="2" s="1"/>
  <c r="T545" i="2"/>
  <c r="P543" i="2"/>
  <c r="Q542" i="2"/>
  <c r="W546" i="2"/>
  <c r="O544" i="2"/>
  <c r="AG545" i="2" l="1"/>
  <c r="AE544" i="2"/>
  <c r="AF544" i="2" s="1"/>
  <c r="AH544" i="2"/>
  <c r="AC545" i="2"/>
  <c r="AD545" i="2" s="1"/>
  <c r="Y546" i="2"/>
  <c r="Z546" i="2" s="1"/>
  <c r="AA546" i="2" s="1"/>
  <c r="AB546" i="2" s="1"/>
  <c r="AG546" i="2"/>
  <c r="T546" i="2"/>
  <c r="P544" i="2"/>
  <c r="Q543" i="2"/>
  <c r="W547" i="2"/>
  <c r="O545" i="2"/>
  <c r="AE545" i="2" l="1"/>
  <c r="AF545" i="2" s="1"/>
  <c r="AH545" i="2"/>
  <c r="AC546" i="2"/>
  <c r="AD546" i="2" s="1"/>
  <c r="Y547" i="2"/>
  <c r="Z547" i="2" s="1"/>
  <c r="AA547" i="2" s="1"/>
  <c r="AB547" i="2"/>
  <c r="AG547" i="2"/>
  <c r="T547" i="2"/>
  <c r="P545" i="2"/>
  <c r="Q544" i="2"/>
  <c r="W548" i="2"/>
  <c r="O546" i="2"/>
  <c r="AE546" i="2" l="1"/>
  <c r="AF546" i="2" s="1"/>
  <c r="AH546" i="2"/>
  <c r="AC547" i="2"/>
  <c r="AD547" i="2" s="1"/>
  <c r="Y548" i="2"/>
  <c r="Z548" i="2" s="1"/>
  <c r="AA548" i="2" s="1"/>
  <c r="AB548" i="2"/>
  <c r="AG548" i="2"/>
  <c r="T548" i="2"/>
  <c r="P546" i="2"/>
  <c r="Q545" i="2"/>
  <c r="W549" i="2"/>
  <c r="O547" i="2"/>
  <c r="AE547" i="2" l="1"/>
  <c r="AF547" i="2" s="1"/>
  <c r="AH547" i="2"/>
  <c r="AC548" i="2"/>
  <c r="AD548" i="2" s="1"/>
  <c r="Y549" i="2"/>
  <c r="Z549" i="2" s="1"/>
  <c r="AA549" i="2" s="1"/>
  <c r="AB549" i="2" s="1"/>
  <c r="AG549" i="2"/>
  <c r="T549" i="2"/>
  <c r="P547" i="2"/>
  <c r="Q546" i="2"/>
  <c r="W550" i="2"/>
  <c r="O548" i="2"/>
  <c r="AE548" i="2" l="1"/>
  <c r="AF548" i="2" s="1"/>
  <c r="AH548" i="2"/>
  <c r="AC549" i="2"/>
  <c r="AD549" i="2" s="1"/>
  <c r="Y550" i="2"/>
  <c r="Z550" i="2" s="1"/>
  <c r="AA550" i="2" s="1"/>
  <c r="AB550" i="2"/>
  <c r="AG550" i="2"/>
  <c r="T550" i="2"/>
  <c r="P548" i="2"/>
  <c r="Q547" i="2"/>
  <c r="W551" i="2"/>
  <c r="O549" i="2"/>
  <c r="AE549" i="2" l="1"/>
  <c r="AF549" i="2" s="1"/>
  <c r="AH549" i="2"/>
  <c r="AC550" i="2"/>
  <c r="AD550" i="2" s="1"/>
  <c r="Y551" i="2"/>
  <c r="Z551" i="2" s="1"/>
  <c r="AA551" i="2" s="1"/>
  <c r="AB551" i="2" s="1"/>
  <c r="AG551" i="2"/>
  <c r="T551" i="2"/>
  <c r="P549" i="2"/>
  <c r="Q548" i="2"/>
  <c r="W552" i="2"/>
  <c r="O550" i="2"/>
  <c r="AE550" i="2" l="1"/>
  <c r="AF550" i="2" s="1"/>
  <c r="AH550" i="2"/>
  <c r="AC551" i="2"/>
  <c r="AD551" i="2" s="1"/>
  <c r="Y552" i="2"/>
  <c r="Z552" i="2" s="1"/>
  <c r="AA552" i="2" s="1"/>
  <c r="AB552" i="2"/>
  <c r="AG552" i="2"/>
  <c r="T552" i="2"/>
  <c r="P550" i="2"/>
  <c r="Q549" i="2"/>
  <c r="W553" i="2"/>
  <c r="O551" i="2"/>
  <c r="AE551" i="2" l="1"/>
  <c r="AF551" i="2" s="1"/>
  <c r="AH551" i="2"/>
  <c r="AC552" i="2"/>
  <c r="AD552" i="2" s="1"/>
  <c r="Y553" i="2"/>
  <c r="Z553" i="2" s="1"/>
  <c r="AA553" i="2" s="1"/>
  <c r="AB553" i="2"/>
  <c r="AG553" i="2"/>
  <c r="T553" i="2"/>
  <c r="P551" i="2"/>
  <c r="Q550" i="2"/>
  <c r="W554" i="2"/>
  <c r="O552" i="2"/>
  <c r="AE552" i="2" l="1"/>
  <c r="AF552" i="2" s="1"/>
  <c r="AH552" i="2"/>
  <c r="AC553" i="2"/>
  <c r="AD553" i="2" s="1"/>
  <c r="Y554" i="2"/>
  <c r="Z554" i="2" s="1"/>
  <c r="AA554" i="2" s="1"/>
  <c r="AB554" i="2" s="1"/>
  <c r="T554" i="2"/>
  <c r="P552" i="2"/>
  <c r="Q551" i="2"/>
  <c r="W555" i="2"/>
  <c r="O553" i="2"/>
  <c r="AG554" i="2" l="1"/>
  <c r="AE553" i="2"/>
  <c r="AF553" i="2" s="1"/>
  <c r="AH553" i="2"/>
  <c r="AC554" i="2"/>
  <c r="AD554" i="2" s="1"/>
  <c r="Y555" i="2"/>
  <c r="Z555" i="2" s="1"/>
  <c r="AA555" i="2" s="1"/>
  <c r="AB555" i="2" s="1"/>
  <c r="T555" i="2"/>
  <c r="P553" i="2"/>
  <c r="Q552" i="2"/>
  <c r="W556" i="2"/>
  <c r="O554" i="2"/>
  <c r="AG555" i="2" l="1"/>
  <c r="AE554" i="2"/>
  <c r="AF554" i="2" s="1"/>
  <c r="AH554" i="2"/>
  <c r="AC555" i="2"/>
  <c r="AD555" i="2" s="1"/>
  <c r="Y556" i="2"/>
  <c r="Z556" i="2" s="1"/>
  <c r="AA556" i="2" s="1"/>
  <c r="AB556" i="2"/>
  <c r="AG556" i="2"/>
  <c r="T556" i="2"/>
  <c r="P554" i="2"/>
  <c r="Q553" i="2"/>
  <c r="W557" i="2"/>
  <c r="O555" i="2"/>
  <c r="AE555" i="2" l="1"/>
  <c r="AF555" i="2" s="1"/>
  <c r="AH555" i="2"/>
  <c r="AC556" i="2"/>
  <c r="AD556" i="2" s="1"/>
  <c r="Y557" i="2"/>
  <c r="Z557" i="2" s="1"/>
  <c r="AA557" i="2" s="1"/>
  <c r="AB557" i="2" s="1"/>
  <c r="AG557" i="2"/>
  <c r="T557" i="2"/>
  <c r="P555" i="2"/>
  <c r="Q554" i="2"/>
  <c r="W558" i="2"/>
  <c r="O556" i="2"/>
  <c r="AE556" i="2" l="1"/>
  <c r="AF556" i="2" s="1"/>
  <c r="AH556" i="2"/>
  <c r="AC557" i="2"/>
  <c r="AD557" i="2" s="1"/>
  <c r="Y558" i="2"/>
  <c r="Z558" i="2" s="1"/>
  <c r="AA558" i="2" s="1"/>
  <c r="AB558" i="2"/>
  <c r="AG558" i="2"/>
  <c r="T558" i="2"/>
  <c r="P556" i="2"/>
  <c r="Q555" i="2"/>
  <c r="W559" i="2"/>
  <c r="O557" i="2"/>
  <c r="AE557" i="2" l="1"/>
  <c r="AF557" i="2" s="1"/>
  <c r="AH557" i="2"/>
  <c r="AC558" i="2"/>
  <c r="AD558" i="2" s="1"/>
  <c r="Y559" i="2"/>
  <c r="Z559" i="2" s="1"/>
  <c r="AA559" i="2" s="1"/>
  <c r="AB559" i="2"/>
  <c r="AG559" i="2"/>
  <c r="T559" i="2"/>
  <c r="P557" i="2"/>
  <c r="Q556" i="2"/>
  <c r="W560" i="2"/>
  <c r="O558" i="2"/>
  <c r="AE558" i="2" l="1"/>
  <c r="AF558" i="2" s="1"/>
  <c r="AH558" i="2"/>
  <c r="AC559" i="2"/>
  <c r="AD559" i="2" s="1"/>
  <c r="Y560" i="2"/>
  <c r="Z560" i="2" s="1"/>
  <c r="AA560" i="2" s="1"/>
  <c r="AB560" i="2" s="1"/>
  <c r="AG560" i="2"/>
  <c r="T560" i="2"/>
  <c r="P558" i="2"/>
  <c r="Q557" i="2"/>
  <c r="W561" i="2"/>
  <c r="O559" i="2"/>
  <c r="AE559" i="2" l="1"/>
  <c r="AF559" i="2" s="1"/>
  <c r="AH559" i="2"/>
  <c r="AC560" i="2"/>
  <c r="AD560" i="2" s="1"/>
  <c r="Y561" i="2"/>
  <c r="Z561" i="2" s="1"/>
  <c r="AA561" i="2" s="1"/>
  <c r="AB561" i="2"/>
  <c r="AG561" i="2"/>
  <c r="T561" i="2"/>
  <c r="P559" i="2"/>
  <c r="Q558" i="2"/>
  <c r="W562" i="2"/>
  <c r="O560" i="2"/>
  <c r="AE560" i="2" l="1"/>
  <c r="AF560" i="2" s="1"/>
  <c r="AH560" i="2"/>
  <c r="AC561" i="2"/>
  <c r="AD561" i="2" s="1"/>
  <c r="Y562" i="2"/>
  <c r="Z562" i="2" s="1"/>
  <c r="AA562" i="2" s="1"/>
  <c r="AB562" i="2" s="1"/>
  <c r="T562" i="2"/>
  <c r="P560" i="2"/>
  <c r="Q559" i="2"/>
  <c r="W563" i="2"/>
  <c r="O561" i="2"/>
  <c r="AG562" i="2" l="1"/>
  <c r="AE561" i="2"/>
  <c r="AF561" i="2" s="1"/>
  <c r="AH561" i="2"/>
  <c r="AC562" i="2"/>
  <c r="AD562" i="2" s="1"/>
  <c r="Y563" i="2"/>
  <c r="Z563" i="2" s="1"/>
  <c r="AA563" i="2" s="1"/>
  <c r="AB563" i="2" s="1"/>
  <c r="T563" i="2"/>
  <c r="P561" i="2"/>
  <c r="Q560" i="2"/>
  <c r="W564" i="2"/>
  <c r="O562" i="2"/>
  <c r="AG563" i="2" l="1"/>
  <c r="AE562" i="2"/>
  <c r="AH562" i="2"/>
  <c r="AF562" i="2"/>
  <c r="AC563" i="2"/>
  <c r="AD563" i="2" s="1"/>
  <c r="Y564" i="2"/>
  <c r="Z564" i="2" s="1"/>
  <c r="AA564" i="2" s="1"/>
  <c r="AB564" i="2"/>
  <c r="AG564" i="2"/>
  <c r="T564" i="2"/>
  <c r="P562" i="2"/>
  <c r="Q561" i="2"/>
  <c r="W565" i="2"/>
  <c r="O563" i="2"/>
  <c r="AE563" i="2" l="1"/>
  <c r="AF563" i="2" s="1"/>
  <c r="AH563" i="2"/>
  <c r="AC564" i="2"/>
  <c r="AD564" i="2" s="1"/>
  <c r="Y565" i="2"/>
  <c r="Z565" i="2" s="1"/>
  <c r="AA565" i="2" s="1"/>
  <c r="AB565" i="2"/>
  <c r="AG565" i="2"/>
  <c r="T565" i="2"/>
  <c r="P563" i="2"/>
  <c r="Q562" i="2"/>
  <c r="W566" i="2"/>
  <c r="O564" i="2"/>
  <c r="AE564" i="2" l="1"/>
  <c r="AF564" i="2" s="1"/>
  <c r="AH564" i="2"/>
  <c r="AC565" i="2"/>
  <c r="AD565" i="2" s="1"/>
  <c r="Y566" i="2"/>
  <c r="Z566" i="2" s="1"/>
  <c r="AA566" i="2" s="1"/>
  <c r="AB566" i="2"/>
  <c r="AG566" i="2"/>
  <c r="T566" i="2"/>
  <c r="P564" i="2"/>
  <c r="Q563" i="2"/>
  <c r="W567" i="2"/>
  <c r="O565" i="2"/>
  <c r="AE565" i="2" l="1"/>
  <c r="AF565" i="2" s="1"/>
  <c r="AH565" i="2"/>
  <c r="AC566" i="2"/>
  <c r="AD566" i="2" s="1"/>
  <c r="Y567" i="2"/>
  <c r="Z567" i="2" s="1"/>
  <c r="AA567" i="2" s="1"/>
  <c r="AB567" i="2"/>
  <c r="AG567" i="2"/>
  <c r="T567" i="2"/>
  <c r="P565" i="2"/>
  <c r="Q564" i="2"/>
  <c r="W568" i="2"/>
  <c r="O566" i="2"/>
  <c r="AE566" i="2" l="1"/>
  <c r="AF566" i="2" s="1"/>
  <c r="AH566" i="2"/>
  <c r="AC567" i="2"/>
  <c r="AD567" i="2" s="1"/>
  <c r="Y568" i="2"/>
  <c r="Z568" i="2" s="1"/>
  <c r="AA568" i="2" s="1"/>
  <c r="AB568" i="2"/>
  <c r="AG568" i="2"/>
  <c r="T568" i="2"/>
  <c r="P566" i="2"/>
  <c r="Q565" i="2"/>
  <c r="W569" i="2"/>
  <c r="O567" i="2"/>
  <c r="AE567" i="2" l="1"/>
  <c r="AF567" i="2" s="1"/>
  <c r="AH567" i="2"/>
  <c r="AC568" i="2"/>
  <c r="AD568" i="2" s="1"/>
  <c r="Y569" i="2"/>
  <c r="Z569" i="2" s="1"/>
  <c r="AA569" i="2" s="1"/>
  <c r="AB569" i="2" s="1"/>
  <c r="AG569" i="2"/>
  <c r="T569" i="2"/>
  <c r="P567" i="2"/>
  <c r="Q566" i="2"/>
  <c r="W570" i="2"/>
  <c r="O568" i="2"/>
  <c r="AE568" i="2" l="1"/>
  <c r="AF568" i="2" s="1"/>
  <c r="AH568" i="2"/>
  <c r="AC569" i="2"/>
  <c r="AD569" i="2" s="1"/>
  <c r="Y570" i="2"/>
  <c r="Z570" i="2" s="1"/>
  <c r="AA570" i="2" s="1"/>
  <c r="AB570" i="2" s="1"/>
  <c r="AG570" i="2"/>
  <c r="T570" i="2"/>
  <c r="P568" i="2"/>
  <c r="Q567" i="2"/>
  <c r="W571" i="2"/>
  <c r="O569" i="2"/>
  <c r="AE569" i="2" l="1"/>
  <c r="AF569" i="2" s="1"/>
  <c r="AH569" i="2"/>
  <c r="AC570" i="2"/>
  <c r="AD570" i="2" s="1"/>
  <c r="Y571" i="2"/>
  <c r="Z571" i="2" s="1"/>
  <c r="AA571" i="2" s="1"/>
  <c r="AB571" i="2" s="1"/>
  <c r="T571" i="2"/>
  <c r="P569" i="2"/>
  <c r="Q568" i="2"/>
  <c r="W572" i="2"/>
  <c r="O570" i="2"/>
  <c r="AG571" i="2" l="1"/>
  <c r="AE570" i="2"/>
  <c r="AF570" i="2" s="1"/>
  <c r="AH570" i="2"/>
  <c r="AC571" i="2"/>
  <c r="AD571" i="2" s="1"/>
  <c r="Y572" i="2"/>
  <c r="Z572" i="2" s="1"/>
  <c r="AA572" i="2" s="1"/>
  <c r="AB572" i="2" s="1"/>
  <c r="AG572" i="2"/>
  <c r="T572" i="2"/>
  <c r="P570" i="2"/>
  <c r="Q569" i="2"/>
  <c r="W573" i="2"/>
  <c r="O571" i="2"/>
  <c r="AE571" i="2" l="1"/>
  <c r="AF571" i="2" s="1"/>
  <c r="AH571" i="2"/>
  <c r="AC572" i="2"/>
  <c r="AD572" i="2" s="1"/>
  <c r="Y573" i="2"/>
  <c r="Z573" i="2" s="1"/>
  <c r="AA573" i="2" s="1"/>
  <c r="AB573" i="2" s="1"/>
  <c r="AG573" i="2"/>
  <c r="T573" i="2"/>
  <c r="P571" i="2"/>
  <c r="Q570" i="2"/>
  <c r="W574" i="2"/>
  <c r="O572" i="2"/>
  <c r="AE572" i="2" l="1"/>
  <c r="AF572" i="2" s="1"/>
  <c r="AH572" i="2"/>
  <c r="AC573" i="2"/>
  <c r="AD573" i="2" s="1"/>
  <c r="Y574" i="2"/>
  <c r="Z574" i="2" s="1"/>
  <c r="AA574" i="2" s="1"/>
  <c r="AB574" i="2" s="1"/>
  <c r="AG574" i="2"/>
  <c r="T574" i="2"/>
  <c r="P572" i="2"/>
  <c r="Q571" i="2"/>
  <c r="W575" i="2"/>
  <c r="O573" i="2"/>
  <c r="AE573" i="2" l="1"/>
  <c r="AF573" i="2" s="1"/>
  <c r="AH573" i="2"/>
  <c r="AC574" i="2"/>
  <c r="AD574" i="2" s="1"/>
  <c r="Y575" i="2"/>
  <c r="Z575" i="2" s="1"/>
  <c r="AA575" i="2" s="1"/>
  <c r="AB575" i="2"/>
  <c r="AG575" i="2"/>
  <c r="T575" i="2"/>
  <c r="P573" i="2"/>
  <c r="Q572" i="2"/>
  <c r="W576" i="2"/>
  <c r="O574" i="2"/>
  <c r="AE574" i="2" l="1"/>
  <c r="AF574" i="2" s="1"/>
  <c r="AH574" i="2"/>
  <c r="AC575" i="2"/>
  <c r="AD575" i="2" s="1"/>
  <c r="Y576" i="2"/>
  <c r="Z576" i="2" s="1"/>
  <c r="AA576" i="2" s="1"/>
  <c r="AB576" i="2"/>
  <c r="AG576" i="2"/>
  <c r="T576" i="2"/>
  <c r="P574" i="2"/>
  <c r="Q573" i="2"/>
  <c r="W577" i="2"/>
  <c r="O575" i="2"/>
  <c r="AE575" i="2" l="1"/>
  <c r="AF575" i="2" s="1"/>
  <c r="AH575" i="2"/>
  <c r="AC576" i="2"/>
  <c r="AD576" i="2" s="1"/>
  <c r="Y577" i="2"/>
  <c r="Z577" i="2" s="1"/>
  <c r="AA577" i="2" s="1"/>
  <c r="AB577" i="2"/>
  <c r="AG577" i="2"/>
  <c r="T577" i="2"/>
  <c r="P575" i="2"/>
  <c r="Q574" i="2"/>
  <c r="W578" i="2"/>
  <c r="O576" i="2"/>
  <c r="AE576" i="2" l="1"/>
  <c r="AF576" i="2" s="1"/>
  <c r="AH576" i="2"/>
  <c r="AC577" i="2"/>
  <c r="AD577" i="2" s="1"/>
  <c r="Y578" i="2"/>
  <c r="Z578" i="2" s="1"/>
  <c r="AA578" i="2" s="1"/>
  <c r="AB578" i="2" s="1"/>
  <c r="AG578" i="2"/>
  <c r="T578" i="2"/>
  <c r="P576" i="2"/>
  <c r="Q575" i="2"/>
  <c r="W579" i="2"/>
  <c r="O577" i="2"/>
  <c r="AE577" i="2" l="1"/>
  <c r="AF577" i="2" s="1"/>
  <c r="AH577" i="2"/>
  <c r="AC578" i="2"/>
  <c r="AD578" i="2" s="1"/>
  <c r="Y579" i="2"/>
  <c r="Z579" i="2" s="1"/>
  <c r="AA579" i="2" s="1"/>
  <c r="AB579" i="2"/>
  <c r="AG579" i="2"/>
  <c r="T579" i="2"/>
  <c r="P577" i="2"/>
  <c r="Q576" i="2"/>
  <c r="W580" i="2"/>
  <c r="O578" i="2"/>
  <c r="AE578" i="2" l="1"/>
  <c r="AF578" i="2" s="1"/>
  <c r="AH578" i="2"/>
  <c r="AC579" i="2"/>
  <c r="AD579" i="2" s="1"/>
  <c r="Y580" i="2"/>
  <c r="Z580" i="2" s="1"/>
  <c r="AA580" i="2" s="1"/>
  <c r="AB580" i="2"/>
  <c r="AG580" i="2"/>
  <c r="T580" i="2"/>
  <c r="P578" i="2"/>
  <c r="Q577" i="2"/>
  <c r="W581" i="2"/>
  <c r="O579" i="2"/>
  <c r="AE579" i="2" l="1"/>
  <c r="AF579" i="2" s="1"/>
  <c r="AH579" i="2"/>
  <c r="AC580" i="2"/>
  <c r="AD580" i="2" s="1"/>
  <c r="Y581" i="2"/>
  <c r="Z581" i="2" s="1"/>
  <c r="AA581" i="2" s="1"/>
  <c r="AB581" i="2" s="1"/>
  <c r="AG581" i="2"/>
  <c r="T581" i="2"/>
  <c r="P579" i="2"/>
  <c r="Q578" i="2"/>
  <c r="W582" i="2"/>
  <c r="O580" i="2"/>
  <c r="AE580" i="2" l="1"/>
  <c r="AH580" i="2"/>
  <c r="AF580" i="2"/>
  <c r="AC581" i="2"/>
  <c r="AD581" i="2" s="1"/>
  <c r="Y582" i="2"/>
  <c r="Z582" i="2" s="1"/>
  <c r="AA582" i="2" s="1"/>
  <c r="AB582" i="2" s="1"/>
  <c r="AG582" i="2"/>
  <c r="T582" i="2"/>
  <c r="P580" i="2"/>
  <c r="Q579" i="2"/>
  <c r="W583" i="2"/>
  <c r="O581" i="2"/>
  <c r="AE581" i="2" l="1"/>
  <c r="AF581" i="2" s="1"/>
  <c r="AH581" i="2"/>
  <c r="AC582" i="2"/>
  <c r="AD582" i="2" s="1"/>
  <c r="Y583" i="2"/>
  <c r="Z583" i="2" s="1"/>
  <c r="AA583" i="2" s="1"/>
  <c r="AB583" i="2" s="1"/>
  <c r="AG583" i="2"/>
  <c r="T583" i="2"/>
  <c r="P581" i="2"/>
  <c r="Q580" i="2"/>
  <c r="W584" i="2"/>
  <c r="O582" i="2"/>
  <c r="AE582" i="2" l="1"/>
  <c r="AF582" i="2" s="1"/>
  <c r="AH582" i="2"/>
  <c r="AC583" i="2"/>
  <c r="AD583" i="2" s="1"/>
  <c r="Y584" i="2"/>
  <c r="Z584" i="2" s="1"/>
  <c r="AA584" i="2" s="1"/>
  <c r="AB584" i="2" s="1"/>
  <c r="AG584" i="2"/>
  <c r="T584" i="2"/>
  <c r="P582" i="2"/>
  <c r="Q581" i="2"/>
  <c r="W585" i="2"/>
  <c r="O583" i="2"/>
  <c r="AE583" i="2" l="1"/>
  <c r="AF583" i="2" s="1"/>
  <c r="AH583" i="2"/>
  <c r="AC584" i="2"/>
  <c r="AD584" i="2" s="1"/>
  <c r="Y585" i="2"/>
  <c r="Z585" i="2" s="1"/>
  <c r="AA585" i="2" s="1"/>
  <c r="AB585" i="2" s="1"/>
  <c r="T585" i="2"/>
  <c r="P583" i="2"/>
  <c r="Q582" i="2"/>
  <c r="W586" i="2"/>
  <c r="O584" i="2"/>
  <c r="AG585" i="2" l="1"/>
  <c r="AE584" i="2"/>
  <c r="AF584" i="2" s="1"/>
  <c r="AH584" i="2"/>
  <c r="AC585" i="2"/>
  <c r="AD585" i="2" s="1"/>
  <c r="Y586" i="2"/>
  <c r="Z586" i="2" s="1"/>
  <c r="AA586" i="2" s="1"/>
  <c r="AB586" i="2" s="1"/>
  <c r="T586" i="2"/>
  <c r="P584" i="2"/>
  <c r="Q583" i="2"/>
  <c r="W587" i="2"/>
  <c r="O585" i="2"/>
  <c r="AG586" i="2" l="1"/>
  <c r="AE585" i="2"/>
  <c r="AF585" i="2" s="1"/>
  <c r="AH585" i="2"/>
  <c r="AC586" i="2"/>
  <c r="AD586" i="2" s="1"/>
  <c r="Y587" i="2"/>
  <c r="Z587" i="2" s="1"/>
  <c r="AA587" i="2" s="1"/>
  <c r="AB587" i="2" s="1"/>
  <c r="T587" i="2"/>
  <c r="P585" i="2"/>
  <c r="Q584" i="2"/>
  <c r="W588" i="2"/>
  <c r="O586" i="2"/>
  <c r="AG587" i="2" l="1"/>
  <c r="AE586" i="2"/>
  <c r="AH586" i="2"/>
  <c r="AF586" i="2"/>
  <c r="AC587" i="2"/>
  <c r="AD587" i="2" s="1"/>
  <c r="Y588" i="2"/>
  <c r="Z588" i="2" s="1"/>
  <c r="AA588" i="2" s="1"/>
  <c r="AB588" i="2"/>
  <c r="AG588" i="2"/>
  <c r="T588" i="2"/>
  <c r="P586" i="2"/>
  <c r="Q585" i="2"/>
  <c r="W589" i="2"/>
  <c r="O587" i="2"/>
  <c r="AE587" i="2" l="1"/>
  <c r="AF587" i="2" s="1"/>
  <c r="AH587" i="2"/>
  <c r="AC588" i="2"/>
  <c r="AD588" i="2" s="1"/>
  <c r="Y589" i="2"/>
  <c r="Z589" i="2" s="1"/>
  <c r="AA589" i="2" s="1"/>
  <c r="AB589" i="2"/>
  <c r="AG589" i="2"/>
  <c r="T589" i="2"/>
  <c r="P587" i="2"/>
  <c r="Q586" i="2"/>
  <c r="W590" i="2"/>
  <c r="O588" i="2"/>
  <c r="AE588" i="2" l="1"/>
  <c r="AF588" i="2" s="1"/>
  <c r="AH588" i="2"/>
  <c r="AC589" i="2"/>
  <c r="AD589" i="2" s="1"/>
  <c r="Y590" i="2"/>
  <c r="Z590" i="2" s="1"/>
  <c r="AA590" i="2" s="1"/>
  <c r="AB590" i="2" s="1"/>
  <c r="AG590" i="2"/>
  <c r="T590" i="2"/>
  <c r="P588" i="2"/>
  <c r="Q587" i="2"/>
  <c r="W591" i="2"/>
  <c r="O589" i="2"/>
  <c r="AE589" i="2" l="1"/>
  <c r="AF589" i="2" s="1"/>
  <c r="AH589" i="2"/>
  <c r="AC590" i="2"/>
  <c r="AD590" i="2" s="1"/>
  <c r="Y591" i="2"/>
  <c r="Z591" i="2" s="1"/>
  <c r="AA591" i="2" s="1"/>
  <c r="AB591" i="2"/>
  <c r="AG591" i="2"/>
  <c r="T591" i="2"/>
  <c r="P589" i="2"/>
  <c r="Q588" i="2"/>
  <c r="W592" i="2"/>
  <c r="O590" i="2"/>
  <c r="AE590" i="2" l="1"/>
  <c r="AH590" i="2"/>
  <c r="AF590" i="2"/>
  <c r="AC591" i="2"/>
  <c r="AD591" i="2" s="1"/>
  <c r="Y592" i="2"/>
  <c r="Z592" i="2" s="1"/>
  <c r="AA592" i="2" s="1"/>
  <c r="AB592" i="2" s="1"/>
  <c r="AG592" i="2"/>
  <c r="T592" i="2"/>
  <c r="P590" i="2"/>
  <c r="Q589" i="2"/>
  <c r="W593" i="2"/>
  <c r="O591" i="2"/>
  <c r="AE591" i="2" l="1"/>
  <c r="AF591" i="2" s="1"/>
  <c r="AH591" i="2"/>
  <c r="AC592" i="2"/>
  <c r="AD592" i="2" s="1"/>
  <c r="Y593" i="2"/>
  <c r="Z593" i="2" s="1"/>
  <c r="AA593" i="2" s="1"/>
  <c r="AB593" i="2" s="1"/>
  <c r="T593" i="2"/>
  <c r="P591" i="2"/>
  <c r="Q590" i="2"/>
  <c r="W594" i="2"/>
  <c r="O592" i="2"/>
  <c r="AG593" i="2" l="1"/>
  <c r="AE592" i="2"/>
  <c r="AF592" i="2" s="1"/>
  <c r="AH592" i="2"/>
  <c r="AC593" i="2"/>
  <c r="AD593" i="2" s="1"/>
  <c r="Y594" i="2"/>
  <c r="Z594" i="2" s="1"/>
  <c r="AA594" i="2" s="1"/>
  <c r="AB594" i="2" s="1"/>
  <c r="AG594" i="2"/>
  <c r="T594" i="2"/>
  <c r="P592" i="2"/>
  <c r="Q591" i="2"/>
  <c r="W595" i="2"/>
  <c r="O593" i="2"/>
  <c r="AE593" i="2" l="1"/>
  <c r="AF593" i="2" s="1"/>
  <c r="AH593" i="2"/>
  <c r="AC594" i="2"/>
  <c r="AD594" i="2" s="1"/>
  <c r="Y595" i="2"/>
  <c r="Z595" i="2" s="1"/>
  <c r="AA595" i="2" s="1"/>
  <c r="AB595" i="2" s="1"/>
  <c r="T595" i="2"/>
  <c r="P593" i="2"/>
  <c r="Q592" i="2"/>
  <c r="W596" i="2"/>
  <c r="O594" i="2"/>
  <c r="AG595" i="2" l="1"/>
  <c r="AE594" i="2"/>
  <c r="AF594" i="2" s="1"/>
  <c r="AH594" i="2"/>
  <c r="AC595" i="2"/>
  <c r="AD595" i="2" s="1"/>
  <c r="Y596" i="2"/>
  <c r="Z596" i="2" s="1"/>
  <c r="AA596" i="2" s="1"/>
  <c r="AB596" i="2"/>
  <c r="AG596" i="2"/>
  <c r="T596" i="2"/>
  <c r="P594" i="2"/>
  <c r="Q593" i="2"/>
  <c r="W597" i="2"/>
  <c r="O595" i="2"/>
  <c r="AE595" i="2" l="1"/>
  <c r="AF595" i="2" s="1"/>
  <c r="AH595" i="2"/>
  <c r="AC596" i="2"/>
  <c r="AD596" i="2" s="1"/>
  <c r="Y597" i="2"/>
  <c r="Z597" i="2" s="1"/>
  <c r="AA597" i="2" s="1"/>
  <c r="AB597" i="2"/>
  <c r="AG597" i="2"/>
  <c r="T597" i="2"/>
  <c r="P595" i="2"/>
  <c r="Q594" i="2"/>
  <c r="W598" i="2"/>
  <c r="O596" i="2"/>
  <c r="AE596" i="2" l="1"/>
  <c r="AF596" i="2" s="1"/>
  <c r="AH596" i="2"/>
  <c r="AC597" i="2"/>
  <c r="AD597" i="2" s="1"/>
  <c r="Y598" i="2"/>
  <c r="Z598" i="2" s="1"/>
  <c r="AA598" i="2" s="1"/>
  <c r="AB598" i="2"/>
  <c r="AG598" i="2"/>
  <c r="T598" i="2"/>
  <c r="P596" i="2"/>
  <c r="Q595" i="2"/>
  <c r="W599" i="2"/>
  <c r="O597" i="2"/>
  <c r="AE597" i="2" l="1"/>
  <c r="AF597" i="2" s="1"/>
  <c r="AH597" i="2"/>
  <c r="AC598" i="2"/>
  <c r="AD598" i="2" s="1"/>
  <c r="Y599" i="2"/>
  <c r="Z599" i="2" s="1"/>
  <c r="AA599" i="2" s="1"/>
  <c r="AB599" i="2" s="1"/>
  <c r="AG599" i="2"/>
  <c r="T599" i="2"/>
  <c r="P597" i="2"/>
  <c r="Q596" i="2"/>
  <c r="W600" i="2"/>
  <c r="O598" i="2"/>
  <c r="AE598" i="2" l="1"/>
  <c r="AF598" i="2" s="1"/>
  <c r="AH598" i="2"/>
  <c r="AC599" i="2"/>
  <c r="AD599" i="2" s="1"/>
  <c r="Y600" i="2"/>
  <c r="Z600" i="2" s="1"/>
  <c r="AA600" i="2" s="1"/>
  <c r="AB600" i="2"/>
  <c r="AG600" i="2"/>
  <c r="T600" i="2"/>
  <c r="P598" i="2"/>
  <c r="Q597" i="2"/>
  <c r="W601" i="2"/>
  <c r="O599" i="2"/>
  <c r="AE599" i="2" l="1"/>
  <c r="AF599" i="2" s="1"/>
  <c r="AH599" i="2"/>
  <c r="AC600" i="2"/>
  <c r="AD600" i="2" s="1"/>
  <c r="Y601" i="2"/>
  <c r="Z601" i="2" s="1"/>
  <c r="AA601" i="2" s="1"/>
  <c r="AB601" i="2" s="1"/>
  <c r="AG601" i="2"/>
  <c r="T601" i="2"/>
  <c r="P599" i="2"/>
  <c r="Q598" i="2"/>
  <c r="W602" i="2"/>
  <c r="O600" i="2"/>
  <c r="AE600" i="2" l="1"/>
  <c r="AF600" i="2" s="1"/>
  <c r="AH600" i="2"/>
  <c r="AC601" i="2"/>
  <c r="AD601" i="2" s="1"/>
  <c r="Y602" i="2"/>
  <c r="Z602" i="2" s="1"/>
  <c r="AA602" i="2" s="1"/>
  <c r="AB602" i="2"/>
  <c r="AG602" i="2"/>
  <c r="T602" i="2"/>
  <c r="P600" i="2"/>
  <c r="Q599" i="2"/>
  <c r="W603" i="2"/>
  <c r="O601" i="2"/>
  <c r="AE601" i="2" l="1"/>
  <c r="AF601" i="2" s="1"/>
  <c r="AH601" i="2"/>
  <c r="AC602" i="2"/>
  <c r="AD602" i="2" s="1"/>
  <c r="Y603" i="2"/>
  <c r="Z603" i="2" s="1"/>
  <c r="AA603" i="2" s="1"/>
  <c r="AB603" i="2"/>
  <c r="AG603" i="2"/>
  <c r="T603" i="2"/>
  <c r="P601" i="2"/>
  <c r="Q600" i="2"/>
  <c r="W604" i="2"/>
  <c r="O602" i="2"/>
  <c r="AE602" i="2" l="1"/>
  <c r="AF602" i="2" s="1"/>
  <c r="AH602" i="2"/>
  <c r="AC603" i="2"/>
  <c r="AD603" i="2" s="1"/>
  <c r="Y604" i="2"/>
  <c r="Z604" i="2" s="1"/>
  <c r="AA604" i="2" s="1"/>
  <c r="AB604" i="2"/>
  <c r="AG604" i="2"/>
  <c r="T604" i="2"/>
  <c r="P602" i="2"/>
  <c r="Q601" i="2"/>
  <c r="W605" i="2"/>
  <c r="O603" i="2"/>
  <c r="AE603" i="2" l="1"/>
  <c r="AF603" i="2" s="1"/>
  <c r="AH603" i="2"/>
  <c r="AC604" i="2"/>
  <c r="AD604" i="2" s="1"/>
  <c r="Y605" i="2"/>
  <c r="Z605" i="2" s="1"/>
  <c r="AA605" i="2" s="1"/>
  <c r="AB605" i="2"/>
  <c r="AG605" i="2"/>
  <c r="T605" i="2"/>
  <c r="P603" i="2"/>
  <c r="Q602" i="2"/>
  <c r="W606" i="2"/>
  <c r="O604" i="2"/>
  <c r="AE604" i="2" l="1"/>
  <c r="AF604" i="2" s="1"/>
  <c r="AH604" i="2"/>
  <c r="AC605" i="2"/>
  <c r="AD605" i="2" s="1"/>
  <c r="Y606" i="2"/>
  <c r="Z606" i="2" s="1"/>
  <c r="AA606" i="2" s="1"/>
  <c r="AB606" i="2" s="1"/>
  <c r="AG606" i="2"/>
  <c r="T606" i="2"/>
  <c r="P604" i="2"/>
  <c r="Q603" i="2"/>
  <c r="W607" i="2"/>
  <c r="O605" i="2"/>
  <c r="AE605" i="2" l="1"/>
  <c r="AF605" i="2" s="1"/>
  <c r="AH605" i="2"/>
  <c r="AC606" i="2"/>
  <c r="AD606" i="2" s="1"/>
  <c r="Y607" i="2"/>
  <c r="Z607" i="2" s="1"/>
  <c r="AA607" i="2" s="1"/>
  <c r="AB607" i="2" s="1"/>
  <c r="AG607" i="2"/>
  <c r="T607" i="2"/>
  <c r="P605" i="2"/>
  <c r="Q604" i="2"/>
  <c r="W608" i="2"/>
  <c r="O606" i="2"/>
  <c r="AE606" i="2" l="1"/>
  <c r="AF606" i="2" s="1"/>
  <c r="AH606" i="2"/>
  <c r="AC607" i="2"/>
  <c r="AD607" i="2" s="1"/>
  <c r="Y608" i="2"/>
  <c r="Z608" i="2" s="1"/>
  <c r="AA608" i="2" s="1"/>
  <c r="AB608" i="2" s="1"/>
  <c r="AG608" i="2"/>
  <c r="T608" i="2"/>
  <c r="P606" i="2"/>
  <c r="Q605" i="2"/>
  <c r="W609" i="2"/>
  <c r="O607" i="2"/>
  <c r="AE607" i="2" l="1"/>
  <c r="AF607" i="2" s="1"/>
  <c r="AH607" i="2"/>
  <c r="AC608" i="2"/>
  <c r="AD608" i="2" s="1"/>
  <c r="Y609" i="2"/>
  <c r="Z609" i="2" s="1"/>
  <c r="AA609" i="2" s="1"/>
  <c r="AB609" i="2" s="1"/>
  <c r="AG609" i="2"/>
  <c r="T609" i="2"/>
  <c r="P607" i="2"/>
  <c r="Q606" i="2"/>
  <c r="W610" i="2"/>
  <c r="O608" i="2"/>
  <c r="AE608" i="2" l="1"/>
  <c r="AF608" i="2" s="1"/>
  <c r="AH608" i="2"/>
  <c r="AC609" i="2"/>
  <c r="AD609" i="2" s="1"/>
  <c r="Y610" i="2"/>
  <c r="Z610" i="2" s="1"/>
  <c r="AA610" i="2" s="1"/>
  <c r="AB610" i="2"/>
  <c r="AG610" i="2"/>
  <c r="T610" i="2"/>
  <c r="P608" i="2"/>
  <c r="Q607" i="2"/>
  <c r="W611" i="2"/>
  <c r="O609" i="2"/>
  <c r="AE609" i="2" l="1"/>
  <c r="AF609" i="2" s="1"/>
  <c r="AH609" i="2"/>
  <c r="AC610" i="2"/>
  <c r="AD610" i="2" s="1"/>
  <c r="Y611" i="2"/>
  <c r="Z611" i="2" s="1"/>
  <c r="AA611" i="2" s="1"/>
  <c r="AB611" i="2" s="1"/>
  <c r="T611" i="2"/>
  <c r="P609" i="2"/>
  <c r="Q608" i="2"/>
  <c r="W612" i="2"/>
  <c r="O610" i="2"/>
  <c r="AG611" i="2" l="1"/>
  <c r="AE610" i="2"/>
  <c r="AF610" i="2" s="1"/>
  <c r="AH610" i="2"/>
  <c r="AC611" i="2"/>
  <c r="AD611" i="2" s="1"/>
  <c r="Y612" i="2"/>
  <c r="Z612" i="2" s="1"/>
  <c r="AA612" i="2" s="1"/>
  <c r="AB612" i="2" s="1"/>
  <c r="AG612" i="2"/>
  <c r="T612" i="2"/>
  <c r="P610" i="2"/>
  <c r="Q609" i="2"/>
  <c r="W613" i="2"/>
  <c r="O611" i="2"/>
  <c r="AE611" i="2" l="1"/>
  <c r="AF611" i="2" s="1"/>
  <c r="AH611" i="2"/>
  <c r="AC612" i="2"/>
  <c r="AD612" i="2" s="1"/>
  <c r="Y613" i="2"/>
  <c r="Z613" i="2" s="1"/>
  <c r="AA613" i="2" s="1"/>
  <c r="AB613" i="2"/>
  <c r="AG613" i="2"/>
  <c r="T613" i="2"/>
  <c r="P611" i="2"/>
  <c r="Q610" i="2"/>
  <c r="W614" i="2"/>
  <c r="O612" i="2"/>
  <c r="AE612" i="2" l="1"/>
  <c r="AF612" i="2" s="1"/>
  <c r="AH612" i="2"/>
  <c r="AC613" i="2"/>
  <c r="AD613" i="2" s="1"/>
  <c r="Y614" i="2"/>
  <c r="Z614" i="2" s="1"/>
  <c r="AA614" i="2" s="1"/>
  <c r="AB614" i="2" s="1"/>
  <c r="AG614" i="2"/>
  <c r="T614" i="2"/>
  <c r="P612" i="2"/>
  <c r="Q611" i="2"/>
  <c r="W615" i="2"/>
  <c r="O613" i="2"/>
  <c r="AE613" i="2" l="1"/>
  <c r="AF613" i="2" s="1"/>
  <c r="AH613" i="2"/>
  <c r="AC614" i="2"/>
  <c r="AD614" i="2" s="1"/>
  <c r="Y615" i="2"/>
  <c r="Z615" i="2" s="1"/>
  <c r="AA615" i="2" s="1"/>
  <c r="AB615" i="2"/>
  <c r="AG615" i="2"/>
  <c r="T615" i="2"/>
  <c r="P613" i="2"/>
  <c r="Q612" i="2"/>
  <c r="W616" i="2"/>
  <c r="O614" i="2"/>
  <c r="AE614" i="2" l="1"/>
  <c r="AF614" i="2" s="1"/>
  <c r="AH614" i="2"/>
  <c r="AC615" i="2"/>
  <c r="AD615" i="2" s="1"/>
  <c r="Y616" i="2"/>
  <c r="Z616" i="2" s="1"/>
  <c r="AA616" i="2" s="1"/>
  <c r="AB616" i="2"/>
  <c r="AG616" i="2"/>
  <c r="T616" i="2"/>
  <c r="P614" i="2"/>
  <c r="Q613" i="2"/>
  <c r="W617" i="2"/>
  <c r="O615" i="2"/>
  <c r="AE615" i="2" l="1"/>
  <c r="AF615" i="2" s="1"/>
  <c r="AH615" i="2"/>
  <c r="AC616" i="2"/>
  <c r="AD616" i="2" s="1"/>
  <c r="Y617" i="2"/>
  <c r="Z617" i="2" s="1"/>
  <c r="AA617" i="2" s="1"/>
  <c r="AB617" i="2" s="1"/>
  <c r="T617" i="2"/>
  <c r="P615" i="2"/>
  <c r="Q614" i="2"/>
  <c r="W618" i="2"/>
  <c r="O616" i="2"/>
  <c r="AG617" i="2" l="1"/>
  <c r="AE616" i="2"/>
  <c r="AF616" i="2" s="1"/>
  <c r="AH616" i="2"/>
  <c r="AC617" i="2"/>
  <c r="AD617" i="2" s="1"/>
  <c r="Y618" i="2"/>
  <c r="Z618" i="2" s="1"/>
  <c r="AA618" i="2" s="1"/>
  <c r="AB618" i="2" s="1"/>
  <c r="T618" i="2"/>
  <c r="P616" i="2"/>
  <c r="Q615" i="2"/>
  <c r="W619" i="2"/>
  <c r="O617" i="2"/>
  <c r="AG618" i="2" l="1"/>
  <c r="AE617" i="2"/>
  <c r="AF617" i="2" s="1"/>
  <c r="AH617" i="2"/>
  <c r="AC618" i="2"/>
  <c r="AD618" i="2" s="1"/>
  <c r="Y619" i="2"/>
  <c r="Z619" i="2" s="1"/>
  <c r="AA619" i="2" s="1"/>
  <c r="AB619" i="2" s="1"/>
  <c r="AG619" i="2"/>
  <c r="T619" i="2"/>
  <c r="P617" i="2"/>
  <c r="Q616" i="2"/>
  <c r="W620" i="2"/>
  <c r="O618" i="2"/>
  <c r="AE618" i="2" l="1"/>
  <c r="AF618" i="2" s="1"/>
  <c r="AH618" i="2"/>
  <c r="AC619" i="2"/>
  <c r="AD619" i="2" s="1"/>
  <c r="Y620" i="2"/>
  <c r="Z620" i="2" s="1"/>
  <c r="AA620" i="2" s="1"/>
  <c r="AB620" i="2" s="1"/>
  <c r="AG620" i="2"/>
  <c r="T620" i="2"/>
  <c r="P618" i="2"/>
  <c r="Q617" i="2"/>
  <c r="W621" i="2"/>
  <c r="O619" i="2"/>
  <c r="AE619" i="2" l="1"/>
  <c r="AF619" i="2" s="1"/>
  <c r="AH619" i="2"/>
  <c r="AC620" i="2"/>
  <c r="AD620" i="2" s="1"/>
  <c r="Y621" i="2"/>
  <c r="Z621" i="2" s="1"/>
  <c r="AA621" i="2" s="1"/>
  <c r="AB621" i="2"/>
  <c r="AG621" i="2"/>
  <c r="T621" i="2"/>
  <c r="P619" i="2"/>
  <c r="Q618" i="2"/>
  <c r="W622" i="2"/>
  <c r="O620" i="2"/>
  <c r="AE620" i="2" l="1"/>
  <c r="AF620" i="2" s="1"/>
  <c r="AH620" i="2"/>
  <c r="AC621" i="2"/>
  <c r="AD621" i="2" s="1"/>
  <c r="Y622" i="2"/>
  <c r="Z622" i="2" s="1"/>
  <c r="AA622" i="2" s="1"/>
  <c r="AB622" i="2" s="1"/>
  <c r="T622" i="2"/>
  <c r="P620" i="2"/>
  <c r="Q619" i="2"/>
  <c r="W623" i="2"/>
  <c r="O621" i="2"/>
  <c r="AG622" i="2" l="1"/>
  <c r="AE621" i="2"/>
  <c r="AF621" i="2" s="1"/>
  <c r="AH621" i="2"/>
  <c r="AC622" i="2"/>
  <c r="AD622" i="2" s="1"/>
  <c r="Y623" i="2"/>
  <c r="Z623" i="2" s="1"/>
  <c r="AA623" i="2" s="1"/>
  <c r="AB623" i="2" s="1"/>
  <c r="AG623" i="2"/>
  <c r="T623" i="2"/>
  <c r="P621" i="2"/>
  <c r="Q620" i="2"/>
  <c r="W624" i="2"/>
  <c r="O622" i="2"/>
  <c r="AE622" i="2" l="1"/>
  <c r="AF622" i="2" s="1"/>
  <c r="AH622" i="2"/>
  <c r="AC623" i="2"/>
  <c r="AD623" i="2" s="1"/>
  <c r="Y624" i="2"/>
  <c r="Z624" i="2" s="1"/>
  <c r="AA624" i="2" s="1"/>
  <c r="AB624" i="2"/>
  <c r="AG624" i="2"/>
  <c r="T624" i="2"/>
  <c r="P622" i="2"/>
  <c r="Q621" i="2"/>
  <c r="W625" i="2"/>
  <c r="O623" i="2"/>
  <c r="AE623" i="2" l="1"/>
  <c r="AF623" i="2" s="1"/>
  <c r="AH623" i="2"/>
  <c r="AC624" i="2"/>
  <c r="AD624" i="2" s="1"/>
  <c r="Y625" i="2"/>
  <c r="Z625" i="2" s="1"/>
  <c r="AA625" i="2" s="1"/>
  <c r="AB625" i="2"/>
  <c r="AG625" i="2"/>
  <c r="T625" i="2"/>
  <c r="P623" i="2"/>
  <c r="Q622" i="2"/>
  <c r="W626" i="2"/>
  <c r="O624" i="2"/>
  <c r="AE624" i="2" l="1"/>
  <c r="AF624" i="2" s="1"/>
  <c r="AH624" i="2"/>
  <c r="AC625" i="2"/>
  <c r="AD625" i="2" s="1"/>
  <c r="Y626" i="2"/>
  <c r="Z626" i="2" s="1"/>
  <c r="AA626" i="2" s="1"/>
  <c r="AB626" i="2" s="1"/>
  <c r="AG626" i="2"/>
  <c r="T626" i="2"/>
  <c r="P624" i="2"/>
  <c r="Q623" i="2"/>
  <c r="W627" i="2"/>
  <c r="O625" i="2"/>
  <c r="AE625" i="2" l="1"/>
  <c r="AF625" i="2" s="1"/>
  <c r="AH625" i="2"/>
  <c r="AC626" i="2"/>
  <c r="AD626" i="2" s="1"/>
  <c r="Y627" i="2"/>
  <c r="Z627" i="2" s="1"/>
  <c r="AA627" i="2" s="1"/>
  <c r="AB627" i="2"/>
  <c r="AG627" i="2"/>
  <c r="T627" i="2"/>
  <c r="P625" i="2"/>
  <c r="Q624" i="2"/>
  <c r="W628" i="2"/>
  <c r="O626" i="2"/>
  <c r="AE626" i="2" l="1"/>
  <c r="AF626" i="2" s="1"/>
  <c r="AH626" i="2"/>
  <c r="AC627" i="2"/>
  <c r="AD627" i="2" s="1"/>
  <c r="Y628" i="2"/>
  <c r="Z628" i="2" s="1"/>
  <c r="AA628" i="2" s="1"/>
  <c r="AB628" i="2" s="1"/>
  <c r="AG628" i="2"/>
  <c r="T628" i="2"/>
  <c r="P626" i="2"/>
  <c r="Q625" i="2"/>
  <c r="W629" i="2"/>
  <c r="O627" i="2"/>
  <c r="AE627" i="2" l="1"/>
  <c r="AF627" i="2" s="1"/>
  <c r="AH627" i="2"/>
  <c r="AC628" i="2"/>
  <c r="AD628" i="2" s="1"/>
  <c r="Y629" i="2"/>
  <c r="Z629" i="2" s="1"/>
  <c r="AA629" i="2" s="1"/>
  <c r="AB629" i="2" s="1"/>
  <c r="T629" i="2"/>
  <c r="P627" i="2"/>
  <c r="Q626" i="2"/>
  <c r="W630" i="2"/>
  <c r="O628" i="2"/>
  <c r="AG629" i="2" l="1"/>
  <c r="AE628" i="2"/>
  <c r="AF628" i="2" s="1"/>
  <c r="AH628" i="2"/>
  <c r="AC629" i="2"/>
  <c r="AD629" i="2" s="1"/>
  <c r="Y630" i="2"/>
  <c r="Z630" i="2" s="1"/>
  <c r="AA630" i="2" s="1"/>
  <c r="AB630" i="2" s="1"/>
  <c r="T630" i="2"/>
  <c r="P628" i="2"/>
  <c r="Q627" i="2"/>
  <c r="W631" i="2"/>
  <c r="O629" i="2"/>
  <c r="AG630" i="2" l="1"/>
  <c r="AE629" i="2"/>
  <c r="AF629" i="2" s="1"/>
  <c r="AH629" i="2"/>
  <c r="AC630" i="2"/>
  <c r="AD630" i="2" s="1"/>
  <c r="Y631" i="2"/>
  <c r="Z631" i="2" s="1"/>
  <c r="AA631" i="2" s="1"/>
  <c r="AB631" i="2" s="1"/>
  <c r="T631" i="2"/>
  <c r="P629" i="2"/>
  <c r="Q628" i="2"/>
  <c r="W632" i="2"/>
  <c r="O630" i="2"/>
  <c r="AG631" i="2" l="1"/>
  <c r="AE630" i="2"/>
  <c r="AF630" i="2" s="1"/>
  <c r="AH630" i="2"/>
  <c r="AC631" i="2"/>
  <c r="AD631" i="2" s="1"/>
  <c r="Y632" i="2"/>
  <c r="Z632" i="2" s="1"/>
  <c r="AA632" i="2" s="1"/>
  <c r="AB632" i="2" s="1"/>
  <c r="AG632" i="2"/>
  <c r="T632" i="2"/>
  <c r="P630" i="2"/>
  <c r="Q629" i="2"/>
  <c r="W633" i="2"/>
  <c r="O631" i="2"/>
  <c r="AE631" i="2" l="1"/>
  <c r="AF631" i="2" s="1"/>
  <c r="AH631" i="2"/>
  <c r="AC632" i="2"/>
  <c r="AD632" i="2" s="1"/>
  <c r="Y633" i="2"/>
  <c r="Z633" i="2" s="1"/>
  <c r="AA633" i="2" s="1"/>
  <c r="AB633" i="2" s="1"/>
  <c r="AG633" i="2"/>
  <c r="T633" i="2"/>
  <c r="P631" i="2"/>
  <c r="Q630" i="2"/>
  <c r="W634" i="2"/>
  <c r="O632" i="2"/>
  <c r="AE632" i="2" l="1"/>
  <c r="AF632" i="2" s="1"/>
  <c r="AH632" i="2"/>
  <c r="AC633" i="2"/>
  <c r="AD633" i="2" s="1"/>
  <c r="Y634" i="2"/>
  <c r="Z634" i="2" s="1"/>
  <c r="AA634" i="2" s="1"/>
  <c r="AB634" i="2" s="1"/>
  <c r="AG634" i="2"/>
  <c r="T634" i="2"/>
  <c r="P632" i="2"/>
  <c r="Q631" i="2"/>
  <c r="W635" i="2"/>
  <c r="O633" i="2"/>
  <c r="AE633" i="2" l="1"/>
  <c r="AF633" i="2" s="1"/>
  <c r="AH633" i="2"/>
  <c r="AC634" i="2"/>
  <c r="AD634" i="2" s="1"/>
  <c r="Y635" i="2"/>
  <c r="Z635" i="2" s="1"/>
  <c r="AA635" i="2" s="1"/>
  <c r="AB635" i="2"/>
  <c r="AG635" i="2"/>
  <c r="T635" i="2"/>
  <c r="P633" i="2"/>
  <c r="Q632" i="2"/>
  <c r="W636" i="2"/>
  <c r="O634" i="2"/>
  <c r="AE634" i="2" l="1"/>
  <c r="AF634" i="2" s="1"/>
  <c r="AH634" i="2"/>
  <c r="AC635" i="2"/>
  <c r="AD635" i="2" s="1"/>
  <c r="Y636" i="2"/>
  <c r="Z636" i="2" s="1"/>
  <c r="AA636" i="2" s="1"/>
  <c r="AB636" i="2"/>
  <c r="AG636" i="2"/>
  <c r="T636" i="2"/>
  <c r="P634" i="2"/>
  <c r="Q633" i="2"/>
  <c r="W637" i="2"/>
  <c r="O635" i="2"/>
  <c r="AE635" i="2" l="1"/>
  <c r="AF635" i="2" s="1"/>
  <c r="AH635" i="2"/>
  <c r="AC636" i="2"/>
  <c r="AD636" i="2" s="1"/>
  <c r="Y637" i="2"/>
  <c r="Z637" i="2" s="1"/>
  <c r="AA637" i="2" s="1"/>
  <c r="AB637" i="2" s="1"/>
  <c r="AG637" i="2"/>
  <c r="T637" i="2"/>
  <c r="P635" i="2"/>
  <c r="Q634" i="2"/>
  <c r="W638" i="2"/>
  <c r="O636" i="2"/>
  <c r="AE636" i="2" l="1"/>
  <c r="AF636" i="2" s="1"/>
  <c r="AH636" i="2"/>
  <c r="AC637" i="2"/>
  <c r="AD637" i="2" s="1"/>
  <c r="Y638" i="2"/>
  <c r="Z638" i="2" s="1"/>
  <c r="AA638" i="2" s="1"/>
  <c r="AB638" i="2"/>
  <c r="AG638" i="2"/>
  <c r="T638" i="2"/>
  <c r="P636" i="2"/>
  <c r="Q635" i="2"/>
  <c r="W639" i="2"/>
  <c r="O637" i="2"/>
  <c r="AE637" i="2" l="1"/>
  <c r="AF637" i="2" s="1"/>
  <c r="AH637" i="2"/>
  <c r="AC638" i="2"/>
  <c r="AD638" i="2" s="1"/>
  <c r="Y639" i="2"/>
  <c r="Z639" i="2" s="1"/>
  <c r="AA639" i="2" s="1"/>
  <c r="AB639" i="2" s="1"/>
  <c r="AG639" i="2"/>
  <c r="T639" i="2"/>
  <c r="P637" i="2"/>
  <c r="Q636" i="2"/>
  <c r="W640" i="2"/>
  <c r="O638" i="2"/>
  <c r="AE638" i="2" l="1"/>
  <c r="AF638" i="2" s="1"/>
  <c r="AH638" i="2"/>
  <c r="AC639" i="2"/>
  <c r="AD639" i="2" s="1"/>
  <c r="Y640" i="2"/>
  <c r="Z640" i="2" s="1"/>
  <c r="AA640" i="2" s="1"/>
  <c r="AB640" i="2"/>
  <c r="AG640" i="2"/>
  <c r="T640" i="2"/>
  <c r="P638" i="2"/>
  <c r="Q637" i="2"/>
  <c r="W641" i="2"/>
  <c r="O639" i="2"/>
  <c r="AE639" i="2" l="1"/>
  <c r="AF639" i="2" s="1"/>
  <c r="AH639" i="2"/>
  <c r="AC640" i="2"/>
  <c r="AD640" i="2" s="1"/>
  <c r="Y641" i="2"/>
  <c r="Z641" i="2" s="1"/>
  <c r="AA641" i="2" s="1"/>
  <c r="AB641" i="2" s="1"/>
  <c r="AG641" i="2"/>
  <c r="T641" i="2"/>
  <c r="P639" i="2"/>
  <c r="Q638" i="2"/>
  <c r="W642" i="2"/>
  <c r="O640" i="2"/>
  <c r="AE640" i="2" l="1"/>
  <c r="AF640" i="2" s="1"/>
  <c r="AH640" i="2"/>
  <c r="AC641" i="2"/>
  <c r="AD641" i="2" s="1"/>
  <c r="Y642" i="2"/>
  <c r="Z642" i="2" s="1"/>
  <c r="AA642" i="2" s="1"/>
  <c r="AB642" i="2" s="1"/>
  <c r="AG642" i="2"/>
  <c r="T642" i="2"/>
  <c r="P640" i="2"/>
  <c r="Q639" i="2"/>
  <c r="W643" i="2"/>
  <c r="O641" i="2"/>
  <c r="AE641" i="2" l="1"/>
  <c r="AF641" i="2" s="1"/>
  <c r="AH641" i="2"/>
  <c r="AC642" i="2"/>
  <c r="AD642" i="2" s="1"/>
  <c r="Y643" i="2"/>
  <c r="Z643" i="2" s="1"/>
  <c r="AA643" i="2" s="1"/>
  <c r="AB643" i="2"/>
  <c r="AG643" i="2"/>
  <c r="T643" i="2"/>
  <c r="P641" i="2"/>
  <c r="Q640" i="2"/>
  <c r="W644" i="2"/>
  <c r="O642" i="2"/>
  <c r="AE642" i="2" l="1"/>
  <c r="AF642" i="2" s="1"/>
  <c r="AH642" i="2"/>
  <c r="AC643" i="2"/>
  <c r="AD643" i="2" s="1"/>
  <c r="Y644" i="2"/>
  <c r="Z644" i="2" s="1"/>
  <c r="AA644" i="2" s="1"/>
  <c r="AB644" i="2"/>
  <c r="AG644" i="2"/>
  <c r="T644" i="2"/>
  <c r="P642" i="2"/>
  <c r="Q641" i="2"/>
  <c r="W645" i="2"/>
  <c r="O643" i="2"/>
  <c r="AE643" i="2" l="1"/>
  <c r="AF643" i="2" s="1"/>
  <c r="AH643" i="2"/>
  <c r="AC644" i="2"/>
  <c r="AD644" i="2" s="1"/>
  <c r="Y645" i="2"/>
  <c r="Z645" i="2" s="1"/>
  <c r="AA645" i="2" s="1"/>
  <c r="AB645" i="2"/>
  <c r="AG645" i="2"/>
  <c r="T645" i="2"/>
  <c r="P643" i="2"/>
  <c r="Q642" i="2"/>
  <c r="W646" i="2"/>
  <c r="O644" i="2"/>
  <c r="AE644" i="2" l="1"/>
  <c r="AF644" i="2" s="1"/>
  <c r="AH644" i="2"/>
  <c r="AC645" i="2"/>
  <c r="AD645" i="2" s="1"/>
  <c r="Y646" i="2"/>
  <c r="Z646" i="2" s="1"/>
  <c r="AA646" i="2" s="1"/>
  <c r="AB646" i="2"/>
  <c r="AG646" i="2"/>
  <c r="T646" i="2"/>
  <c r="P644" i="2"/>
  <c r="Q643" i="2"/>
  <c r="W647" i="2"/>
  <c r="O645" i="2"/>
  <c r="AE645" i="2" l="1"/>
  <c r="AF645" i="2" s="1"/>
  <c r="AH645" i="2"/>
  <c r="AC646" i="2"/>
  <c r="AD646" i="2" s="1"/>
  <c r="Y647" i="2"/>
  <c r="Z647" i="2" s="1"/>
  <c r="AA647" i="2" s="1"/>
  <c r="AB647" i="2"/>
  <c r="AG647" i="2"/>
  <c r="T647" i="2"/>
  <c r="P645" i="2"/>
  <c r="Q644" i="2"/>
  <c r="W648" i="2"/>
  <c r="O646" i="2"/>
  <c r="AE646" i="2" l="1"/>
  <c r="AF646" i="2" s="1"/>
  <c r="AH646" i="2"/>
  <c r="AC647" i="2"/>
  <c r="AD647" i="2" s="1"/>
  <c r="Y648" i="2"/>
  <c r="Z648" i="2" s="1"/>
  <c r="AA648" i="2" s="1"/>
  <c r="AB648" i="2" s="1"/>
  <c r="T648" i="2"/>
  <c r="P646" i="2"/>
  <c r="Q645" i="2"/>
  <c r="W649" i="2"/>
  <c r="O647" i="2"/>
  <c r="AG648" i="2" l="1"/>
  <c r="AE647" i="2"/>
  <c r="AF647" i="2" s="1"/>
  <c r="AH647" i="2"/>
  <c r="AC648" i="2"/>
  <c r="AD648" i="2" s="1"/>
  <c r="Y649" i="2"/>
  <c r="Z649" i="2" s="1"/>
  <c r="AA649" i="2" s="1"/>
  <c r="AB649" i="2" s="1"/>
  <c r="T649" i="2"/>
  <c r="P647" i="2"/>
  <c r="Q646" i="2"/>
  <c r="W650" i="2"/>
  <c r="O648" i="2"/>
  <c r="AG649" i="2" l="1"/>
  <c r="AE648" i="2"/>
  <c r="AF648" i="2" s="1"/>
  <c r="AH648" i="2"/>
  <c r="AC649" i="2"/>
  <c r="AD649" i="2" s="1"/>
  <c r="Y650" i="2"/>
  <c r="Z650" i="2" s="1"/>
  <c r="AA650" i="2" s="1"/>
  <c r="AB650" i="2"/>
  <c r="AG650" i="2"/>
  <c r="T650" i="2"/>
  <c r="P648" i="2"/>
  <c r="Q647" i="2"/>
  <c r="W651" i="2"/>
  <c r="O649" i="2"/>
  <c r="AE649" i="2" l="1"/>
  <c r="AF649" i="2" s="1"/>
  <c r="AH649" i="2"/>
  <c r="AC650" i="2"/>
  <c r="AD650" i="2" s="1"/>
  <c r="Y651" i="2"/>
  <c r="Z651" i="2" s="1"/>
  <c r="AA651" i="2" s="1"/>
  <c r="AB651" i="2"/>
  <c r="AG651" i="2"/>
  <c r="T651" i="2"/>
  <c r="P649" i="2"/>
  <c r="Q648" i="2"/>
  <c r="W652" i="2"/>
  <c r="O650" i="2"/>
  <c r="AE650" i="2" l="1"/>
  <c r="AH650" i="2"/>
  <c r="AF650" i="2"/>
  <c r="AC651" i="2"/>
  <c r="AD651" i="2" s="1"/>
  <c r="Y652" i="2"/>
  <c r="Z652" i="2" s="1"/>
  <c r="AA652" i="2" s="1"/>
  <c r="AB652" i="2" s="1"/>
  <c r="AG652" i="2"/>
  <c r="T652" i="2"/>
  <c r="P650" i="2"/>
  <c r="Q649" i="2"/>
  <c r="W653" i="2"/>
  <c r="O651" i="2"/>
  <c r="AE651" i="2" l="1"/>
  <c r="AF651" i="2" s="1"/>
  <c r="AH651" i="2"/>
  <c r="AC652" i="2"/>
  <c r="AD652" i="2" s="1"/>
  <c r="Y653" i="2"/>
  <c r="Z653" i="2" s="1"/>
  <c r="AA653" i="2" s="1"/>
  <c r="AB653" i="2" s="1"/>
  <c r="T653" i="2"/>
  <c r="P651" i="2"/>
  <c r="Q650" i="2"/>
  <c r="W654" i="2"/>
  <c r="O652" i="2"/>
  <c r="AG653" i="2" l="1"/>
  <c r="AE652" i="2"/>
  <c r="AF652" i="2" s="1"/>
  <c r="AH652" i="2"/>
  <c r="AC653" i="2"/>
  <c r="AD653" i="2" s="1"/>
  <c r="Y654" i="2"/>
  <c r="Z654" i="2" s="1"/>
  <c r="AA654" i="2" s="1"/>
  <c r="AB654" i="2"/>
  <c r="AG654" i="2"/>
  <c r="T654" i="2"/>
  <c r="P652" i="2"/>
  <c r="Q651" i="2"/>
  <c r="W655" i="2"/>
  <c r="O653" i="2"/>
  <c r="AE653" i="2" l="1"/>
  <c r="AF653" i="2" s="1"/>
  <c r="AH653" i="2"/>
  <c r="AC654" i="2"/>
  <c r="AD654" i="2" s="1"/>
  <c r="Y655" i="2"/>
  <c r="Z655" i="2" s="1"/>
  <c r="AA655" i="2" s="1"/>
  <c r="AB655" i="2"/>
  <c r="AG655" i="2"/>
  <c r="T655" i="2"/>
  <c r="P653" i="2"/>
  <c r="Q652" i="2"/>
  <c r="W656" i="2"/>
  <c r="O654" i="2"/>
  <c r="AE654" i="2" l="1"/>
  <c r="AF654" i="2" s="1"/>
  <c r="AH654" i="2"/>
  <c r="AC655" i="2"/>
  <c r="AD655" i="2" s="1"/>
  <c r="Y656" i="2"/>
  <c r="Z656" i="2" s="1"/>
  <c r="AA656" i="2" s="1"/>
  <c r="AB656" i="2" s="1"/>
  <c r="T656" i="2"/>
  <c r="P654" i="2"/>
  <c r="Q653" i="2"/>
  <c r="W657" i="2"/>
  <c r="O655" i="2"/>
  <c r="AG656" i="2" l="1"/>
  <c r="AE655" i="2"/>
  <c r="AF655" i="2" s="1"/>
  <c r="AH655" i="2"/>
  <c r="AC656" i="2"/>
  <c r="AD656" i="2" s="1"/>
  <c r="Y657" i="2"/>
  <c r="Z657" i="2" s="1"/>
  <c r="AA657" i="2" s="1"/>
  <c r="AB657" i="2" s="1"/>
  <c r="AG657" i="2"/>
  <c r="T657" i="2"/>
  <c r="P655" i="2"/>
  <c r="Q654" i="2"/>
  <c r="W658" i="2"/>
  <c r="O656" i="2"/>
  <c r="AE656" i="2" l="1"/>
  <c r="AF656" i="2" s="1"/>
  <c r="AH656" i="2"/>
  <c r="AC657" i="2"/>
  <c r="AD657" i="2" s="1"/>
  <c r="Y658" i="2"/>
  <c r="Z658" i="2" s="1"/>
  <c r="AA658" i="2" s="1"/>
  <c r="AB658" i="2"/>
  <c r="AG658" i="2"/>
  <c r="T658" i="2"/>
  <c r="P656" i="2"/>
  <c r="Q655" i="2"/>
  <c r="W659" i="2"/>
  <c r="O657" i="2"/>
  <c r="AE657" i="2" l="1"/>
  <c r="AF657" i="2" s="1"/>
  <c r="AH657" i="2"/>
  <c r="AC658" i="2"/>
  <c r="AD658" i="2" s="1"/>
  <c r="Y659" i="2"/>
  <c r="Z659" i="2" s="1"/>
  <c r="AA659" i="2" s="1"/>
  <c r="AB659" i="2"/>
  <c r="AG659" i="2"/>
  <c r="T659" i="2"/>
  <c r="P657" i="2"/>
  <c r="Q656" i="2"/>
  <c r="W660" i="2"/>
  <c r="O658" i="2"/>
  <c r="AE658" i="2" l="1"/>
  <c r="AF658" i="2" s="1"/>
  <c r="AH658" i="2"/>
  <c r="AC659" i="2"/>
  <c r="AD659" i="2" s="1"/>
  <c r="Y660" i="2"/>
  <c r="Z660" i="2" s="1"/>
  <c r="AA660" i="2" s="1"/>
  <c r="AB660" i="2"/>
  <c r="AG660" i="2"/>
  <c r="T660" i="2"/>
  <c r="P658" i="2"/>
  <c r="Q657" i="2"/>
  <c r="W661" i="2"/>
  <c r="O659" i="2"/>
  <c r="AE659" i="2" l="1"/>
  <c r="AF659" i="2" s="1"/>
  <c r="AH659" i="2"/>
  <c r="AC660" i="2"/>
  <c r="AD660" i="2" s="1"/>
  <c r="Y661" i="2"/>
  <c r="Z661" i="2" s="1"/>
  <c r="AA661" i="2" s="1"/>
  <c r="AB661" i="2"/>
  <c r="AG661" i="2"/>
  <c r="T661" i="2"/>
  <c r="P659" i="2"/>
  <c r="Q658" i="2"/>
  <c r="W662" i="2"/>
  <c r="O660" i="2"/>
  <c r="AE660" i="2" l="1"/>
  <c r="AF660" i="2" s="1"/>
  <c r="AH660" i="2"/>
  <c r="AC661" i="2"/>
  <c r="AD661" i="2" s="1"/>
  <c r="Y662" i="2"/>
  <c r="Z662" i="2" s="1"/>
  <c r="AA662" i="2" s="1"/>
  <c r="AB662" i="2"/>
  <c r="AG662" i="2"/>
  <c r="T662" i="2"/>
  <c r="P660" i="2"/>
  <c r="Q659" i="2"/>
  <c r="W663" i="2"/>
  <c r="O661" i="2"/>
  <c r="AE661" i="2" l="1"/>
  <c r="AF661" i="2" s="1"/>
  <c r="AH661" i="2"/>
  <c r="AC662" i="2"/>
  <c r="AD662" i="2" s="1"/>
  <c r="Y663" i="2"/>
  <c r="Z663" i="2" s="1"/>
  <c r="AA663" i="2" s="1"/>
  <c r="AB663" i="2"/>
  <c r="AG663" i="2"/>
  <c r="T663" i="2"/>
  <c r="P661" i="2"/>
  <c r="Q660" i="2"/>
  <c r="W664" i="2"/>
  <c r="O662" i="2"/>
  <c r="AE662" i="2" l="1"/>
  <c r="AF662" i="2" s="1"/>
  <c r="AH662" i="2"/>
  <c r="AC663" i="2"/>
  <c r="AD663" i="2" s="1"/>
  <c r="Y664" i="2"/>
  <c r="Z664" i="2" s="1"/>
  <c r="AA664" i="2" s="1"/>
  <c r="AB664" i="2" s="1"/>
  <c r="AG664" i="2"/>
  <c r="T664" i="2"/>
  <c r="P662" i="2"/>
  <c r="Q661" i="2"/>
  <c r="W665" i="2"/>
  <c r="O663" i="2"/>
  <c r="AE663" i="2" l="1"/>
  <c r="AF663" i="2" s="1"/>
  <c r="AH663" i="2"/>
  <c r="AC664" i="2"/>
  <c r="AD664" i="2" s="1"/>
  <c r="Y665" i="2"/>
  <c r="Z665" i="2" s="1"/>
  <c r="AA665" i="2" s="1"/>
  <c r="AB665" i="2"/>
  <c r="AG665" i="2"/>
  <c r="T665" i="2"/>
  <c r="P663" i="2"/>
  <c r="Q662" i="2"/>
  <c r="W666" i="2"/>
  <c r="O664" i="2"/>
  <c r="AE664" i="2" l="1"/>
  <c r="AF664" i="2" s="1"/>
  <c r="AH664" i="2"/>
  <c r="AC665" i="2"/>
  <c r="AD665" i="2" s="1"/>
  <c r="Y666" i="2"/>
  <c r="Z666" i="2" s="1"/>
  <c r="AA666" i="2" s="1"/>
  <c r="AB666" i="2" s="1"/>
  <c r="AG666" i="2"/>
  <c r="T666" i="2"/>
  <c r="P664" i="2"/>
  <c r="Q663" i="2"/>
  <c r="W667" i="2"/>
  <c r="O665" i="2"/>
  <c r="AE665" i="2" l="1"/>
  <c r="AF665" i="2" s="1"/>
  <c r="AH665" i="2"/>
  <c r="AC666" i="2"/>
  <c r="AD666" i="2" s="1"/>
  <c r="Y667" i="2"/>
  <c r="Z667" i="2" s="1"/>
  <c r="AA667" i="2" s="1"/>
  <c r="AB667" i="2" s="1"/>
  <c r="T667" i="2"/>
  <c r="P665" i="2"/>
  <c r="Q664" i="2"/>
  <c r="W668" i="2"/>
  <c r="O666" i="2"/>
  <c r="AG667" i="2" l="1"/>
  <c r="AE666" i="2"/>
  <c r="AF666" i="2" s="1"/>
  <c r="AH666" i="2"/>
  <c r="AC667" i="2"/>
  <c r="AD667" i="2" s="1"/>
  <c r="Y668" i="2"/>
  <c r="Z668" i="2" s="1"/>
  <c r="AA668" i="2" s="1"/>
  <c r="AB668" i="2" s="1"/>
  <c r="T668" i="2"/>
  <c r="P666" i="2"/>
  <c r="Q665" i="2"/>
  <c r="W669" i="2"/>
  <c r="O667" i="2"/>
  <c r="AG668" i="2" l="1"/>
  <c r="AE667" i="2"/>
  <c r="AF667" i="2" s="1"/>
  <c r="AH667" i="2"/>
  <c r="AC668" i="2"/>
  <c r="AD668" i="2" s="1"/>
  <c r="Y669" i="2"/>
  <c r="Z669" i="2" s="1"/>
  <c r="AA669" i="2" s="1"/>
  <c r="AB669" i="2" s="1"/>
  <c r="AG669" i="2"/>
  <c r="T669" i="2"/>
  <c r="P667" i="2"/>
  <c r="Q666" i="2"/>
  <c r="W670" i="2"/>
  <c r="O668" i="2"/>
  <c r="AE668" i="2" l="1"/>
  <c r="AF668" i="2" s="1"/>
  <c r="AH668" i="2"/>
  <c r="AC669" i="2"/>
  <c r="AD669" i="2" s="1"/>
  <c r="Y670" i="2"/>
  <c r="Z670" i="2" s="1"/>
  <c r="AA670" i="2" s="1"/>
  <c r="AB670" i="2" s="1"/>
  <c r="AG670" i="2"/>
  <c r="T670" i="2"/>
  <c r="P668" i="2"/>
  <c r="Q667" i="2"/>
  <c r="W671" i="2"/>
  <c r="O669" i="2"/>
  <c r="AE669" i="2" l="1"/>
  <c r="AF669" i="2" s="1"/>
  <c r="AH669" i="2"/>
  <c r="AC670" i="2"/>
  <c r="AD670" i="2" s="1"/>
  <c r="Y671" i="2"/>
  <c r="Z671" i="2" s="1"/>
  <c r="AA671" i="2" s="1"/>
  <c r="AB671" i="2" s="1"/>
  <c r="T671" i="2"/>
  <c r="P669" i="2"/>
  <c r="Q668" i="2"/>
  <c r="W672" i="2"/>
  <c r="O670" i="2"/>
  <c r="AG671" i="2" l="1"/>
  <c r="AE670" i="2"/>
  <c r="AF670" i="2" s="1"/>
  <c r="AH670" i="2"/>
  <c r="AC671" i="2"/>
  <c r="AD671" i="2" s="1"/>
  <c r="Y672" i="2"/>
  <c r="Z672" i="2" s="1"/>
  <c r="AA672" i="2" s="1"/>
  <c r="AB672" i="2" s="1"/>
  <c r="T672" i="2"/>
  <c r="P670" i="2"/>
  <c r="Q669" i="2"/>
  <c r="W673" i="2"/>
  <c r="O671" i="2"/>
  <c r="AG672" i="2" l="1"/>
  <c r="AE671" i="2"/>
  <c r="AF671" i="2" s="1"/>
  <c r="AH671" i="2"/>
  <c r="AC672" i="2"/>
  <c r="AD672" i="2" s="1"/>
  <c r="Y673" i="2"/>
  <c r="Z673" i="2" s="1"/>
  <c r="AA673" i="2" s="1"/>
  <c r="AB673" i="2" s="1"/>
  <c r="T673" i="2"/>
  <c r="P671" i="2"/>
  <c r="Q670" i="2"/>
  <c r="W674" i="2"/>
  <c r="O672" i="2"/>
  <c r="AG673" i="2" l="1"/>
  <c r="AE672" i="2"/>
  <c r="AF672" i="2" s="1"/>
  <c r="AH672" i="2"/>
  <c r="AC673" i="2"/>
  <c r="AD673" i="2" s="1"/>
  <c r="Y674" i="2"/>
  <c r="Z674" i="2" s="1"/>
  <c r="AA674" i="2" s="1"/>
  <c r="AB674" i="2" s="1"/>
  <c r="T674" i="2"/>
  <c r="P672" i="2"/>
  <c r="Q671" i="2"/>
  <c r="W675" i="2"/>
  <c r="O673" i="2"/>
  <c r="AG674" i="2" l="1"/>
  <c r="AE673" i="2"/>
  <c r="AF673" i="2" s="1"/>
  <c r="AH673" i="2"/>
  <c r="AC674" i="2"/>
  <c r="AD674" i="2" s="1"/>
  <c r="Y675" i="2"/>
  <c r="Z675" i="2" s="1"/>
  <c r="AA675" i="2" s="1"/>
  <c r="AB675" i="2" s="1"/>
  <c r="AG675" i="2"/>
  <c r="T675" i="2"/>
  <c r="P673" i="2"/>
  <c r="Q672" i="2"/>
  <c r="W676" i="2"/>
  <c r="O674" i="2"/>
  <c r="AE674" i="2" l="1"/>
  <c r="AF674" i="2" s="1"/>
  <c r="AH674" i="2"/>
  <c r="AC675" i="2"/>
  <c r="AD675" i="2" s="1"/>
  <c r="Y676" i="2"/>
  <c r="Z676" i="2" s="1"/>
  <c r="AA676" i="2" s="1"/>
  <c r="AB676" i="2" s="1"/>
  <c r="AG676" i="2"/>
  <c r="T676" i="2"/>
  <c r="P674" i="2"/>
  <c r="Q673" i="2"/>
  <c r="W677" i="2"/>
  <c r="O675" i="2"/>
  <c r="AE675" i="2" l="1"/>
  <c r="AF675" i="2" s="1"/>
  <c r="AH675" i="2"/>
  <c r="AC676" i="2"/>
  <c r="AD676" i="2" s="1"/>
  <c r="Y677" i="2"/>
  <c r="Z677" i="2" s="1"/>
  <c r="AA677" i="2" s="1"/>
  <c r="AB677" i="2" s="1"/>
  <c r="AG677" i="2"/>
  <c r="T677" i="2"/>
  <c r="P675" i="2"/>
  <c r="Q674" i="2"/>
  <c r="W678" i="2"/>
  <c r="O676" i="2"/>
  <c r="AE676" i="2" l="1"/>
  <c r="AF676" i="2" s="1"/>
  <c r="AH676" i="2"/>
  <c r="AC677" i="2"/>
  <c r="AD677" i="2" s="1"/>
  <c r="Y678" i="2"/>
  <c r="Z678" i="2" s="1"/>
  <c r="AA678" i="2" s="1"/>
  <c r="AB678" i="2" s="1"/>
  <c r="AG678" i="2"/>
  <c r="T678" i="2"/>
  <c r="P676" i="2"/>
  <c r="Q675" i="2"/>
  <c r="W679" i="2"/>
  <c r="O677" i="2"/>
  <c r="AE677" i="2" l="1"/>
  <c r="AF677" i="2" s="1"/>
  <c r="AH677" i="2"/>
  <c r="AC678" i="2"/>
  <c r="AD678" i="2" s="1"/>
  <c r="Y679" i="2"/>
  <c r="Z679" i="2" s="1"/>
  <c r="AA679" i="2" s="1"/>
  <c r="AB679" i="2" s="1"/>
  <c r="AG679" i="2"/>
  <c r="T679" i="2"/>
  <c r="P677" i="2"/>
  <c r="Q676" i="2"/>
  <c r="W680" i="2"/>
  <c r="O678" i="2"/>
  <c r="AE678" i="2" l="1"/>
  <c r="AF678" i="2" s="1"/>
  <c r="AH678" i="2"/>
  <c r="AC679" i="2"/>
  <c r="AD679" i="2" s="1"/>
  <c r="Y680" i="2"/>
  <c r="Z680" i="2" s="1"/>
  <c r="AA680" i="2" s="1"/>
  <c r="AB680" i="2" s="1"/>
  <c r="AG680" i="2"/>
  <c r="T680" i="2"/>
  <c r="P678" i="2"/>
  <c r="Q677" i="2"/>
  <c r="W681" i="2"/>
  <c r="O679" i="2"/>
  <c r="AE679" i="2" l="1"/>
  <c r="AF679" i="2" s="1"/>
  <c r="AH679" i="2"/>
  <c r="AC680" i="2"/>
  <c r="AD680" i="2" s="1"/>
  <c r="Y681" i="2"/>
  <c r="Z681" i="2" s="1"/>
  <c r="AA681" i="2" s="1"/>
  <c r="AB681" i="2" s="1"/>
  <c r="AG681" i="2"/>
  <c r="T681" i="2"/>
  <c r="P679" i="2"/>
  <c r="Q678" i="2"/>
  <c r="W682" i="2"/>
  <c r="O680" i="2"/>
  <c r="AE680" i="2" l="1"/>
  <c r="AF680" i="2" s="1"/>
  <c r="AH680" i="2"/>
  <c r="AC681" i="2"/>
  <c r="AD681" i="2" s="1"/>
  <c r="Y682" i="2"/>
  <c r="Z682" i="2" s="1"/>
  <c r="AA682" i="2" s="1"/>
  <c r="AB682" i="2" s="1"/>
  <c r="T682" i="2"/>
  <c r="P680" i="2"/>
  <c r="Q679" i="2"/>
  <c r="W683" i="2"/>
  <c r="O681" i="2"/>
  <c r="AG682" i="2" l="1"/>
  <c r="AE681" i="2"/>
  <c r="AF681" i="2" s="1"/>
  <c r="AH681" i="2"/>
  <c r="AC682" i="2"/>
  <c r="AD682" i="2" s="1"/>
  <c r="Y683" i="2"/>
  <c r="Z683" i="2" s="1"/>
  <c r="AA683" i="2" s="1"/>
  <c r="AB683" i="2"/>
  <c r="AG683" i="2"/>
  <c r="T683" i="2"/>
  <c r="P681" i="2"/>
  <c r="Q680" i="2"/>
  <c r="W684" i="2"/>
  <c r="O682" i="2"/>
  <c r="AE682" i="2" l="1"/>
  <c r="AF682" i="2" s="1"/>
  <c r="AH682" i="2"/>
  <c r="AC683" i="2"/>
  <c r="AD683" i="2" s="1"/>
  <c r="Y684" i="2"/>
  <c r="Z684" i="2" s="1"/>
  <c r="AA684" i="2" s="1"/>
  <c r="AB684" i="2" s="1"/>
  <c r="T684" i="2"/>
  <c r="P682" i="2"/>
  <c r="Q681" i="2"/>
  <c r="W685" i="2"/>
  <c r="O683" i="2"/>
  <c r="AG684" i="2" l="1"/>
  <c r="AE683" i="2"/>
  <c r="AF683" i="2" s="1"/>
  <c r="AH683" i="2"/>
  <c r="AC684" i="2"/>
  <c r="AD684" i="2" s="1"/>
  <c r="Y685" i="2"/>
  <c r="Z685" i="2" s="1"/>
  <c r="AA685" i="2" s="1"/>
  <c r="AB685" i="2" s="1"/>
  <c r="AG685" i="2"/>
  <c r="T685" i="2"/>
  <c r="P683" i="2"/>
  <c r="Q682" i="2"/>
  <c r="W686" i="2"/>
  <c r="O684" i="2"/>
  <c r="AE684" i="2" l="1"/>
  <c r="AF684" i="2" s="1"/>
  <c r="AH684" i="2"/>
  <c r="AC685" i="2"/>
  <c r="AD685" i="2" s="1"/>
  <c r="Y686" i="2"/>
  <c r="Z686" i="2" s="1"/>
  <c r="AA686" i="2" s="1"/>
  <c r="AB686" i="2" s="1"/>
  <c r="T686" i="2"/>
  <c r="P684" i="2"/>
  <c r="Q683" i="2"/>
  <c r="W687" i="2"/>
  <c r="O685" i="2"/>
  <c r="AG686" i="2" l="1"/>
  <c r="AE685" i="2"/>
  <c r="AF685" i="2" s="1"/>
  <c r="AH685" i="2"/>
  <c r="AC686" i="2"/>
  <c r="AD686" i="2" s="1"/>
  <c r="Y687" i="2"/>
  <c r="Z687" i="2" s="1"/>
  <c r="AA687" i="2" s="1"/>
  <c r="AB687" i="2" s="1"/>
  <c r="AG687" i="2"/>
  <c r="T687" i="2"/>
  <c r="P685" i="2"/>
  <c r="Q684" i="2"/>
  <c r="W688" i="2"/>
  <c r="O686" i="2"/>
  <c r="AE686" i="2" l="1"/>
  <c r="AF686" i="2" s="1"/>
  <c r="AH686" i="2"/>
  <c r="AC687" i="2"/>
  <c r="AD687" i="2" s="1"/>
  <c r="Y688" i="2"/>
  <c r="Z688" i="2" s="1"/>
  <c r="AA688" i="2" s="1"/>
  <c r="AB688" i="2" s="1"/>
  <c r="AG688" i="2"/>
  <c r="T688" i="2"/>
  <c r="P686" i="2"/>
  <c r="Q685" i="2"/>
  <c r="W689" i="2"/>
  <c r="O687" i="2"/>
  <c r="AE687" i="2" l="1"/>
  <c r="AF687" i="2" s="1"/>
  <c r="AH687" i="2"/>
  <c r="AC688" i="2"/>
  <c r="AD688" i="2" s="1"/>
  <c r="Y689" i="2"/>
  <c r="Z689" i="2" s="1"/>
  <c r="AA689" i="2" s="1"/>
  <c r="AB689" i="2"/>
  <c r="AG689" i="2"/>
  <c r="T689" i="2"/>
  <c r="P687" i="2"/>
  <c r="Q686" i="2"/>
  <c r="W690" i="2"/>
  <c r="O688" i="2"/>
  <c r="AE688" i="2" l="1"/>
  <c r="AF688" i="2" s="1"/>
  <c r="AH688" i="2"/>
  <c r="AC689" i="2"/>
  <c r="AD689" i="2" s="1"/>
  <c r="Y690" i="2"/>
  <c r="Z690" i="2" s="1"/>
  <c r="AA690" i="2" s="1"/>
  <c r="AB690" i="2" s="1"/>
  <c r="AG690" i="2"/>
  <c r="T690" i="2"/>
  <c r="P688" i="2"/>
  <c r="Q687" i="2"/>
  <c r="W691" i="2"/>
  <c r="O689" i="2"/>
  <c r="AE689" i="2" l="1"/>
  <c r="AF689" i="2" s="1"/>
  <c r="AH689" i="2"/>
  <c r="AC690" i="2"/>
  <c r="AD690" i="2" s="1"/>
  <c r="Y691" i="2"/>
  <c r="Z691" i="2" s="1"/>
  <c r="AA691" i="2" s="1"/>
  <c r="AB691" i="2"/>
  <c r="AG691" i="2"/>
  <c r="T691" i="2"/>
  <c r="P689" i="2"/>
  <c r="Q688" i="2"/>
  <c r="W692" i="2"/>
  <c r="O690" i="2"/>
  <c r="AE690" i="2" l="1"/>
  <c r="AF690" i="2" s="1"/>
  <c r="AH690" i="2"/>
  <c r="AC691" i="2"/>
  <c r="AD691" i="2" s="1"/>
  <c r="Y692" i="2"/>
  <c r="Z692" i="2" s="1"/>
  <c r="AA692" i="2" s="1"/>
  <c r="AB692" i="2"/>
  <c r="AG692" i="2"/>
  <c r="T692" i="2"/>
  <c r="P690" i="2"/>
  <c r="Q689" i="2"/>
  <c r="W693" i="2"/>
  <c r="O691" i="2"/>
  <c r="AE691" i="2" l="1"/>
  <c r="AF691" i="2" s="1"/>
  <c r="AH691" i="2"/>
  <c r="AC692" i="2"/>
  <c r="AD692" i="2" s="1"/>
  <c r="Y693" i="2"/>
  <c r="Z693" i="2" s="1"/>
  <c r="AA693" i="2" s="1"/>
  <c r="AB693" i="2"/>
  <c r="AG693" i="2"/>
  <c r="T693" i="2"/>
  <c r="P691" i="2"/>
  <c r="Q690" i="2"/>
  <c r="W694" i="2"/>
  <c r="O692" i="2"/>
  <c r="AE692" i="2" l="1"/>
  <c r="AF692" i="2" s="1"/>
  <c r="AH692" i="2"/>
  <c r="AC693" i="2"/>
  <c r="AD693" i="2" s="1"/>
  <c r="Y694" i="2"/>
  <c r="Z694" i="2" s="1"/>
  <c r="AA694" i="2" s="1"/>
  <c r="AB694" i="2" s="1"/>
  <c r="AG694" i="2"/>
  <c r="T694" i="2"/>
  <c r="P692" i="2"/>
  <c r="Q691" i="2"/>
  <c r="W695" i="2"/>
  <c r="O693" i="2"/>
  <c r="AE693" i="2" l="1"/>
  <c r="AF693" i="2" s="1"/>
  <c r="AH693" i="2"/>
  <c r="AC694" i="2"/>
  <c r="AD694" i="2" s="1"/>
  <c r="Y695" i="2"/>
  <c r="Z695" i="2" s="1"/>
  <c r="AA695" i="2" s="1"/>
  <c r="AB695" i="2"/>
  <c r="AG695" i="2"/>
  <c r="T695" i="2"/>
  <c r="P693" i="2"/>
  <c r="Q692" i="2"/>
  <c r="W696" i="2"/>
  <c r="O694" i="2"/>
  <c r="AE694" i="2" l="1"/>
  <c r="AF694" i="2" s="1"/>
  <c r="AH694" i="2"/>
  <c r="AC695" i="2"/>
  <c r="AD695" i="2" s="1"/>
  <c r="Y696" i="2"/>
  <c r="Z696" i="2" s="1"/>
  <c r="AA696" i="2" s="1"/>
  <c r="AB696" i="2" s="1"/>
  <c r="T696" i="2"/>
  <c r="P694" i="2"/>
  <c r="Q693" i="2"/>
  <c r="W697" i="2"/>
  <c r="O695" i="2"/>
  <c r="AG696" i="2" l="1"/>
  <c r="AE695" i="2"/>
  <c r="AF695" i="2" s="1"/>
  <c r="AH695" i="2"/>
  <c r="AC696" i="2"/>
  <c r="AD696" i="2" s="1"/>
  <c r="Y697" i="2"/>
  <c r="Z697" i="2" s="1"/>
  <c r="AA697" i="2" s="1"/>
  <c r="AB697" i="2"/>
  <c r="AG697" i="2"/>
  <c r="T697" i="2"/>
  <c r="P695" i="2"/>
  <c r="Q694" i="2"/>
  <c r="W698" i="2"/>
  <c r="O696" i="2"/>
  <c r="AE696" i="2" l="1"/>
  <c r="AF696" i="2" s="1"/>
  <c r="AH696" i="2"/>
  <c r="AC697" i="2"/>
  <c r="AD697" i="2" s="1"/>
  <c r="Y698" i="2"/>
  <c r="Z698" i="2" s="1"/>
  <c r="AA698" i="2" s="1"/>
  <c r="AB698" i="2"/>
  <c r="AG698" i="2"/>
  <c r="T698" i="2"/>
  <c r="P696" i="2"/>
  <c r="Q695" i="2"/>
  <c r="W699" i="2"/>
  <c r="O697" i="2"/>
  <c r="AE697" i="2" l="1"/>
  <c r="AF697" i="2" s="1"/>
  <c r="AH697" i="2"/>
  <c r="AC698" i="2"/>
  <c r="AD698" i="2" s="1"/>
  <c r="Y699" i="2"/>
  <c r="Z699" i="2" s="1"/>
  <c r="AA699" i="2" s="1"/>
  <c r="AB699" i="2"/>
  <c r="AG699" i="2"/>
  <c r="T699" i="2"/>
  <c r="P697" i="2"/>
  <c r="Q696" i="2"/>
  <c r="W700" i="2"/>
  <c r="O698" i="2"/>
  <c r="AE698" i="2" l="1"/>
  <c r="AF698" i="2" s="1"/>
  <c r="AH698" i="2"/>
  <c r="AC699" i="2"/>
  <c r="AD699" i="2" s="1"/>
  <c r="Y700" i="2"/>
  <c r="Z700" i="2" s="1"/>
  <c r="AA700" i="2" s="1"/>
  <c r="AB700" i="2"/>
  <c r="AG700" i="2"/>
  <c r="T700" i="2"/>
  <c r="P698" i="2"/>
  <c r="Q697" i="2"/>
  <c r="W701" i="2"/>
  <c r="O699" i="2"/>
  <c r="AE699" i="2" l="1"/>
  <c r="AF699" i="2" s="1"/>
  <c r="AH699" i="2"/>
  <c r="AC700" i="2"/>
  <c r="AD700" i="2" s="1"/>
  <c r="Y701" i="2"/>
  <c r="Z701" i="2" s="1"/>
  <c r="AA701" i="2" s="1"/>
  <c r="AB701" i="2"/>
  <c r="AG701" i="2"/>
  <c r="T701" i="2"/>
  <c r="P699" i="2"/>
  <c r="Q698" i="2"/>
  <c r="W702" i="2"/>
  <c r="O700" i="2"/>
  <c r="AE700" i="2" l="1"/>
  <c r="AF700" i="2" s="1"/>
  <c r="AH700" i="2"/>
  <c r="AC701" i="2"/>
  <c r="AD701" i="2" s="1"/>
  <c r="Y702" i="2"/>
  <c r="Z702" i="2" s="1"/>
  <c r="AA702" i="2" s="1"/>
  <c r="AB702" i="2"/>
  <c r="AG702" i="2"/>
  <c r="T702" i="2"/>
  <c r="P700" i="2"/>
  <c r="Q699" i="2"/>
  <c r="W703" i="2"/>
  <c r="O701" i="2"/>
  <c r="AE701" i="2" l="1"/>
  <c r="AF701" i="2" s="1"/>
  <c r="AH701" i="2"/>
  <c r="AC702" i="2"/>
  <c r="AD702" i="2" s="1"/>
  <c r="Y703" i="2"/>
  <c r="Z703" i="2" s="1"/>
  <c r="AA703" i="2" s="1"/>
  <c r="AB703" i="2"/>
  <c r="AG703" i="2"/>
  <c r="T703" i="2"/>
  <c r="P701" i="2"/>
  <c r="Q700" i="2"/>
  <c r="W704" i="2"/>
  <c r="O702" i="2"/>
  <c r="AE702" i="2" l="1"/>
  <c r="AF702" i="2" s="1"/>
  <c r="AH702" i="2"/>
  <c r="AC703" i="2"/>
  <c r="AD703" i="2" s="1"/>
  <c r="Y704" i="2"/>
  <c r="Z704" i="2" s="1"/>
  <c r="AA704" i="2" s="1"/>
  <c r="AB704" i="2"/>
  <c r="AG704" i="2"/>
  <c r="T704" i="2"/>
  <c r="P702" i="2"/>
  <c r="Q701" i="2"/>
  <c r="W705" i="2"/>
  <c r="O703" i="2"/>
  <c r="AE703" i="2" l="1"/>
  <c r="AF703" i="2" s="1"/>
  <c r="AH703" i="2"/>
  <c r="AC704" i="2"/>
  <c r="AD704" i="2" s="1"/>
  <c r="Y705" i="2"/>
  <c r="Z705" i="2" s="1"/>
  <c r="AA705" i="2" s="1"/>
  <c r="AB705" i="2" s="1"/>
  <c r="AG705" i="2"/>
  <c r="T705" i="2"/>
  <c r="P703" i="2"/>
  <c r="Q702" i="2"/>
  <c r="W706" i="2"/>
  <c r="O704" i="2"/>
  <c r="AE704" i="2" l="1"/>
  <c r="AF704" i="2" s="1"/>
  <c r="AH704" i="2"/>
  <c r="AC705" i="2"/>
  <c r="AD705" i="2" s="1"/>
  <c r="Y706" i="2"/>
  <c r="Z706" i="2" s="1"/>
  <c r="AA706" i="2" s="1"/>
  <c r="AB706" i="2"/>
  <c r="AG706" i="2"/>
  <c r="T706" i="2"/>
  <c r="P704" i="2"/>
  <c r="Q703" i="2"/>
  <c r="W707" i="2"/>
  <c r="O705" i="2"/>
  <c r="AE705" i="2" l="1"/>
  <c r="AF705" i="2" s="1"/>
  <c r="AH705" i="2"/>
  <c r="AC706" i="2"/>
  <c r="AD706" i="2" s="1"/>
  <c r="Y707" i="2"/>
  <c r="Z707" i="2" s="1"/>
  <c r="AA707" i="2" s="1"/>
  <c r="AB707" i="2"/>
  <c r="AG707" i="2"/>
  <c r="T707" i="2"/>
  <c r="P705" i="2"/>
  <c r="Q704" i="2"/>
  <c r="W708" i="2"/>
  <c r="O706" i="2"/>
  <c r="AE706" i="2" l="1"/>
  <c r="AF706" i="2" s="1"/>
  <c r="AH706" i="2"/>
  <c r="AC707" i="2"/>
  <c r="AD707" i="2" s="1"/>
  <c r="Y708" i="2"/>
  <c r="Z708" i="2" s="1"/>
  <c r="AA708" i="2" s="1"/>
  <c r="AB708" i="2" s="1"/>
  <c r="AG708" i="2"/>
  <c r="T708" i="2"/>
  <c r="P706" i="2"/>
  <c r="Q705" i="2"/>
  <c r="W709" i="2"/>
  <c r="O707" i="2"/>
  <c r="AE707" i="2" l="1"/>
  <c r="AF707" i="2" s="1"/>
  <c r="AH707" i="2"/>
  <c r="AC708" i="2"/>
  <c r="AD708" i="2" s="1"/>
  <c r="Y709" i="2"/>
  <c r="Z709" i="2" s="1"/>
  <c r="AA709" i="2" s="1"/>
  <c r="AB709" i="2" s="1"/>
  <c r="T709" i="2"/>
  <c r="P707" i="2"/>
  <c r="Q706" i="2"/>
  <c r="W710" i="2"/>
  <c r="O708" i="2"/>
  <c r="AG709" i="2" l="1"/>
  <c r="AE708" i="2"/>
  <c r="AF708" i="2" s="1"/>
  <c r="AH708" i="2"/>
  <c r="AC709" i="2"/>
  <c r="AD709" i="2" s="1"/>
  <c r="Y710" i="2"/>
  <c r="Z710" i="2" s="1"/>
  <c r="AA710" i="2" s="1"/>
  <c r="AB710" i="2" s="1"/>
  <c r="AG710" i="2"/>
  <c r="T710" i="2"/>
  <c r="P708" i="2"/>
  <c r="Q707" i="2"/>
  <c r="W711" i="2"/>
  <c r="O709" i="2"/>
  <c r="AE709" i="2" l="1"/>
  <c r="AF709" i="2" s="1"/>
  <c r="AH709" i="2"/>
  <c r="AC710" i="2"/>
  <c r="AD710" i="2" s="1"/>
  <c r="Y711" i="2"/>
  <c r="Z711" i="2" s="1"/>
  <c r="AA711" i="2" s="1"/>
  <c r="AB711" i="2"/>
  <c r="AG711" i="2"/>
  <c r="T711" i="2"/>
  <c r="P709" i="2"/>
  <c r="Q708" i="2"/>
  <c r="W712" i="2"/>
  <c r="O710" i="2"/>
  <c r="AE710" i="2" l="1"/>
  <c r="AF710" i="2" s="1"/>
  <c r="AH710" i="2"/>
  <c r="AC711" i="2"/>
  <c r="AD711" i="2" s="1"/>
  <c r="Y712" i="2"/>
  <c r="Z712" i="2" s="1"/>
  <c r="AA712" i="2" s="1"/>
  <c r="AB712" i="2"/>
  <c r="AG712" i="2"/>
  <c r="T712" i="2"/>
  <c r="P710" i="2"/>
  <c r="Q709" i="2"/>
  <c r="W713" i="2"/>
  <c r="O711" i="2"/>
  <c r="AE711" i="2" l="1"/>
  <c r="AF711" i="2" s="1"/>
  <c r="AH711" i="2"/>
  <c r="AC712" i="2"/>
  <c r="AD712" i="2" s="1"/>
  <c r="Y713" i="2"/>
  <c r="Z713" i="2" s="1"/>
  <c r="AA713" i="2" s="1"/>
  <c r="AB713" i="2" s="1"/>
  <c r="T713" i="2"/>
  <c r="P711" i="2"/>
  <c r="Q710" i="2"/>
  <c r="W714" i="2"/>
  <c r="O712" i="2"/>
  <c r="AG713" i="2" l="1"/>
  <c r="AE712" i="2"/>
  <c r="AF712" i="2" s="1"/>
  <c r="AH712" i="2"/>
  <c r="AC713" i="2"/>
  <c r="AD713" i="2" s="1"/>
  <c r="Y714" i="2"/>
  <c r="Z714" i="2" s="1"/>
  <c r="AA714" i="2" s="1"/>
  <c r="AB714" i="2" s="1"/>
  <c r="AG714" i="2"/>
  <c r="T714" i="2"/>
  <c r="P712" i="2"/>
  <c r="Q711" i="2"/>
  <c r="W715" i="2"/>
  <c r="O713" i="2"/>
  <c r="AE713" i="2" l="1"/>
  <c r="AF713" i="2" s="1"/>
  <c r="AH713" i="2"/>
  <c r="AC714" i="2"/>
  <c r="AD714" i="2" s="1"/>
  <c r="Y715" i="2"/>
  <c r="Z715" i="2" s="1"/>
  <c r="AA715" i="2" s="1"/>
  <c r="AB715" i="2" s="1"/>
  <c r="T715" i="2"/>
  <c r="P713" i="2"/>
  <c r="Q712" i="2"/>
  <c r="W716" i="2"/>
  <c r="O714" i="2"/>
  <c r="AG715" i="2" l="1"/>
  <c r="AE714" i="2"/>
  <c r="AF714" i="2" s="1"/>
  <c r="AH714" i="2"/>
  <c r="AC715" i="2"/>
  <c r="AD715" i="2" s="1"/>
  <c r="Y716" i="2"/>
  <c r="Z716" i="2" s="1"/>
  <c r="AA716" i="2" s="1"/>
  <c r="AB716" i="2" s="1"/>
  <c r="T716" i="2"/>
  <c r="P714" i="2"/>
  <c r="Q713" i="2"/>
  <c r="W717" i="2"/>
  <c r="O715" i="2"/>
  <c r="AG716" i="2" l="1"/>
  <c r="AE715" i="2"/>
  <c r="AF715" i="2" s="1"/>
  <c r="AH715" i="2"/>
  <c r="AC716" i="2"/>
  <c r="AD716" i="2" s="1"/>
  <c r="Y717" i="2"/>
  <c r="Z717" i="2" s="1"/>
  <c r="AA717" i="2" s="1"/>
  <c r="AB717" i="2" s="1"/>
  <c r="T717" i="2"/>
  <c r="P715" i="2"/>
  <c r="Q714" i="2"/>
  <c r="W718" i="2"/>
  <c r="O716" i="2"/>
  <c r="AG717" i="2" l="1"/>
  <c r="AE716" i="2"/>
  <c r="AF716" i="2" s="1"/>
  <c r="AH716" i="2"/>
  <c r="AC717" i="2"/>
  <c r="AD717" i="2" s="1"/>
  <c r="Y718" i="2"/>
  <c r="Z718" i="2" s="1"/>
  <c r="AA718" i="2" s="1"/>
  <c r="AB718" i="2" s="1"/>
  <c r="AG718" i="2"/>
  <c r="T718" i="2"/>
  <c r="P716" i="2"/>
  <c r="Q715" i="2"/>
  <c r="W719" i="2"/>
  <c r="O717" i="2"/>
  <c r="AE717" i="2" l="1"/>
  <c r="AF717" i="2" s="1"/>
  <c r="AH717" i="2"/>
  <c r="AC718" i="2"/>
  <c r="AD718" i="2" s="1"/>
  <c r="Y719" i="2"/>
  <c r="Z719" i="2" s="1"/>
  <c r="AA719" i="2" s="1"/>
  <c r="AB719" i="2" s="1"/>
  <c r="AG719" i="2"/>
  <c r="T719" i="2"/>
  <c r="P717" i="2"/>
  <c r="Q716" i="2"/>
  <c r="W720" i="2"/>
  <c r="O718" i="2"/>
  <c r="AE718" i="2" l="1"/>
  <c r="AF718" i="2" s="1"/>
  <c r="AH718" i="2"/>
  <c r="AC719" i="2"/>
  <c r="AD719" i="2" s="1"/>
  <c r="Y720" i="2"/>
  <c r="Z720" i="2" s="1"/>
  <c r="AA720" i="2" s="1"/>
  <c r="AB720" i="2" s="1"/>
  <c r="T720" i="2"/>
  <c r="P718" i="2"/>
  <c r="Q717" i="2"/>
  <c r="W721" i="2"/>
  <c r="O719" i="2"/>
  <c r="AG720" i="2" l="1"/>
  <c r="AE719" i="2"/>
  <c r="AF719" i="2" s="1"/>
  <c r="AH719" i="2"/>
  <c r="AC720" i="2"/>
  <c r="AD720" i="2" s="1"/>
  <c r="Y721" i="2"/>
  <c r="Z721" i="2" s="1"/>
  <c r="AA721" i="2" s="1"/>
  <c r="AB721" i="2" s="1"/>
  <c r="AG721" i="2"/>
  <c r="T721" i="2"/>
  <c r="P719" i="2"/>
  <c r="Q718" i="2"/>
  <c r="W722" i="2"/>
  <c r="O720" i="2"/>
  <c r="AE720" i="2" l="1"/>
  <c r="AF720" i="2" s="1"/>
  <c r="AH720" i="2"/>
  <c r="AC721" i="2"/>
  <c r="AD721" i="2" s="1"/>
  <c r="Y722" i="2"/>
  <c r="Z722" i="2" s="1"/>
  <c r="AA722" i="2" s="1"/>
  <c r="AB722" i="2" s="1"/>
  <c r="AG722" i="2"/>
  <c r="T722" i="2"/>
  <c r="P720" i="2"/>
  <c r="Q719" i="2"/>
  <c r="W723" i="2"/>
  <c r="O721" i="2"/>
  <c r="AE721" i="2" l="1"/>
  <c r="AF721" i="2" s="1"/>
  <c r="AH721" i="2"/>
  <c r="AC722" i="2"/>
  <c r="AD722" i="2" s="1"/>
  <c r="Y723" i="2"/>
  <c r="Z723" i="2" s="1"/>
  <c r="AA723" i="2" s="1"/>
  <c r="AB723" i="2" s="1"/>
  <c r="AG723" i="2"/>
  <c r="T723" i="2"/>
  <c r="P721" i="2"/>
  <c r="Q720" i="2"/>
  <c r="W724" i="2"/>
  <c r="O722" i="2"/>
  <c r="AE722" i="2" l="1"/>
  <c r="AF722" i="2" s="1"/>
  <c r="AH722" i="2"/>
  <c r="AC723" i="2"/>
  <c r="AD723" i="2" s="1"/>
  <c r="Y724" i="2"/>
  <c r="Z724" i="2" s="1"/>
  <c r="AA724" i="2" s="1"/>
  <c r="AB724" i="2"/>
  <c r="AG724" i="2"/>
  <c r="T724" i="2"/>
  <c r="P722" i="2"/>
  <c r="Q721" i="2"/>
  <c r="W725" i="2"/>
  <c r="O723" i="2"/>
  <c r="AE723" i="2" l="1"/>
  <c r="AF723" i="2" s="1"/>
  <c r="AH723" i="2"/>
  <c r="AC724" i="2"/>
  <c r="AD724" i="2" s="1"/>
  <c r="Y725" i="2"/>
  <c r="Z725" i="2" s="1"/>
  <c r="AA725" i="2" s="1"/>
  <c r="AB725" i="2"/>
  <c r="AG725" i="2"/>
  <c r="T725" i="2"/>
  <c r="P723" i="2"/>
  <c r="Q722" i="2"/>
  <c r="W726" i="2"/>
  <c r="O724" i="2"/>
  <c r="AE724" i="2" l="1"/>
  <c r="AF724" i="2" s="1"/>
  <c r="AH724" i="2"/>
  <c r="AC725" i="2"/>
  <c r="AD725" i="2" s="1"/>
  <c r="Y726" i="2"/>
  <c r="Z726" i="2" s="1"/>
  <c r="AA726" i="2" s="1"/>
  <c r="AB726" i="2"/>
  <c r="AG726" i="2"/>
  <c r="T726" i="2"/>
  <c r="P724" i="2"/>
  <c r="Q723" i="2"/>
  <c r="W727" i="2"/>
  <c r="O725" i="2"/>
  <c r="AE725" i="2" l="1"/>
  <c r="AF725" i="2" s="1"/>
  <c r="AH725" i="2"/>
  <c r="AC726" i="2"/>
  <c r="AD726" i="2" s="1"/>
  <c r="Y727" i="2"/>
  <c r="Z727" i="2" s="1"/>
  <c r="AA727" i="2" s="1"/>
  <c r="AB727" i="2"/>
  <c r="AG727" i="2"/>
  <c r="T727" i="2"/>
  <c r="P725" i="2"/>
  <c r="Q724" i="2"/>
  <c r="W728" i="2"/>
  <c r="O726" i="2"/>
  <c r="AE726" i="2" l="1"/>
  <c r="AF726" i="2" s="1"/>
  <c r="AH726" i="2"/>
  <c r="AC727" i="2"/>
  <c r="AD727" i="2" s="1"/>
  <c r="Y728" i="2"/>
  <c r="Z728" i="2" s="1"/>
  <c r="AA728" i="2" s="1"/>
  <c r="AB728" i="2" s="1"/>
  <c r="AG728" i="2"/>
  <c r="T728" i="2"/>
  <c r="P726" i="2"/>
  <c r="Q725" i="2"/>
  <c r="W729" i="2"/>
  <c r="O727" i="2"/>
  <c r="AE727" i="2" l="1"/>
  <c r="AF727" i="2" s="1"/>
  <c r="AH727" i="2"/>
  <c r="AC728" i="2"/>
  <c r="AD728" i="2" s="1"/>
  <c r="Y729" i="2"/>
  <c r="Z729" i="2" s="1"/>
  <c r="AA729" i="2" s="1"/>
  <c r="AB729" i="2" s="1"/>
  <c r="T729" i="2"/>
  <c r="P727" i="2"/>
  <c r="Q726" i="2"/>
  <c r="W730" i="2"/>
  <c r="O728" i="2"/>
  <c r="AG729" i="2" l="1"/>
  <c r="AE728" i="2"/>
  <c r="AF728" i="2" s="1"/>
  <c r="AH728" i="2"/>
  <c r="AC729" i="2"/>
  <c r="AD729" i="2" s="1"/>
  <c r="Y730" i="2"/>
  <c r="Z730" i="2" s="1"/>
  <c r="AA730" i="2" s="1"/>
  <c r="AB730" i="2"/>
  <c r="AG730" i="2"/>
  <c r="T730" i="2"/>
  <c r="P728" i="2"/>
  <c r="Q727" i="2"/>
  <c r="W731" i="2"/>
  <c r="O729" i="2"/>
  <c r="AE729" i="2" l="1"/>
  <c r="AF729" i="2" s="1"/>
  <c r="AH729" i="2"/>
  <c r="AC730" i="2"/>
  <c r="AD730" i="2" s="1"/>
  <c r="Y731" i="2"/>
  <c r="Z731" i="2" s="1"/>
  <c r="AA731" i="2" s="1"/>
  <c r="AB731" i="2"/>
  <c r="AG731" i="2"/>
  <c r="T731" i="2"/>
  <c r="P729" i="2"/>
  <c r="Q728" i="2"/>
  <c r="W732" i="2"/>
  <c r="O730" i="2"/>
  <c r="AE730" i="2" l="1"/>
  <c r="AF730" i="2" s="1"/>
  <c r="AH730" i="2"/>
  <c r="AC731" i="2"/>
  <c r="AD731" i="2" s="1"/>
  <c r="Y732" i="2"/>
  <c r="Z732" i="2" s="1"/>
  <c r="AA732" i="2" s="1"/>
  <c r="AB732" i="2" s="1"/>
  <c r="AG732" i="2"/>
  <c r="T732" i="2"/>
  <c r="P730" i="2"/>
  <c r="Q729" i="2"/>
  <c r="W733" i="2"/>
  <c r="O731" i="2"/>
  <c r="AE731" i="2" l="1"/>
  <c r="AF731" i="2" s="1"/>
  <c r="AH731" i="2"/>
  <c r="AC732" i="2"/>
  <c r="AD732" i="2" s="1"/>
  <c r="Y733" i="2"/>
  <c r="Z733" i="2" s="1"/>
  <c r="AA733" i="2" s="1"/>
  <c r="AB733" i="2" s="1"/>
  <c r="AG733" i="2"/>
  <c r="T733" i="2"/>
  <c r="P731" i="2"/>
  <c r="Q730" i="2"/>
  <c r="W734" i="2"/>
  <c r="O732" i="2"/>
  <c r="AE732" i="2" l="1"/>
  <c r="AF732" i="2" s="1"/>
  <c r="AH732" i="2"/>
  <c r="AC733" i="2"/>
  <c r="AD733" i="2" s="1"/>
  <c r="Y734" i="2"/>
  <c r="Z734" i="2" s="1"/>
  <c r="AA734" i="2" s="1"/>
  <c r="AB734" i="2" s="1"/>
  <c r="T734" i="2"/>
  <c r="P732" i="2"/>
  <c r="Q731" i="2"/>
  <c r="W735" i="2"/>
  <c r="O733" i="2"/>
  <c r="AE733" i="2" l="1"/>
  <c r="AF733" i="2" s="1"/>
  <c r="AH733" i="2"/>
  <c r="AG734" i="2"/>
  <c r="AC734" i="2"/>
  <c r="AD734" i="2" s="1"/>
  <c r="Y735" i="2"/>
  <c r="Z735" i="2" s="1"/>
  <c r="AA735" i="2" s="1"/>
  <c r="AB735" i="2" s="1"/>
  <c r="T735" i="2"/>
  <c r="P733" i="2"/>
  <c r="Q732" i="2"/>
  <c r="W736" i="2"/>
  <c r="O734" i="2"/>
  <c r="AG735" i="2" l="1"/>
  <c r="AE734" i="2"/>
  <c r="AF734" i="2" s="1"/>
  <c r="AH734" i="2"/>
  <c r="AC735" i="2"/>
  <c r="AD735" i="2" s="1"/>
  <c r="Y736" i="2"/>
  <c r="Z736" i="2" s="1"/>
  <c r="AA736" i="2" s="1"/>
  <c r="AB736" i="2" s="1"/>
  <c r="AG736" i="2"/>
  <c r="T736" i="2"/>
  <c r="P734" i="2"/>
  <c r="Q733" i="2"/>
  <c r="W737" i="2"/>
  <c r="O735" i="2"/>
  <c r="AE735" i="2" l="1"/>
  <c r="AF735" i="2" s="1"/>
  <c r="AH735" i="2"/>
  <c r="AC736" i="2"/>
  <c r="AD736" i="2" s="1"/>
  <c r="Y737" i="2"/>
  <c r="Z737" i="2" s="1"/>
  <c r="AA737" i="2" s="1"/>
  <c r="AB737" i="2" s="1"/>
  <c r="T737" i="2"/>
  <c r="P735" i="2"/>
  <c r="Q734" i="2"/>
  <c r="W738" i="2"/>
  <c r="O736" i="2"/>
  <c r="AG737" i="2" l="1"/>
  <c r="AE736" i="2"/>
  <c r="AF736" i="2" s="1"/>
  <c r="AH736" i="2"/>
  <c r="AC737" i="2"/>
  <c r="AD737" i="2" s="1"/>
  <c r="Y738" i="2"/>
  <c r="Z738" i="2" s="1"/>
  <c r="AA738" i="2" s="1"/>
  <c r="AB738" i="2" s="1"/>
  <c r="T738" i="2"/>
  <c r="P736" i="2"/>
  <c r="Q735" i="2"/>
  <c r="W739" i="2"/>
  <c r="O737" i="2"/>
  <c r="AG738" i="2" l="1"/>
  <c r="AE737" i="2"/>
  <c r="AF737" i="2" s="1"/>
  <c r="AH737" i="2"/>
  <c r="AC738" i="2"/>
  <c r="AD738" i="2" s="1"/>
  <c r="Y739" i="2"/>
  <c r="Z739" i="2" s="1"/>
  <c r="AA739" i="2" s="1"/>
  <c r="AB739" i="2" s="1"/>
  <c r="T739" i="2"/>
  <c r="P737" i="2"/>
  <c r="Q736" i="2"/>
  <c r="W740" i="2"/>
  <c r="O738" i="2"/>
  <c r="AG739" i="2" l="1"/>
  <c r="AE738" i="2"/>
  <c r="AF738" i="2" s="1"/>
  <c r="AH738" i="2"/>
  <c r="AC739" i="2"/>
  <c r="AD739" i="2" s="1"/>
  <c r="Y740" i="2"/>
  <c r="Z740" i="2" s="1"/>
  <c r="AA740" i="2" s="1"/>
  <c r="AB740" i="2"/>
  <c r="AG740" i="2"/>
  <c r="T740" i="2"/>
  <c r="P738" i="2"/>
  <c r="Q737" i="2"/>
  <c r="W741" i="2"/>
  <c r="O739" i="2"/>
  <c r="AE739" i="2" l="1"/>
  <c r="AF739" i="2" s="1"/>
  <c r="AH739" i="2"/>
  <c r="AC740" i="2"/>
  <c r="AD740" i="2" s="1"/>
  <c r="Y741" i="2"/>
  <c r="Z741" i="2" s="1"/>
  <c r="AA741" i="2" s="1"/>
  <c r="AB741" i="2" s="1"/>
  <c r="AG741" i="2"/>
  <c r="T741" i="2"/>
  <c r="P739" i="2"/>
  <c r="Q738" i="2"/>
  <c r="W742" i="2"/>
  <c r="O740" i="2"/>
  <c r="AE740" i="2" l="1"/>
  <c r="AF740" i="2" s="1"/>
  <c r="AH740" i="2"/>
  <c r="AC741" i="2"/>
  <c r="AD741" i="2" s="1"/>
  <c r="Y742" i="2"/>
  <c r="Z742" i="2" s="1"/>
  <c r="AA742" i="2" s="1"/>
  <c r="AB742" i="2"/>
  <c r="AG742" i="2"/>
  <c r="T742" i="2"/>
  <c r="P740" i="2"/>
  <c r="Q739" i="2"/>
  <c r="W743" i="2"/>
  <c r="O741" i="2"/>
  <c r="AE741" i="2" l="1"/>
  <c r="AF741" i="2" s="1"/>
  <c r="AH741" i="2"/>
  <c r="AC742" i="2"/>
  <c r="AD742" i="2" s="1"/>
  <c r="Y743" i="2"/>
  <c r="Z743" i="2" s="1"/>
  <c r="AA743" i="2" s="1"/>
  <c r="AB743" i="2" s="1"/>
  <c r="AG743" i="2"/>
  <c r="T743" i="2"/>
  <c r="P741" i="2"/>
  <c r="Q740" i="2"/>
  <c r="W744" i="2"/>
  <c r="O742" i="2"/>
  <c r="AE742" i="2" l="1"/>
  <c r="AF742" i="2" s="1"/>
  <c r="AH742" i="2"/>
  <c r="AC743" i="2"/>
  <c r="AD743" i="2" s="1"/>
  <c r="Y744" i="2"/>
  <c r="Z744" i="2" s="1"/>
  <c r="AA744" i="2" s="1"/>
  <c r="AB744" i="2"/>
  <c r="AG744" i="2"/>
  <c r="T744" i="2"/>
  <c r="P742" i="2"/>
  <c r="Q741" i="2"/>
  <c r="W745" i="2"/>
  <c r="O743" i="2"/>
  <c r="AE743" i="2" l="1"/>
  <c r="AF743" i="2" s="1"/>
  <c r="AH743" i="2"/>
  <c r="AC744" i="2"/>
  <c r="AD744" i="2" s="1"/>
  <c r="Y745" i="2"/>
  <c r="Z745" i="2" s="1"/>
  <c r="AA745" i="2" s="1"/>
  <c r="AB745" i="2" s="1"/>
  <c r="AG745" i="2"/>
  <c r="T745" i="2"/>
  <c r="P743" i="2"/>
  <c r="Q742" i="2"/>
  <c r="W746" i="2"/>
  <c r="O744" i="2"/>
  <c r="AE744" i="2" l="1"/>
  <c r="AF744" i="2" s="1"/>
  <c r="AH744" i="2"/>
  <c r="AC745" i="2"/>
  <c r="AD745" i="2" s="1"/>
  <c r="Y746" i="2"/>
  <c r="Z746" i="2" s="1"/>
  <c r="AA746" i="2" s="1"/>
  <c r="AB746" i="2" s="1"/>
  <c r="T746" i="2"/>
  <c r="P744" i="2"/>
  <c r="Q743" i="2"/>
  <c r="W747" i="2"/>
  <c r="O745" i="2"/>
  <c r="AG746" i="2" l="1"/>
  <c r="AE745" i="2"/>
  <c r="AF745" i="2" s="1"/>
  <c r="AH745" i="2"/>
  <c r="AC746" i="2"/>
  <c r="AD746" i="2" s="1"/>
  <c r="Y747" i="2"/>
  <c r="Z747" i="2" s="1"/>
  <c r="AA747" i="2" s="1"/>
  <c r="AB747" i="2" s="1"/>
  <c r="AG747" i="2"/>
  <c r="T747" i="2"/>
  <c r="P745" i="2"/>
  <c r="Q744" i="2"/>
  <c r="W748" i="2"/>
  <c r="O746" i="2"/>
  <c r="AE746" i="2" l="1"/>
  <c r="AF746" i="2" s="1"/>
  <c r="AH746" i="2"/>
  <c r="AC747" i="2"/>
  <c r="AD747" i="2" s="1"/>
  <c r="Y748" i="2"/>
  <c r="Z748" i="2" s="1"/>
  <c r="AA748" i="2" s="1"/>
  <c r="AB748" i="2" s="1"/>
  <c r="AG748" i="2"/>
  <c r="T748" i="2"/>
  <c r="P746" i="2"/>
  <c r="Q745" i="2"/>
  <c r="W749" i="2"/>
  <c r="O747" i="2"/>
  <c r="AE747" i="2" l="1"/>
  <c r="AF747" i="2" s="1"/>
  <c r="AH747" i="2"/>
  <c r="AC748" i="2"/>
  <c r="AD748" i="2" s="1"/>
  <c r="Y749" i="2"/>
  <c r="Z749" i="2" s="1"/>
  <c r="AA749" i="2" s="1"/>
  <c r="AB749" i="2" s="1"/>
  <c r="AG749" i="2"/>
  <c r="T749" i="2"/>
  <c r="P747" i="2"/>
  <c r="Q746" i="2"/>
  <c r="W750" i="2"/>
  <c r="O748" i="2"/>
  <c r="AE748" i="2" l="1"/>
  <c r="AF748" i="2" s="1"/>
  <c r="AH748" i="2"/>
  <c r="AC749" i="2"/>
  <c r="AD749" i="2" s="1"/>
  <c r="Y750" i="2"/>
  <c r="Z750" i="2" s="1"/>
  <c r="AA750" i="2" s="1"/>
  <c r="AB750" i="2" s="1"/>
  <c r="AG750" i="2"/>
  <c r="T750" i="2"/>
  <c r="P748" i="2"/>
  <c r="Q747" i="2"/>
  <c r="W751" i="2"/>
  <c r="O749" i="2"/>
  <c r="AE749" i="2" l="1"/>
  <c r="AF749" i="2" s="1"/>
  <c r="AH749" i="2"/>
  <c r="AC750" i="2"/>
  <c r="AD750" i="2" s="1"/>
  <c r="Y751" i="2"/>
  <c r="Z751" i="2" s="1"/>
  <c r="AA751" i="2" s="1"/>
  <c r="AB751" i="2" s="1"/>
  <c r="T751" i="2"/>
  <c r="P749" i="2"/>
  <c r="Q748" i="2"/>
  <c r="W752" i="2"/>
  <c r="O750" i="2"/>
  <c r="AG751" i="2" l="1"/>
  <c r="AE750" i="2"/>
  <c r="AF750" i="2" s="1"/>
  <c r="AH750" i="2"/>
  <c r="AC751" i="2"/>
  <c r="AD751" i="2" s="1"/>
  <c r="Y752" i="2"/>
  <c r="Z752" i="2" s="1"/>
  <c r="AA752" i="2" s="1"/>
  <c r="AB752" i="2" s="1"/>
  <c r="T752" i="2"/>
  <c r="P750" i="2"/>
  <c r="Q749" i="2"/>
  <c r="W753" i="2"/>
  <c r="O751" i="2"/>
  <c r="AG752" i="2" l="1"/>
  <c r="AE751" i="2"/>
  <c r="AF751" i="2" s="1"/>
  <c r="AH751" i="2"/>
  <c r="AC752" i="2"/>
  <c r="AD752" i="2" s="1"/>
  <c r="Y753" i="2"/>
  <c r="Z753" i="2" s="1"/>
  <c r="AA753" i="2" s="1"/>
  <c r="AB753" i="2" s="1"/>
  <c r="T753" i="2"/>
  <c r="P751" i="2"/>
  <c r="Q750" i="2"/>
  <c r="W754" i="2"/>
  <c r="O752" i="2"/>
  <c r="AG753" i="2" l="1"/>
  <c r="AE752" i="2"/>
  <c r="AF752" i="2" s="1"/>
  <c r="AH752" i="2"/>
  <c r="AC753" i="2"/>
  <c r="AD753" i="2" s="1"/>
  <c r="Y754" i="2"/>
  <c r="Z754" i="2" s="1"/>
  <c r="AA754" i="2" s="1"/>
  <c r="AB754" i="2" s="1"/>
  <c r="AG754" i="2"/>
  <c r="T754" i="2"/>
  <c r="P752" i="2"/>
  <c r="Q751" i="2"/>
  <c r="W755" i="2"/>
  <c r="O753" i="2"/>
  <c r="AE753" i="2" l="1"/>
  <c r="AH753" i="2"/>
  <c r="AF753" i="2"/>
  <c r="AC754" i="2"/>
  <c r="AD754" i="2" s="1"/>
  <c r="Y755" i="2"/>
  <c r="Z755" i="2" s="1"/>
  <c r="AA755" i="2" s="1"/>
  <c r="AB755" i="2" s="1"/>
  <c r="AG755" i="2"/>
  <c r="T755" i="2"/>
  <c r="P753" i="2"/>
  <c r="Q752" i="2"/>
  <c r="W756" i="2"/>
  <c r="O754" i="2"/>
  <c r="AE754" i="2" l="1"/>
  <c r="AF754" i="2" s="1"/>
  <c r="AH754" i="2"/>
  <c r="AC755" i="2"/>
  <c r="AD755" i="2" s="1"/>
  <c r="Y756" i="2"/>
  <c r="Z756" i="2" s="1"/>
  <c r="AA756" i="2" s="1"/>
  <c r="AB756" i="2" s="1"/>
  <c r="AG756" i="2"/>
  <c r="T756" i="2"/>
  <c r="P754" i="2"/>
  <c r="Q753" i="2"/>
  <c r="W757" i="2"/>
  <c r="O755" i="2"/>
  <c r="AE755" i="2" l="1"/>
  <c r="AF755" i="2" s="1"/>
  <c r="AH755" i="2"/>
  <c r="AC756" i="2"/>
  <c r="AD756" i="2" s="1"/>
  <c r="Y757" i="2"/>
  <c r="Z757" i="2" s="1"/>
  <c r="AA757" i="2" s="1"/>
  <c r="AB757" i="2" s="1"/>
  <c r="T757" i="2"/>
  <c r="P755" i="2"/>
  <c r="Q754" i="2"/>
  <c r="W758" i="2"/>
  <c r="O756" i="2"/>
  <c r="AG757" i="2" l="1"/>
  <c r="AE756" i="2"/>
  <c r="AF756" i="2" s="1"/>
  <c r="AH756" i="2"/>
  <c r="AC757" i="2"/>
  <c r="AD757" i="2" s="1"/>
  <c r="Y758" i="2"/>
  <c r="Z758" i="2" s="1"/>
  <c r="AA758" i="2" s="1"/>
  <c r="AB758" i="2" s="1"/>
  <c r="T758" i="2"/>
  <c r="P756" i="2"/>
  <c r="Q755" i="2"/>
  <c r="W759" i="2"/>
  <c r="O757" i="2"/>
  <c r="AG758" i="2" l="1"/>
  <c r="AE757" i="2"/>
  <c r="AF757" i="2" s="1"/>
  <c r="AH757" i="2"/>
  <c r="AC758" i="2"/>
  <c r="AD758" i="2" s="1"/>
  <c r="Y759" i="2"/>
  <c r="Z759" i="2" s="1"/>
  <c r="AA759" i="2" s="1"/>
  <c r="AB759" i="2" s="1"/>
  <c r="T759" i="2"/>
  <c r="P757" i="2"/>
  <c r="Q756" i="2"/>
  <c r="W760" i="2"/>
  <c r="O758" i="2"/>
  <c r="AG759" i="2" l="1"/>
  <c r="AE758" i="2"/>
  <c r="AF758" i="2" s="1"/>
  <c r="AH758" i="2"/>
  <c r="AC759" i="2"/>
  <c r="AD759" i="2" s="1"/>
  <c r="Y760" i="2"/>
  <c r="Z760" i="2" s="1"/>
  <c r="AA760" i="2" s="1"/>
  <c r="AB760" i="2" s="1"/>
  <c r="AG760" i="2"/>
  <c r="T760" i="2"/>
  <c r="P758" i="2"/>
  <c r="Q757" i="2"/>
  <c r="W761" i="2"/>
  <c r="O759" i="2"/>
  <c r="AE759" i="2" l="1"/>
  <c r="AF759" i="2" s="1"/>
  <c r="AH759" i="2"/>
  <c r="AC760" i="2"/>
  <c r="AD760" i="2" s="1"/>
  <c r="Y761" i="2"/>
  <c r="Z761" i="2" s="1"/>
  <c r="AA761" i="2" s="1"/>
  <c r="AB761" i="2" s="1"/>
  <c r="AG761" i="2"/>
  <c r="T761" i="2"/>
  <c r="P759" i="2"/>
  <c r="Q758" i="2"/>
  <c r="W762" i="2"/>
  <c r="O760" i="2"/>
  <c r="AE760" i="2" l="1"/>
  <c r="AF760" i="2" s="1"/>
  <c r="AH760" i="2"/>
  <c r="AC761" i="2"/>
  <c r="AD761" i="2" s="1"/>
  <c r="Y762" i="2"/>
  <c r="Z762" i="2" s="1"/>
  <c r="AA762" i="2" s="1"/>
  <c r="AB762" i="2" s="1"/>
  <c r="T762" i="2"/>
  <c r="P760" i="2"/>
  <c r="Q759" i="2"/>
  <c r="W763" i="2"/>
  <c r="O761" i="2"/>
  <c r="AG762" i="2" l="1"/>
  <c r="AE761" i="2"/>
  <c r="AF761" i="2" s="1"/>
  <c r="AH761" i="2"/>
  <c r="AC762" i="2"/>
  <c r="AD762" i="2" s="1"/>
  <c r="Y763" i="2"/>
  <c r="Z763" i="2" s="1"/>
  <c r="AA763" i="2" s="1"/>
  <c r="AB763" i="2" s="1"/>
  <c r="T763" i="2"/>
  <c r="P761" i="2"/>
  <c r="Q760" i="2"/>
  <c r="W764" i="2"/>
  <c r="O762" i="2"/>
  <c r="AG763" i="2" l="1"/>
  <c r="AE762" i="2"/>
  <c r="AF762" i="2" s="1"/>
  <c r="AH762" i="2"/>
  <c r="AC763" i="2"/>
  <c r="AD763" i="2" s="1"/>
  <c r="Y764" i="2"/>
  <c r="Z764" i="2" s="1"/>
  <c r="AA764" i="2" s="1"/>
  <c r="AB764" i="2" s="1"/>
  <c r="T764" i="2"/>
  <c r="P762" i="2"/>
  <c r="Q761" i="2"/>
  <c r="W765" i="2"/>
  <c r="O763" i="2"/>
  <c r="AG764" i="2" l="1"/>
  <c r="AE763" i="2"/>
  <c r="AF763" i="2" s="1"/>
  <c r="AH763" i="2"/>
  <c r="AC764" i="2"/>
  <c r="AD764" i="2" s="1"/>
  <c r="Y765" i="2"/>
  <c r="Z765" i="2" s="1"/>
  <c r="AA765" i="2" s="1"/>
  <c r="AB765" i="2" s="1"/>
  <c r="T765" i="2"/>
  <c r="P763" i="2"/>
  <c r="Q762" i="2"/>
  <c r="W766" i="2"/>
  <c r="O764" i="2"/>
  <c r="AG765" i="2" l="1"/>
  <c r="AE764" i="2"/>
  <c r="AF764" i="2" s="1"/>
  <c r="AH764" i="2"/>
  <c r="AC765" i="2"/>
  <c r="AD765" i="2" s="1"/>
  <c r="Y766" i="2"/>
  <c r="Z766" i="2" s="1"/>
  <c r="AA766" i="2" s="1"/>
  <c r="AB766" i="2" s="1"/>
  <c r="T766" i="2"/>
  <c r="P764" i="2"/>
  <c r="Q763" i="2"/>
  <c r="W767" i="2"/>
  <c r="O765" i="2"/>
  <c r="AG766" i="2" l="1"/>
  <c r="AE765" i="2"/>
  <c r="AF765" i="2" s="1"/>
  <c r="AH765" i="2"/>
  <c r="AC766" i="2"/>
  <c r="AD766" i="2" s="1"/>
  <c r="Y767" i="2"/>
  <c r="Z767" i="2" s="1"/>
  <c r="AA767" i="2" s="1"/>
  <c r="AB767" i="2" s="1"/>
  <c r="T767" i="2"/>
  <c r="P765" i="2"/>
  <c r="Q764" i="2"/>
  <c r="W768" i="2"/>
  <c r="O766" i="2"/>
  <c r="AG767" i="2" l="1"/>
  <c r="AE766" i="2"/>
  <c r="AF766" i="2" s="1"/>
  <c r="AH766" i="2"/>
  <c r="AC767" i="2"/>
  <c r="AD767" i="2" s="1"/>
  <c r="Y768" i="2"/>
  <c r="Z768" i="2" s="1"/>
  <c r="AA768" i="2" s="1"/>
  <c r="AB768" i="2" s="1"/>
  <c r="T768" i="2"/>
  <c r="P766" i="2"/>
  <c r="Q765" i="2"/>
  <c r="W769" i="2"/>
  <c r="O767" i="2"/>
  <c r="AG768" i="2" l="1"/>
  <c r="AE767" i="2"/>
  <c r="AF767" i="2" s="1"/>
  <c r="AH767" i="2"/>
  <c r="AC768" i="2"/>
  <c r="AD768" i="2" s="1"/>
  <c r="Y769" i="2"/>
  <c r="Z769" i="2" s="1"/>
  <c r="AA769" i="2" s="1"/>
  <c r="AB769" i="2" s="1"/>
  <c r="AG769" i="2"/>
  <c r="T769" i="2"/>
  <c r="P767" i="2"/>
  <c r="Q766" i="2"/>
  <c r="W770" i="2"/>
  <c r="O768" i="2"/>
  <c r="AE768" i="2" l="1"/>
  <c r="AF768" i="2" s="1"/>
  <c r="AH768" i="2"/>
  <c r="AC769" i="2"/>
  <c r="AD769" i="2" s="1"/>
  <c r="Y770" i="2"/>
  <c r="Z770" i="2" s="1"/>
  <c r="AA770" i="2" s="1"/>
  <c r="AB770" i="2" s="1"/>
  <c r="T770" i="2"/>
  <c r="P768" i="2"/>
  <c r="Q767" i="2"/>
  <c r="W771" i="2"/>
  <c r="O769" i="2"/>
  <c r="AG770" i="2" l="1"/>
  <c r="AE769" i="2"/>
  <c r="AF769" i="2" s="1"/>
  <c r="AH769" i="2"/>
  <c r="AC770" i="2"/>
  <c r="AD770" i="2" s="1"/>
  <c r="Y771" i="2"/>
  <c r="Z771" i="2" s="1"/>
  <c r="AA771" i="2" s="1"/>
  <c r="AB771" i="2" s="1"/>
  <c r="T771" i="2"/>
  <c r="P769" i="2"/>
  <c r="Q768" i="2"/>
  <c r="W772" i="2"/>
  <c r="O770" i="2"/>
  <c r="AG771" i="2" l="1"/>
  <c r="AE770" i="2"/>
  <c r="AF770" i="2" s="1"/>
  <c r="AH770" i="2"/>
  <c r="AC771" i="2"/>
  <c r="AD771" i="2" s="1"/>
  <c r="Y772" i="2"/>
  <c r="Z772" i="2" s="1"/>
  <c r="AA772" i="2" s="1"/>
  <c r="AB772" i="2" s="1"/>
  <c r="AG772" i="2"/>
  <c r="T772" i="2"/>
  <c r="P770" i="2"/>
  <c r="Q769" i="2"/>
  <c r="W773" i="2"/>
  <c r="O771" i="2"/>
  <c r="AE771" i="2" l="1"/>
  <c r="AF771" i="2" s="1"/>
  <c r="AH771" i="2"/>
  <c r="AC772" i="2"/>
  <c r="AD772" i="2" s="1"/>
  <c r="Y773" i="2"/>
  <c r="Z773" i="2" s="1"/>
  <c r="AA773" i="2" s="1"/>
  <c r="AB773" i="2"/>
  <c r="AG773" i="2"/>
  <c r="T773" i="2"/>
  <c r="P771" i="2"/>
  <c r="Q770" i="2"/>
  <c r="W774" i="2"/>
  <c r="O772" i="2"/>
  <c r="AE772" i="2" l="1"/>
  <c r="AF772" i="2" s="1"/>
  <c r="AH772" i="2"/>
  <c r="AC773" i="2"/>
  <c r="AD773" i="2" s="1"/>
  <c r="Y774" i="2"/>
  <c r="Z774" i="2" s="1"/>
  <c r="AA774" i="2" s="1"/>
  <c r="AB774" i="2"/>
  <c r="AG774" i="2"/>
  <c r="T774" i="2"/>
  <c r="P772" i="2"/>
  <c r="Q771" i="2"/>
  <c r="W775" i="2"/>
  <c r="O773" i="2"/>
  <c r="AE773" i="2" l="1"/>
  <c r="AF773" i="2" s="1"/>
  <c r="AH773" i="2"/>
  <c r="AC774" i="2"/>
  <c r="AD774" i="2" s="1"/>
  <c r="Y775" i="2"/>
  <c r="Z775" i="2" s="1"/>
  <c r="AA775" i="2" s="1"/>
  <c r="AB775" i="2" s="1"/>
  <c r="T775" i="2"/>
  <c r="P773" i="2"/>
  <c r="Q772" i="2"/>
  <c r="W776" i="2"/>
  <c r="O774" i="2"/>
  <c r="AG775" i="2" l="1"/>
  <c r="AE774" i="2"/>
  <c r="AF774" i="2" s="1"/>
  <c r="AH774" i="2"/>
  <c r="AC775" i="2"/>
  <c r="AD775" i="2" s="1"/>
  <c r="Y776" i="2"/>
  <c r="Z776" i="2" s="1"/>
  <c r="AA776" i="2" s="1"/>
  <c r="AB776" i="2"/>
  <c r="AG776" i="2"/>
  <c r="T776" i="2"/>
  <c r="P774" i="2"/>
  <c r="Q773" i="2"/>
  <c r="W777" i="2"/>
  <c r="O775" i="2"/>
  <c r="AE775" i="2" l="1"/>
  <c r="AF775" i="2" s="1"/>
  <c r="AH775" i="2"/>
  <c r="AC776" i="2"/>
  <c r="AD776" i="2" s="1"/>
  <c r="Y777" i="2"/>
  <c r="Z777" i="2" s="1"/>
  <c r="AA777" i="2" s="1"/>
  <c r="AB777" i="2" s="1"/>
  <c r="T777" i="2"/>
  <c r="P775" i="2"/>
  <c r="Q774" i="2"/>
  <c r="W778" i="2"/>
  <c r="O776" i="2"/>
  <c r="AG777" i="2" l="1"/>
  <c r="AE776" i="2"/>
  <c r="AF776" i="2" s="1"/>
  <c r="AH776" i="2"/>
  <c r="AC777" i="2"/>
  <c r="AD777" i="2" s="1"/>
  <c r="Y778" i="2"/>
  <c r="Z778" i="2" s="1"/>
  <c r="AA778" i="2" s="1"/>
  <c r="AB778" i="2" s="1"/>
  <c r="AG778" i="2"/>
  <c r="T778" i="2"/>
  <c r="P776" i="2"/>
  <c r="Q775" i="2"/>
  <c r="W779" i="2"/>
  <c r="O777" i="2"/>
  <c r="AE777" i="2" l="1"/>
  <c r="AF777" i="2" s="1"/>
  <c r="AH777" i="2"/>
  <c r="AC778" i="2"/>
  <c r="AD778" i="2" s="1"/>
  <c r="Y779" i="2"/>
  <c r="Z779" i="2" s="1"/>
  <c r="AA779" i="2" s="1"/>
  <c r="AB779" i="2" s="1"/>
  <c r="T779" i="2"/>
  <c r="P777" i="2"/>
  <c r="Q776" i="2"/>
  <c r="W780" i="2"/>
  <c r="O778" i="2"/>
  <c r="AG779" i="2" l="1"/>
  <c r="AE778" i="2"/>
  <c r="AF778" i="2" s="1"/>
  <c r="AH778" i="2"/>
  <c r="AC779" i="2"/>
  <c r="AD779" i="2" s="1"/>
  <c r="Y780" i="2"/>
  <c r="Z780" i="2" s="1"/>
  <c r="AA780" i="2" s="1"/>
  <c r="AB780" i="2"/>
  <c r="AG780" i="2"/>
  <c r="T780" i="2"/>
  <c r="P778" i="2"/>
  <c r="Q777" i="2"/>
  <c r="W781" i="2"/>
  <c r="O779" i="2"/>
  <c r="AE779" i="2" l="1"/>
  <c r="AF779" i="2" s="1"/>
  <c r="AH779" i="2"/>
  <c r="AC780" i="2"/>
  <c r="AD780" i="2" s="1"/>
  <c r="Y781" i="2"/>
  <c r="Z781" i="2" s="1"/>
  <c r="AA781" i="2" s="1"/>
  <c r="AB781" i="2" s="1"/>
  <c r="T781" i="2"/>
  <c r="P779" i="2"/>
  <c r="Q778" i="2"/>
  <c r="W782" i="2"/>
  <c r="O780" i="2"/>
  <c r="AG781" i="2" l="1"/>
  <c r="AE780" i="2"/>
  <c r="AF780" i="2" s="1"/>
  <c r="AH780" i="2"/>
  <c r="AC781" i="2"/>
  <c r="AD781" i="2" s="1"/>
  <c r="Y782" i="2"/>
  <c r="Z782" i="2" s="1"/>
  <c r="AA782" i="2" s="1"/>
  <c r="AB782" i="2" s="1"/>
  <c r="T782" i="2"/>
  <c r="P780" i="2"/>
  <c r="Q779" i="2"/>
  <c r="W783" i="2"/>
  <c r="O781" i="2"/>
  <c r="AG782" i="2" l="1"/>
  <c r="AE781" i="2"/>
  <c r="AF781" i="2" s="1"/>
  <c r="AH781" i="2"/>
  <c r="AC782" i="2"/>
  <c r="AD782" i="2" s="1"/>
  <c r="Y783" i="2"/>
  <c r="Z783" i="2" s="1"/>
  <c r="AA783" i="2" s="1"/>
  <c r="AB783" i="2" s="1"/>
  <c r="AG783" i="2"/>
  <c r="T783" i="2"/>
  <c r="P781" i="2"/>
  <c r="Q780" i="2"/>
  <c r="W784" i="2"/>
  <c r="O782" i="2"/>
  <c r="AE782" i="2" l="1"/>
  <c r="AF782" i="2" s="1"/>
  <c r="AH782" i="2"/>
  <c r="AC783" i="2"/>
  <c r="AD783" i="2" s="1"/>
  <c r="Y784" i="2"/>
  <c r="Z784" i="2" s="1"/>
  <c r="AA784" i="2" s="1"/>
  <c r="AB784" i="2"/>
  <c r="AG784" i="2"/>
  <c r="T784" i="2"/>
  <c r="P782" i="2"/>
  <c r="Q781" i="2"/>
  <c r="W785" i="2"/>
  <c r="O783" i="2"/>
  <c r="AE783" i="2" l="1"/>
  <c r="AF783" i="2" s="1"/>
  <c r="AH783" i="2"/>
  <c r="AC784" i="2"/>
  <c r="AD784" i="2" s="1"/>
  <c r="Y785" i="2"/>
  <c r="Z785" i="2" s="1"/>
  <c r="AA785" i="2" s="1"/>
  <c r="AB785" i="2"/>
  <c r="AG785" i="2"/>
  <c r="T785" i="2"/>
  <c r="P783" i="2"/>
  <c r="Q782" i="2"/>
  <c r="W786" i="2"/>
  <c r="O784" i="2"/>
  <c r="AE784" i="2" l="1"/>
  <c r="AF784" i="2" s="1"/>
  <c r="AH784" i="2"/>
  <c r="AC785" i="2"/>
  <c r="AD785" i="2" s="1"/>
  <c r="Y786" i="2"/>
  <c r="Z786" i="2" s="1"/>
  <c r="AA786" i="2" s="1"/>
  <c r="AB786" i="2"/>
  <c r="AG786" i="2"/>
  <c r="T786" i="2"/>
  <c r="P784" i="2"/>
  <c r="Q783" i="2"/>
  <c r="W787" i="2"/>
  <c r="O785" i="2"/>
  <c r="AE785" i="2" l="1"/>
  <c r="AF785" i="2" s="1"/>
  <c r="AH785" i="2"/>
  <c r="AC786" i="2"/>
  <c r="AD786" i="2" s="1"/>
  <c r="Y787" i="2"/>
  <c r="Z787" i="2" s="1"/>
  <c r="AA787" i="2" s="1"/>
  <c r="AB787" i="2"/>
  <c r="AG787" i="2"/>
  <c r="T787" i="2"/>
  <c r="P785" i="2"/>
  <c r="Q784" i="2"/>
  <c r="W788" i="2"/>
  <c r="O786" i="2"/>
  <c r="AE786" i="2" l="1"/>
  <c r="AF786" i="2" s="1"/>
  <c r="AH786" i="2"/>
  <c r="AC787" i="2"/>
  <c r="AD787" i="2" s="1"/>
  <c r="Y788" i="2"/>
  <c r="Z788" i="2" s="1"/>
  <c r="AA788" i="2" s="1"/>
  <c r="AB788" i="2"/>
  <c r="AG788" i="2"/>
  <c r="T788" i="2"/>
  <c r="P786" i="2"/>
  <c r="Q785" i="2"/>
  <c r="W789" i="2"/>
  <c r="O787" i="2"/>
  <c r="AE787" i="2" l="1"/>
  <c r="AF787" i="2" s="1"/>
  <c r="AH787" i="2"/>
  <c r="AC788" i="2"/>
  <c r="AD788" i="2" s="1"/>
  <c r="Y789" i="2"/>
  <c r="Z789" i="2" s="1"/>
  <c r="AA789" i="2" s="1"/>
  <c r="AB789" i="2" s="1"/>
  <c r="AG789" i="2"/>
  <c r="T789" i="2"/>
  <c r="P787" i="2"/>
  <c r="Q786" i="2"/>
  <c r="W790" i="2"/>
  <c r="O788" i="2"/>
  <c r="AE788" i="2" l="1"/>
  <c r="AF788" i="2" s="1"/>
  <c r="AH788" i="2"/>
  <c r="AC789" i="2"/>
  <c r="AD789" i="2" s="1"/>
  <c r="Y790" i="2"/>
  <c r="Z790" i="2" s="1"/>
  <c r="AA790" i="2" s="1"/>
  <c r="AB790" i="2" s="1"/>
  <c r="AG790" i="2"/>
  <c r="T790" i="2"/>
  <c r="P788" i="2"/>
  <c r="Q787" i="2"/>
  <c r="W791" i="2"/>
  <c r="O789" i="2"/>
  <c r="AE789" i="2" l="1"/>
  <c r="AF789" i="2" s="1"/>
  <c r="AH789" i="2"/>
  <c r="AC790" i="2"/>
  <c r="AD790" i="2" s="1"/>
  <c r="Y791" i="2"/>
  <c r="Z791" i="2" s="1"/>
  <c r="AA791" i="2" s="1"/>
  <c r="AB791" i="2" s="1"/>
  <c r="AG791" i="2"/>
  <c r="T791" i="2"/>
  <c r="P789" i="2"/>
  <c r="Q788" i="2"/>
  <c r="W792" i="2"/>
  <c r="O790" i="2"/>
  <c r="AE790" i="2" l="1"/>
  <c r="AF790" i="2" s="1"/>
  <c r="AH790" i="2"/>
  <c r="AC791" i="2"/>
  <c r="AD791" i="2" s="1"/>
  <c r="Y792" i="2"/>
  <c r="Z792" i="2" s="1"/>
  <c r="AA792" i="2" s="1"/>
  <c r="AB792" i="2" s="1"/>
  <c r="T792" i="2"/>
  <c r="P790" i="2"/>
  <c r="Q789" i="2"/>
  <c r="W793" i="2"/>
  <c r="O791" i="2"/>
  <c r="AG792" i="2" l="1"/>
  <c r="AE791" i="2"/>
  <c r="AF791" i="2" s="1"/>
  <c r="AH791" i="2"/>
  <c r="AC792" i="2"/>
  <c r="AD792" i="2" s="1"/>
  <c r="Y793" i="2"/>
  <c r="Z793" i="2" s="1"/>
  <c r="AA793" i="2" s="1"/>
  <c r="AB793" i="2"/>
  <c r="AG793" i="2"/>
  <c r="T793" i="2"/>
  <c r="P791" i="2"/>
  <c r="Q790" i="2"/>
  <c r="W794" i="2"/>
  <c r="O792" i="2"/>
  <c r="AE792" i="2" l="1"/>
  <c r="AF792" i="2" s="1"/>
  <c r="AH792" i="2"/>
  <c r="AC793" i="2"/>
  <c r="AD793" i="2" s="1"/>
  <c r="Y794" i="2"/>
  <c r="Z794" i="2" s="1"/>
  <c r="AA794" i="2" s="1"/>
  <c r="AB794" i="2" s="1"/>
  <c r="AG794" i="2"/>
  <c r="T794" i="2"/>
  <c r="P792" i="2"/>
  <c r="Q791" i="2"/>
  <c r="W795" i="2"/>
  <c r="O793" i="2"/>
  <c r="AE793" i="2" l="1"/>
  <c r="AF793" i="2" s="1"/>
  <c r="AH793" i="2"/>
  <c r="AC794" i="2"/>
  <c r="AD794" i="2" s="1"/>
  <c r="Y795" i="2"/>
  <c r="Z795" i="2" s="1"/>
  <c r="AA795" i="2" s="1"/>
  <c r="AB795" i="2" s="1"/>
  <c r="AG795" i="2"/>
  <c r="T795" i="2"/>
  <c r="P793" i="2"/>
  <c r="Q792" i="2"/>
  <c r="W796" i="2"/>
  <c r="O794" i="2"/>
  <c r="AE794" i="2" l="1"/>
  <c r="AF794" i="2" s="1"/>
  <c r="AH794" i="2"/>
  <c r="AC795" i="2"/>
  <c r="AD795" i="2" s="1"/>
  <c r="Y796" i="2"/>
  <c r="Z796" i="2" s="1"/>
  <c r="AA796" i="2" s="1"/>
  <c r="AB796" i="2" s="1"/>
  <c r="AG796" i="2"/>
  <c r="T796" i="2"/>
  <c r="P794" i="2"/>
  <c r="Q793" i="2"/>
  <c r="W797" i="2"/>
  <c r="O795" i="2"/>
  <c r="AE795" i="2" l="1"/>
  <c r="AF795" i="2" s="1"/>
  <c r="AH795" i="2"/>
  <c r="AC796" i="2"/>
  <c r="AD796" i="2" s="1"/>
  <c r="Y797" i="2"/>
  <c r="Z797" i="2" s="1"/>
  <c r="AA797" i="2" s="1"/>
  <c r="AB797" i="2" s="1"/>
  <c r="AG797" i="2"/>
  <c r="T797" i="2"/>
  <c r="P795" i="2"/>
  <c r="Q794" i="2"/>
  <c r="W798" i="2"/>
  <c r="O796" i="2"/>
  <c r="AE796" i="2" l="1"/>
  <c r="AF796" i="2" s="1"/>
  <c r="AH796" i="2"/>
  <c r="AC797" i="2"/>
  <c r="AD797" i="2" s="1"/>
  <c r="Y798" i="2"/>
  <c r="Z798" i="2" s="1"/>
  <c r="AA798" i="2" s="1"/>
  <c r="AB798" i="2" s="1"/>
  <c r="AG798" i="2"/>
  <c r="T798" i="2"/>
  <c r="P796" i="2"/>
  <c r="Q795" i="2"/>
  <c r="W799" i="2"/>
  <c r="O797" i="2"/>
  <c r="AE797" i="2" l="1"/>
  <c r="AH797" i="2"/>
  <c r="AF797" i="2"/>
  <c r="AC798" i="2"/>
  <c r="AD798" i="2" s="1"/>
  <c r="Y799" i="2"/>
  <c r="Z799" i="2" s="1"/>
  <c r="AA799" i="2" s="1"/>
  <c r="AB799" i="2" s="1"/>
  <c r="AG799" i="2"/>
  <c r="T799" i="2"/>
  <c r="P797" i="2"/>
  <c r="Q796" i="2"/>
  <c r="W800" i="2"/>
  <c r="O798" i="2"/>
  <c r="AE798" i="2" l="1"/>
  <c r="AF798" i="2" s="1"/>
  <c r="AH798" i="2"/>
  <c r="AC799" i="2"/>
  <c r="AD799" i="2" s="1"/>
  <c r="Y800" i="2"/>
  <c r="Z800" i="2" s="1"/>
  <c r="AA800" i="2" s="1"/>
  <c r="AB800" i="2" s="1"/>
  <c r="T800" i="2"/>
  <c r="P798" i="2"/>
  <c r="Q797" i="2"/>
  <c r="W801" i="2"/>
  <c r="O799" i="2"/>
  <c r="AG800" i="2" l="1"/>
  <c r="AE799" i="2"/>
  <c r="AF799" i="2" s="1"/>
  <c r="AH799" i="2"/>
  <c r="AC800" i="2"/>
  <c r="AD800" i="2" s="1"/>
  <c r="Y801" i="2"/>
  <c r="Z801" i="2" s="1"/>
  <c r="AA801" i="2" s="1"/>
  <c r="AB801" i="2" s="1"/>
  <c r="AG801" i="2"/>
  <c r="T801" i="2"/>
  <c r="P799" i="2"/>
  <c r="Q798" i="2"/>
  <c r="W802" i="2"/>
  <c r="O800" i="2"/>
  <c r="AE800" i="2" l="1"/>
  <c r="AF800" i="2" s="1"/>
  <c r="AH800" i="2"/>
  <c r="AC801" i="2"/>
  <c r="AD801" i="2" s="1"/>
  <c r="Y802" i="2"/>
  <c r="Z802" i="2" s="1"/>
  <c r="AA802" i="2" s="1"/>
  <c r="AB802" i="2" s="1"/>
  <c r="AG802" i="2"/>
  <c r="T802" i="2"/>
  <c r="P800" i="2"/>
  <c r="Q799" i="2"/>
  <c r="W803" i="2"/>
  <c r="O801" i="2"/>
  <c r="AE801" i="2" l="1"/>
  <c r="AF801" i="2" s="1"/>
  <c r="AH801" i="2"/>
  <c r="AC802" i="2"/>
  <c r="AD802" i="2" s="1"/>
  <c r="Y803" i="2"/>
  <c r="Z803" i="2" s="1"/>
  <c r="AA803" i="2" s="1"/>
  <c r="AB803" i="2"/>
  <c r="AG803" i="2"/>
  <c r="T803" i="2"/>
  <c r="P801" i="2"/>
  <c r="Q800" i="2"/>
  <c r="W804" i="2"/>
  <c r="O802" i="2"/>
  <c r="AE802" i="2" l="1"/>
  <c r="AF802" i="2" s="1"/>
  <c r="AH802" i="2"/>
  <c r="AC803" i="2"/>
  <c r="AD803" i="2" s="1"/>
  <c r="Y804" i="2"/>
  <c r="Z804" i="2" s="1"/>
  <c r="AA804" i="2" s="1"/>
  <c r="AB804" i="2" s="1"/>
  <c r="T804" i="2"/>
  <c r="P802" i="2"/>
  <c r="Q801" i="2"/>
  <c r="W805" i="2"/>
  <c r="O803" i="2"/>
  <c r="AG804" i="2" l="1"/>
  <c r="AE803" i="2"/>
  <c r="AF803" i="2" s="1"/>
  <c r="AH803" i="2"/>
  <c r="AC804" i="2"/>
  <c r="AD804" i="2" s="1"/>
  <c r="Y805" i="2"/>
  <c r="Z805" i="2" s="1"/>
  <c r="AA805" i="2" s="1"/>
  <c r="AB805" i="2"/>
  <c r="AG805" i="2"/>
  <c r="T805" i="2"/>
  <c r="P803" i="2"/>
  <c r="Q802" i="2"/>
  <c r="W806" i="2"/>
  <c r="O804" i="2"/>
  <c r="AE804" i="2" l="1"/>
  <c r="AF804" i="2" s="1"/>
  <c r="AH804" i="2"/>
  <c r="AC805" i="2"/>
  <c r="AD805" i="2" s="1"/>
  <c r="Y806" i="2"/>
  <c r="Z806" i="2" s="1"/>
  <c r="AA806" i="2" s="1"/>
  <c r="AB806" i="2"/>
  <c r="AG806" i="2"/>
  <c r="T806" i="2"/>
  <c r="P804" i="2"/>
  <c r="Q803" i="2"/>
  <c r="W807" i="2"/>
  <c r="O805" i="2"/>
  <c r="AE805" i="2" l="1"/>
  <c r="AF805" i="2" s="1"/>
  <c r="AH805" i="2"/>
  <c r="AC806" i="2"/>
  <c r="AD806" i="2" s="1"/>
  <c r="Y807" i="2"/>
  <c r="Z807" i="2" s="1"/>
  <c r="AA807" i="2" s="1"/>
  <c r="AB807" i="2" s="1"/>
  <c r="T807" i="2"/>
  <c r="P805" i="2"/>
  <c r="Q804" i="2"/>
  <c r="W808" i="2"/>
  <c r="O806" i="2"/>
  <c r="AG807" i="2" l="1"/>
  <c r="AE806" i="2"/>
  <c r="AF806" i="2" s="1"/>
  <c r="AH806" i="2"/>
  <c r="AC807" i="2"/>
  <c r="AD807" i="2" s="1"/>
  <c r="Y808" i="2"/>
  <c r="Z808" i="2" s="1"/>
  <c r="AA808" i="2" s="1"/>
  <c r="AB808" i="2"/>
  <c r="AG808" i="2"/>
  <c r="T808" i="2"/>
  <c r="P806" i="2"/>
  <c r="Q805" i="2"/>
  <c r="W809" i="2"/>
  <c r="O807" i="2"/>
  <c r="AE807" i="2" l="1"/>
  <c r="AF807" i="2" s="1"/>
  <c r="AH807" i="2"/>
  <c r="AC808" i="2"/>
  <c r="AD808" i="2" s="1"/>
  <c r="Y809" i="2"/>
  <c r="Z809" i="2" s="1"/>
  <c r="AA809" i="2" s="1"/>
  <c r="AB809" i="2" s="1"/>
  <c r="AG809" i="2"/>
  <c r="T809" i="2"/>
  <c r="P807" i="2"/>
  <c r="Q806" i="2"/>
  <c r="W810" i="2"/>
  <c r="O808" i="2"/>
  <c r="AE808" i="2" l="1"/>
  <c r="AF808" i="2" s="1"/>
  <c r="AH808" i="2"/>
  <c r="AC809" i="2"/>
  <c r="AD809" i="2" s="1"/>
  <c r="Y810" i="2"/>
  <c r="Z810" i="2" s="1"/>
  <c r="AA810" i="2" s="1"/>
  <c r="AB810" i="2"/>
  <c r="AG810" i="2"/>
  <c r="T810" i="2"/>
  <c r="P808" i="2"/>
  <c r="Q807" i="2"/>
  <c r="W811" i="2"/>
  <c r="O809" i="2"/>
  <c r="AE809" i="2" l="1"/>
  <c r="AF809" i="2" s="1"/>
  <c r="AH809" i="2"/>
  <c r="AC810" i="2"/>
  <c r="AD810" i="2" s="1"/>
  <c r="Y811" i="2"/>
  <c r="Z811" i="2" s="1"/>
  <c r="AA811" i="2" s="1"/>
  <c r="AB811" i="2" s="1"/>
  <c r="AG811" i="2"/>
  <c r="T811" i="2"/>
  <c r="P809" i="2"/>
  <c r="Q808" i="2"/>
  <c r="W812" i="2"/>
  <c r="O810" i="2"/>
  <c r="AE810" i="2" l="1"/>
  <c r="AF810" i="2" s="1"/>
  <c r="AH810" i="2"/>
  <c r="AC811" i="2"/>
  <c r="AD811" i="2" s="1"/>
  <c r="Y812" i="2"/>
  <c r="Z812" i="2" s="1"/>
  <c r="AA812" i="2" s="1"/>
  <c r="AB812" i="2"/>
  <c r="AG812" i="2"/>
  <c r="T812" i="2"/>
  <c r="P810" i="2"/>
  <c r="Q809" i="2"/>
  <c r="W813" i="2"/>
  <c r="O811" i="2"/>
  <c r="AE811" i="2" l="1"/>
  <c r="AF811" i="2" s="1"/>
  <c r="AH811" i="2"/>
  <c r="AC812" i="2"/>
  <c r="AD812" i="2" s="1"/>
  <c r="Y813" i="2"/>
  <c r="Z813" i="2" s="1"/>
  <c r="AA813" i="2" s="1"/>
  <c r="AB813" i="2"/>
  <c r="AG813" i="2"/>
  <c r="T813" i="2"/>
  <c r="P811" i="2"/>
  <c r="Q810" i="2"/>
  <c r="W814" i="2"/>
  <c r="O812" i="2"/>
  <c r="AE812" i="2" l="1"/>
  <c r="AF812" i="2" s="1"/>
  <c r="AH812" i="2"/>
  <c r="AC813" i="2"/>
  <c r="AD813" i="2" s="1"/>
  <c r="Y814" i="2"/>
  <c r="Z814" i="2" s="1"/>
  <c r="AA814" i="2" s="1"/>
  <c r="AB814" i="2"/>
  <c r="AG814" i="2"/>
  <c r="T814" i="2"/>
  <c r="P812" i="2"/>
  <c r="Q811" i="2"/>
  <c r="W815" i="2"/>
  <c r="O813" i="2"/>
  <c r="AE813" i="2" l="1"/>
  <c r="AF813" i="2" s="1"/>
  <c r="AH813" i="2"/>
  <c r="AC814" i="2"/>
  <c r="AD814" i="2" s="1"/>
  <c r="Y815" i="2"/>
  <c r="Z815" i="2" s="1"/>
  <c r="AA815" i="2" s="1"/>
  <c r="AB815" i="2" s="1"/>
  <c r="T815" i="2"/>
  <c r="P813" i="2"/>
  <c r="Q812" i="2"/>
  <c r="W816" i="2"/>
  <c r="O814" i="2"/>
  <c r="AG815" i="2" l="1"/>
  <c r="AE814" i="2"/>
  <c r="AF814" i="2" s="1"/>
  <c r="AH814" i="2"/>
  <c r="AC815" i="2"/>
  <c r="AD815" i="2" s="1"/>
  <c r="Y816" i="2"/>
  <c r="Z816" i="2" s="1"/>
  <c r="AA816" i="2" s="1"/>
  <c r="AB816" i="2"/>
  <c r="AG816" i="2"/>
  <c r="T816" i="2"/>
  <c r="P814" i="2"/>
  <c r="Q813" i="2"/>
  <c r="W817" i="2"/>
  <c r="O815" i="2"/>
  <c r="AE815" i="2" l="1"/>
  <c r="AF815" i="2" s="1"/>
  <c r="AH815" i="2"/>
  <c r="AC816" i="2"/>
  <c r="AD816" i="2" s="1"/>
  <c r="Y817" i="2"/>
  <c r="Z817" i="2" s="1"/>
  <c r="AA817" i="2" s="1"/>
  <c r="AB817" i="2" s="1"/>
  <c r="AG817" i="2"/>
  <c r="T817" i="2"/>
  <c r="P815" i="2"/>
  <c r="Q814" i="2"/>
  <c r="W818" i="2"/>
  <c r="O816" i="2"/>
  <c r="AE816" i="2" l="1"/>
  <c r="AF816" i="2" s="1"/>
  <c r="AH816" i="2"/>
  <c r="AC817" i="2"/>
  <c r="AD817" i="2" s="1"/>
  <c r="Y818" i="2"/>
  <c r="Z818" i="2" s="1"/>
  <c r="AA818" i="2" s="1"/>
  <c r="AB818" i="2" s="1"/>
  <c r="AG818" i="2"/>
  <c r="T818" i="2"/>
  <c r="P816" i="2"/>
  <c r="Q815" i="2"/>
  <c r="W819" i="2"/>
  <c r="O817" i="2"/>
  <c r="AE817" i="2" l="1"/>
  <c r="AF817" i="2" s="1"/>
  <c r="AH817" i="2"/>
  <c r="AC818" i="2"/>
  <c r="AD818" i="2" s="1"/>
  <c r="Y819" i="2"/>
  <c r="Z819" i="2" s="1"/>
  <c r="AA819" i="2" s="1"/>
  <c r="AB819" i="2" s="1"/>
  <c r="T819" i="2"/>
  <c r="P817" i="2"/>
  <c r="Q816" i="2"/>
  <c r="W820" i="2"/>
  <c r="O818" i="2"/>
  <c r="AG819" i="2" l="1"/>
  <c r="AE818" i="2"/>
  <c r="AF818" i="2" s="1"/>
  <c r="AH818" i="2"/>
  <c r="AC819" i="2"/>
  <c r="AD819" i="2" s="1"/>
  <c r="Y820" i="2"/>
  <c r="Z820" i="2" s="1"/>
  <c r="AA820" i="2" s="1"/>
  <c r="AB820" i="2" s="1"/>
  <c r="T820" i="2"/>
  <c r="P818" i="2"/>
  <c r="Q817" i="2"/>
  <c r="W821" i="2"/>
  <c r="O819" i="2"/>
  <c r="AG820" i="2" l="1"/>
  <c r="AE819" i="2"/>
  <c r="AF819" i="2" s="1"/>
  <c r="AH819" i="2"/>
  <c r="AC820" i="2"/>
  <c r="AD820" i="2" s="1"/>
  <c r="Y821" i="2"/>
  <c r="Z821" i="2" s="1"/>
  <c r="AA821" i="2" s="1"/>
  <c r="AB821" i="2" s="1"/>
  <c r="AG821" i="2"/>
  <c r="T821" i="2"/>
  <c r="P819" i="2"/>
  <c r="Q818" i="2"/>
  <c r="W822" i="2"/>
  <c r="O820" i="2"/>
  <c r="AE820" i="2" l="1"/>
  <c r="AF820" i="2" s="1"/>
  <c r="AH820" i="2"/>
  <c r="AC821" i="2"/>
  <c r="AD821" i="2" s="1"/>
  <c r="Y822" i="2"/>
  <c r="Z822" i="2" s="1"/>
  <c r="AA822" i="2" s="1"/>
  <c r="AB822" i="2" s="1"/>
  <c r="AG822" i="2"/>
  <c r="T822" i="2"/>
  <c r="P820" i="2"/>
  <c r="Q819" i="2"/>
  <c r="W823" i="2"/>
  <c r="O821" i="2"/>
  <c r="AE821" i="2" l="1"/>
  <c r="AF821" i="2" s="1"/>
  <c r="AH821" i="2"/>
  <c r="AC822" i="2"/>
  <c r="AD822" i="2" s="1"/>
  <c r="Y823" i="2"/>
  <c r="Z823" i="2" s="1"/>
  <c r="AA823" i="2" s="1"/>
  <c r="AB823" i="2" s="1"/>
  <c r="AG823" i="2"/>
  <c r="T823" i="2"/>
  <c r="P821" i="2"/>
  <c r="Q820" i="2"/>
  <c r="W824" i="2"/>
  <c r="O822" i="2"/>
  <c r="AE822" i="2" l="1"/>
  <c r="AF822" i="2" s="1"/>
  <c r="AH822" i="2"/>
  <c r="AC823" i="2"/>
  <c r="AD823" i="2" s="1"/>
  <c r="Y824" i="2"/>
  <c r="Z824" i="2" s="1"/>
  <c r="AA824" i="2" s="1"/>
  <c r="AB824" i="2"/>
  <c r="AG824" i="2"/>
  <c r="T824" i="2"/>
  <c r="P822" i="2"/>
  <c r="Q821" i="2"/>
  <c r="W825" i="2"/>
  <c r="O823" i="2"/>
  <c r="AE823" i="2" l="1"/>
  <c r="AF823" i="2" s="1"/>
  <c r="AH823" i="2"/>
  <c r="AC824" i="2"/>
  <c r="AD824" i="2" s="1"/>
  <c r="Y825" i="2"/>
  <c r="Z825" i="2" s="1"/>
  <c r="AA825" i="2" s="1"/>
  <c r="AB825" i="2"/>
  <c r="AG825" i="2"/>
  <c r="T825" i="2"/>
  <c r="P823" i="2"/>
  <c r="Q822" i="2"/>
  <c r="W826" i="2"/>
  <c r="O824" i="2"/>
  <c r="AE824" i="2" l="1"/>
  <c r="AF824" i="2" s="1"/>
  <c r="AH824" i="2"/>
  <c r="AC825" i="2"/>
  <c r="AD825" i="2" s="1"/>
  <c r="Y826" i="2"/>
  <c r="Z826" i="2" s="1"/>
  <c r="AA826" i="2" s="1"/>
  <c r="AB826" i="2"/>
  <c r="AG826" i="2"/>
  <c r="T826" i="2"/>
  <c r="P824" i="2"/>
  <c r="Q823" i="2"/>
  <c r="W827" i="2"/>
  <c r="O825" i="2"/>
  <c r="AE825" i="2" l="1"/>
  <c r="AF825" i="2" s="1"/>
  <c r="AH825" i="2"/>
  <c r="AC826" i="2"/>
  <c r="AD826" i="2" s="1"/>
  <c r="Y827" i="2"/>
  <c r="Z827" i="2" s="1"/>
  <c r="AA827" i="2" s="1"/>
  <c r="AB827" i="2"/>
  <c r="AG827" i="2"/>
  <c r="T827" i="2"/>
  <c r="P825" i="2"/>
  <c r="Q824" i="2"/>
  <c r="W828" i="2"/>
  <c r="O826" i="2"/>
  <c r="AE826" i="2" l="1"/>
  <c r="AF826" i="2" s="1"/>
  <c r="AH826" i="2"/>
  <c r="AC827" i="2"/>
  <c r="AD827" i="2" s="1"/>
  <c r="Y828" i="2"/>
  <c r="Z828" i="2" s="1"/>
  <c r="AA828" i="2" s="1"/>
  <c r="AB828" i="2" s="1"/>
  <c r="AG828" i="2"/>
  <c r="T828" i="2"/>
  <c r="P826" i="2"/>
  <c r="Q825" i="2"/>
  <c r="W829" i="2"/>
  <c r="O827" i="2"/>
  <c r="AE827" i="2" l="1"/>
  <c r="AF827" i="2" s="1"/>
  <c r="AH827" i="2"/>
  <c r="AC828" i="2"/>
  <c r="AD828" i="2" s="1"/>
  <c r="Y829" i="2"/>
  <c r="Z829" i="2" s="1"/>
  <c r="AA829" i="2" s="1"/>
  <c r="AB829" i="2" s="1"/>
  <c r="AG829" i="2"/>
  <c r="T829" i="2"/>
  <c r="P827" i="2"/>
  <c r="Q826" i="2"/>
  <c r="W830" i="2"/>
  <c r="O828" i="2"/>
  <c r="AE828" i="2" l="1"/>
  <c r="AF828" i="2" s="1"/>
  <c r="AH828" i="2"/>
  <c r="AC829" i="2"/>
  <c r="AD829" i="2" s="1"/>
  <c r="Y830" i="2"/>
  <c r="Z830" i="2" s="1"/>
  <c r="AA830" i="2" s="1"/>
  <c r="AB830" i="2" s="1"/>
  <c r="T830" i="2"/>
  <c r="P828" i="2"/>
  <c r="Q827" i="2"/>
  <c r="W831" i="2"/>
  <c r="O829" i="2"/>
  <c r="AG830" i="2" l="1"/>
  <c r="AE829" i="2"/>
  <c r="AH829" i="2"/>
  <c r="AF829" i="2"/>
  <c r="AC830" i="2"/>
  <c r="AD830" i="2" s="1"/>
  <c r="Y831" i="2"/>
  <c r="Z831" i="2" s="1"/>
  <c r="AA831" i="2" s="1"/>
  <c r="AB831" i="2"/>
  <c r="AG831" i="2"/>
  <c r="T831" i="2"/>
  <c r="P829" i="2"/>
  <c r="Q828" i="2"/>
  <c r="W832" i="2"/>
  <c r="O830" i="2"/>
  <c r="AE830" i="2" l="1"/>
  <c r="AF830" i="2" s="1"/>
  <c r="AH830" i="2"/>
  <c r="AC831" i="2"/>
  <c r="AD831" i="2" s="1"/>
  <c r="Y832" i="2"/>
  <c r="Z832" i="2" s="1"/>
  <c r="AA832" i="2" s="1"/>
  <c r="AB832" i="2" s="1"/>
  <c r="T832" i="2"/>
  <c r="P830" i="2"/>
  <c r="Q829" i="2"/>
  <c r="W833" i="2"/>
  <c r="O831" i="2"/>
  <c r="AG832" i="2" l="1"/>
  <c r="AE831" i="2"/>
  <c r="AF831" i="2" s="1"/>
  <c r="AH831" i="2"/>
  <c r="AC832" i="2"/>
  <c r="AD832" i="2" s="1"/>
  <c r="Y833" i="2"/>
  <c r="Z833" i="2" s="1"/>
  <c r="AA833" i="2" s="1"/>
  <c r="AB833" i="2" s="1"/>
  <c r="AG833" i="2"/>
  <c r="T833" i="2"/>
  <c r="P831" i="2"/>
  <c r="Q830" i="2"/>
  <c r="W834" i="2"/>
  <c r="O832" i="2"/>
  <c r="AE832" i="2" l="1"/>
  <c r="AF832" i="2" s="1"/>
  <c r="AH832" i="2"/>
  <c r="AC833" i="2"/>
  <c r="AD833" i="2" s="1"/>
  <c r="Y834" i="2"/>
  <c r="Z834" i="2" s="1"/>
  <c r="AA834" i="2" s="1"/>
  <c r="AB834" i="2" s="1"/>
  <c r="T834" i="2"/>
  <c r="P832" i="2"/>
  <c r="Q831" i="2"/>
  <c r="W835" i="2"/>
  <c r="O833" i="2"/>
  <c r="AG834" i="2" l="1"/>
  <c r="AE833" i="2"/>
  <c r="AF833" i="2" s="1"/>
  <c r="AH833" i="2"/>
  <c r="AC834" i="2"/>
  <c r="AD834" i="2" s="1"/>
  <c r="Y835" i="2"/>
  <c r="Z835" i="2" s="1"/>
  <c r="AA835" i="2" s="1"/>
  <c r="AB835" i="2"/>
  <c r="AG835" i="2"/>
  <c r="T835" i="2"/>
  <c r="P833" i="2"/>
  <c r="Q832" i="2"/>
  <c r="W836" i="2"/>
  <c r="O834" i="2"/>
  <c r="AE834" i="2" l="1"/>
  <c r="AF834" i="2" s="1"/>
  <c r="AH834" i="2"/>
  <c r="AC835" i="2"/>
  <c r="AD835" i="2" s="1"/>
  <c r="Y836" i="2"/>
  <c r="Z836" i="2" s="1"/>
  <c r="AA836" i="2" s="1"/>
  <c r="AB836" i="2"/>
  <c r="AG836" i="2"/>
  <c r="T836" i="2"/>
  <c r="P834" i="2"/>
  <c r="Q833" i="2"/>
  <c r="W837" i="2"/>
  <c r="O835" i="2"/>
  <c r="AE835" i="2" l="1"/>
  <c r="AF835" i="2" s="1"/>
  <c r="AH835" i="2"/>
  <c r="AC836" i="2"/>
  <c r="AD836" i="2" s="1"/>
  <c r="Y837" i="2"/>
  <c r="Z837" i="2" s="1"/>
  <c r="AA837" i="2" s="1"/>
  <c r="AB837" i="2"/>
  <c r="AG837" i="2"/>
  <c r="T837" i="2"/>
  <c r="P835" i="2"/>
  <c r="Q834" i="2"/>
  <c r="W838" i="2"/>
  <c r="O836" i="2"/>
  <c r="AE836" i="2" l="1"/>
  <c r="AF836" i="2" s="1"/>
  <c r="AH836" i="2"/>
  <c r="AC837" i="2"/>
  <c r="AD837" i="2" s="1"/>
  <c r="Y838" i="2"/>
  <c r="Z838" i="2" s="1"/>
  <c r="AA838" i="2" s="1"/>
  <c r="AB838" i="2"/>
  <c r="AG838" i="2"/>
  <c r="T838" i="2"/>
  <c r="P836" i="2"/>
  <c r="Q835" i="2"/>
  <c r="W839" i="2"/>
  <c r="O837" i="2"/>
  <c r="AE837" i="2" l="1"/>
  <c r="AF837" i="2" s="1"/>
  <c r="AH837" i="2"/>
  <c r="AC838" i="2"/>
  <c r="AD838" i="2" s="1"/>
  <c r="Y839" i="2"/>
  <c r="Z839" i="2" s="1"/>
  <c r="AA839" i="2" s="1"/>
  <c r="AB839" i="2" s="1"/>
  <c r="AG839" i="2"/>
  <c r="T839" i="2"/>
  <c r="P837" i="2"/>
  <c r="Q836" i="2"/>
  <c r="W840" i="2"/>
  <c r="O838" i="2"/>
  <c r="AE838" i="2" l="1"/>
  <c r="AF838" i="2" s="1"/>
  <c r="AH838" i="2"/>
  <c r="AC839" i="2"/>
  <c r="AD839" i="2" s="1"/>
  <c r="Y840" i="2"/>
  <c r="Z840" i="2" s="1"/>
  <c r="AA840" i="2" s="1"/>
  <c r="AB840" i="2" s="1"/>
  <c r="AG840" i="2"/>
  <c r="T840" i="2"/>
  <c r="P838" i="2"/>
  <c r="Q837" i="2"/>
  <c r="W841" i="2"/>
  <c r="O839" i="2"/>
  <c r="AE839" i="2" l="1"/>
  <c r="AF839" i="2" s="1"/>
  <c r="AH839" i="2"/>
  <c r="AC840" i="2"/>
  <c r="AD840" i="2" s="1"/>
  <c r="Y841" i="2"/>
  <c r="Z841" i="2" s="1"/>
  <c r="AA841" i="2" s="1"/>
  <c r="AB841" i="2" s="1"/>
  <c r="AG841" i="2"/>
  <c r="T841" i="2"/>
  <c r="P839" i="2"/>
  <c r="Q838" i="2"/>
  <c r="W842" i="2"/>
  <c r="O840" i="2"/>
  <c r="AE840" i="2" l="1"/>
  <c r="AH840" i="2"/>
  <c r="AF840" i="2"/>
  <c r="AC841" i="2"/>
  <c r="AD841" i="2" s="1"/>
  <c r="Y842" i="2"/>
  <c r="Z842" i="2" s="1"/>
  <c r="AA842" i="2" s="1"/>
  <c r="AB842" i="2"/>
  <c r="AG842" i="2"/>
  <c r="T842" i="2"/>
  <c r="P840" i="2"/>
  <c r="Q839" i="2"/>
  <c r="W843" i="2"/>
  <c r="O841" i="2"/>
  <c r="AE841" i="2" l="1"/>
  <c r="AH841" i="2"/>
  <c r="AF841" i="2"/>
  <c r="AC842" i="2"/>
  <c r="AD842" i="2" s="1"/>
  <c r="Y843" i="2"/>
  <c r="Z843" i="2" s="1"/>
  <c r="AA843" i="2" s="1"/>
  <c r="AB843" i="2" s="1"/>
  <c r="AG843" i="2"/>
  <c r="T843" i="2"/>
  <c r="P841" i="2"/>
  <c r="Q840" i="2"/>
  <c r="W844" i="2"/>
  <c r="O842" i="2"/>
  <c r="AE842" i="2" l="1"/>
  <c r="AF842" i="2" s="1"/>
  <c r="AH842" i="2"/>
  <c r="AC843" i="2"/>
  <c r="AD843" i="2" s="1"/>
  <c r="Y844" i="2"/>
  <c r="Z844" i="2" s="1"/>
  <c r="AA844" i="2" s="1"/>
  <c r="AB844" i="2"/>
  <c r="AG844" i="2"/>
  <c r="T844" i="2"/>
  <c r="P842" i="2"/>
  <c r="Q841" i="2"/>
  <c r="W845" i="2"/>
  <c r="O843" i="2"/>
  <c r="AE843" i="2" l="1"/>
  <c r="AF843" i="2" s="1"/>
  <c r="AH843" i="2"/>
  <c r="AC844" i="2"/>
  <c r="AD844" i="2" s="1"/>
  <c r="Y845" i="2"/>
  <c r="Z845" i="2" s="1"/>
  <c r="AA845" i="2" s="1"/>
  <c r="AB845" i="2" s="1"/>
  <c r="AG845" i="2"/>
  <c r="T845" i="2"/>
  <c r="P843" i="2"/>
  <c r="Q842" i="2"/>
  <c r="W846" i="2"/>
  <c r="O844" i="2"/>
  <c r="AE844" i="2" l="1"/>
  <c r="AF844" i="2" s="1"/>
  <c r="AH844" i="2"/>
  <c r="AC845" i="2"/>
  <c r="AD845" i="2" s="1"/>
  <c r="Y846" i="2"/>
  <c r="Z846" i="2" s="1"/>
  <c r="AA846" i="2" s="1"/>
  <c r="AB846" i="2" s="1"/>
  <c r="T846" i="2"/>
  <c r="P844" i="2"/>
  <c r="Q843" i="2"/>
  <c r="W847" i="2"/>
  <c r="O845" i="2"/>
  <c r="AG846" i="2" l="1"/>
  <c r="AE845" i="2"/>
  <c r="AF845" i="2" s="1"/>
  <c r="AH845" i="2"/>
  <c r="AC846" i="2"/>
  <c r="AD846" i="2" s="1"/>
  <c r="Y847" i="2"/>
  <c r="Z847" i="2" s="1"/>
  <c r="AA847" i="2" s="1"/>
  <c r="AB847" i="2"/>
  <c r="AG847" i="2"/>
  <c r="T847" i="2"/>
  <c r="P845" i="2"/>
  <c r="Q844" i="2"/>
  <c r="W848" i="2"/>
  <c r="O846" i="2"/>
  <c r="AE846" i="2" l="1"/>
  <c r="AF846" i="2" s="1"/>
  <c r="AH846" i="2"/>
  <c r="AC847" i="2"/>
  <c r="AD847" i="2" s="1"/>
  <c r="Y848" i="2"/>
  <c r="Z848" i="2" s="1"/>
  <c r="AA848" i="2" s="1"/>
  <c r="AB848" i="2"/>
  <c r="AG848" i="2"/>
  <c r="T848" i="2"/>
  <c r="P846" i="2"/>
  <c r="Q845" i="2"/>
  <c r="W849" i="2"/>
  <c r="O847" i="2"/>
  <c r="AE847" i="2" l="1"/>
  <c r="AF847" i="2" s="1"/>
  <c r="AH847" i="2"/>
  <c r="AC848" i="2"/>
  <c r="AD848" i="2" s="1"/>
  <c r="Y849" i="2"/>
  <c r="Z849" i="2" s="1"/>
  <c r="AA849" i="2" s="1"/>
  <c r="AB849" i="2"/>
  <c r="AG849" i="2"/>
  <c r="T849" i="2"/>
  <c r="P847" i="2"/>
  <c r="Q846" i="2"/>
  <c r="W850" i="2"/>
  <c r="O848" i="2"/>
  <c r="AE848" i="2" l="1"/>
  <c r="AF848" i="2" s="1"/>
  <c r="AH848" i="2"/>
  <c r="AC849" i="2"/>
  <c r="AD849" i="2" s="1"/>
  <c r="Y850" i="2"/>
  <c r="Z850" i="2" s="1"/>
  <c r="AA850" i="2" s="1"/>
  <c r="AB850" i="2" s="1"/>
  <c r="AG850" i="2"/>
  <c r="T850" i="2"/>
  <c r="P848" i="2"/>
  <c r="Q847" i="2"/>
  <c r="W851" i="2"/>
  <c r="O849" i="2"/>
  <c r="AE849" i="2" l="1"/>
  <c r="AH849" i="2"/>
  <c r="AF849" i="2"/>
  <c r="AC850" i="2"/>
  <c r="AD850" i="2" s="1"/>
  <c r="Y851" i="2"/>
  <c r="Z851" i="2" s="1"/>
  <c r="AA851" i="2" s="1"/>
  <c r="AB851" i="2"/>
  <c r="AG851" i="2"/>
  <c r="T851" i="2"/>
  <c r="P849" i="2"/>
  <c r="Q848" i="2"/>
  <c r="W852" i="2"/>
  <c r="O850" i="2"/>
  <c r="AE850" i="2" l="1"/>
  <c r="AF850" i="2" s="1"/>
  <c r="AH850" i="2"/>
  <c r="AC851" i="2"/>
  <c r="AD851" i="2" s="1"/>
  <c r="Y852" i="2"/>
  <c r="Z852" i="2" s="1"/>
  <c r="AA852" i="2" s="1"/>
  <c r="AB852" i="2" s="1"/>
  <c r="AG852" i="2"/>
  <c r="T852" i="2"/>
  <c r="P850" i="2"/>
  <c r="Q849" i="2"/>
  <c r="W853" i="2"/>
  <c r="O851" i="2"/>
  <c r="AE851" i="2" l="1"/>
  <c r="AH851" i="2"/>
  <c r="AF851" i="2"/>
  <c r="AC852" i="2"/>
  <c r="AD852" i="2" s="1"/>
  <c r="Y853" i="2"/>
  <c r="Z853" i="2" s="1"/>
  <c r="AA853" i="2" s="1"/>
  <c r="AB853" i="2"/>
  <c r="AG853" i="2"/>
  <c r="T853" i="2"/>
  <c r="P851" i="2"/>
  <c r="Q850" i="2"/>
  <c r="W854" i="2"/>
  <c r="O852" i="2"/>
  <c r="AE852" i="2" l="1"/>
  <c r="AF852" i="2" s="1"/>
  <c r="AH852" i="2"/>
  <c r="AC853" i="2"/>
  <c r="AD853" i="2" s="1"/>
  <c r="Y854" i="2"/>
  <c r="Z854" i="2" s="1"/>
  <c r="AA854" i="2" s="1"/>
  <c r="AB854" i="2"/>
  <c r="AG854" i="2"/>
  <c r="T854" i="2"/>
  <c r="P852" i="2"/>
  <c r="Q851" i="2"/>
  <c r="W855" i="2"/>
  <c r="O853" i="2"/>
  <c r="AE853" i="2" l="1"/>
  <c r="AF853" i="2" s="1"/>
  <c r="AH853" i="2"/>
  <c r="AC854" i="2"/>
  <c r="AD854" i="2" s="1"/>
  <c r="Y855" i="2"/>
  <c r="Z855" i="2" s="1"/>
  <c r="AA855" i="2" s="1"/>
  <c r="AB855" i="2"/>
  <c r="AG855" i="2"/>
  <c r="T855" i="2"/>
  <c r="P853" i="2"/>
  <c r="Q852" i="2"/>
  <c r="W856" i="2"/>
  <c r="O854" i="2"/>
  <c r="AE854" i="2" l="1"/>
  <c r="AF854" i="2" s="1"/>
  <c r="AH854" i="2"/>
  <c r="AC855" i="2"/>
  <c r="AD855" i="2" s="1"/>
  <c r="Y856" i="2"/>
  <c r="Z856" i="2" s="1"/>
  <c r="AA856" i="2" s="1"/>
  <c r="AB856" i="2"/>
  <c r="AG856" i="2"/>
  <c r="T856" i="2"/>
  <c r="P854" i="2"/>
  <c r="Q853" i="2"/>
  <c r="W857" i="2"/>
  <c r="O855" i="2"/>
  <c r="AE855" i="2" l="1"/>
  <c r="AF855" i="2" s="1"/>
  <c r="AH855" i="2"/>
  <c r="AC856" i="2"/>
  <c r="AD856" i="2" s="1"/>
  <c r="Y857" i="2"/>
  <c r="Z857" i="2" s="1"/>
  <c r="AA857" i="2" s="1"/>
  <c r="AB857" i="2"/>
  <c r="AG857" i="2"/>
  <c r="T857" i="2"/>
  <c r="P855" i="2"/>
  <c r="Q854" i="2"/>
  <c r="W858" i="2"/>
  <c r="O856" i="2"/>
  <c r="AE856" i="2" l="1"/>
  <c r="AH856" i="2"/>
  <c r="AF856" i="2"/>
  <c r="AC857" i="2"/>
  <c r="AD857" i="2" s="1"/>
  <c r="Y858" i="2"/>
  <c r="Z858" i="2" s="1"/>
  <c r="AA858" i="2" s="1"/>
  <c r="AB858" i="2" s="1"/>
  <c r="AG858" i="2"/>
  <c r="T858" i="2"/>
  <c r="P856" i="2"/>
  <c r="Q855" i="2"/>
  <c r="W859" i="2"/>
  <c r="O857" i="2"/>
  <c r="AE857" i="2" l="1"/>
  <c r="AF857" i="2" s="1"/>
  <c r="AH857" i="2"/>
  <c r="AC858" i="2"/>
  <c r="AD858" i="2" s="1"/>
  <c r="Y859" i="2"/>
  <c r="Z859" i="2" s="1"/>
  <c r="AA859" i="2" s="1"/>
  <c r="AB859" i="2"/>
  <c r="AG859" i="2"/>
  <c r="T859" i="2"/>
  <c r="P857" i="2"/>
  <c r="Q856" i="2"/>
  <c r="W860" i="2"/>
  <c r="O858" i="2"/>
  <c r="AE858" i="2" l="1"/>
  <c r="AF858" i="2" s="1"/>
  <c r="AH858" i="2"/>
  <c r="AC859" i="2"/>
  <c r="AD859" i="2" s="1"/>
  <c r="Y860" i="2"/>
  <c r="Z860" i="2" s="1"/>
  <c r="AA860" i="2" s="1"/>
  <c r="AB860" i="2" s="1"/>
  <c r="AG860" i="2"/>
  <c r="T860" i="2"/>
  <c r="P858" i="2"/>
  <c r="Q857" i="2"/>
  <c r="W861" i="2"/>
  <c r="O859" i="2"/>
  <c r="AE859" i="2" l="1"/>
  <c r="AF859" i="2" s="1"/>
  <c r="AH859" i="2"/>
  <c r="AC860" i="2"/>
  <c r="AD860" i="2" s="1"/>
  <c r="Y861" i="2"/>
  <c r="Z861" i="2" s="1"/>
  <c r="AA861" i="2" s="1"/>
  <c r="AB861" i="2"/>
  <c r="AG861" i="2"/>
  <c r="T861" i="2"/>
  <c r="P859" i="2"/>
  <c r="Q858" i="2"/>
  <c r="W862" i="2"/>
  <c r="O860" i="2"/>
  <c r="AE860" i="2" l="1"/>
  <c r="AF860" i="2" s="1"/>
  <c r="AH860" i="2"/>
  <c r="AC861" i="2"/>
  <c r="AD861" i="2" s="1"/>
  <c r="Y862" i="2"/>
  <c r="Z862" i="2" s="1"/>
  <c r="AA862" i="2" s="1"/>
  <c r="AB862" i="2" s="1"/>
  <c r="T862" i="2"/>
  <c r="P860" i="2"/>
  <c r="Q859" i="2"/>
  <c r="W863" i="2"/>
  <c r="O861" i="2"/>
  <c r="AG862" i="2" l="1"/>
  <c r="AE861" i="2"/>
  <c r="AF861" i="2" s="1"/>
  <c r="AH861" i="2"/>
  <c r="AC862" i="2"/>
  <c r="AD862" i="2" s="1"/>
  <c r="Y863" i="2"/>
  <c r="Z863" i="2" s="1"/>
  <c r="AA863" i="2" s="1"/>
  <c r="AB863" i="2" s="1"/>
  <c r="AG863" i="2"/>
  <c r="T863" i="2"/>
  <c r="P861" i="2"/>
  <c r="Q860" i="2"/>
  <c r="W864" i="2"/>
  <c r="O862" i="2"/>
  <c r="AE862" i="2" l="1"/>
  <c r="AF862" i="2" s="1"/>
  <c r="AH862" i="2"/>
  <c r="AC863" i="2"/>
  <c r="AD863" i="2" s="1"/>
  <c r="Y864" i="2"/>
  <c r="Z864" i="2" s="1"/>
  <c r="AA864" i="2" s="1"/>
  <c r="AB864" i="2" s="1"/>
  <c r="T864" i="2"/>
  <c r="P862" i="2"/>
  <c r="Q861" i="2"/>
  <c r="W865" i="2"/>
  <c r="O863" i="2"/>
  <c r="AG864" i="2" l="1"/>
  <c r="AE863" i="2"/>
  <c r="AF863" i="2" s="1"/>
  <c r="AH863" i="2"/>
  <c r="AC864" i="2"/>
  <c r="AD864" i="2" s="1"/>
  <c r="Y865" i="2"/>
  <c r="Z865" i="2" s="1"/>
  <c r="AA865" i="2" s="1"/>
  <c r="AB865" i="2" s="1"/>
  <c r="T865" i="2"/>
  <c r="P863" i="2"/>
  <c r="Q862" i="2"/>
  <c r="W866" i="2"/>
  <c r="O864" i="2"/>
  <c r="AG865" i="2" l="1"/>
  <c r="AE864" i="2"/>
  <c r="AF864" i="2" s="1"/>
  <c r="AH864" i="2"/>
  <c r="AC865" i="2"/>
  <c r="AD865" i="2" s="1"/>
  <c r="Y866" i="2"/>
  <c r="Z866" i="2" s="1"/>
  <c r="AA866" i="2" s="1"/>
  <c r="AB866" i="2" s="1"/>
  <c r="T866" i="2"/>
  <c r="P864" i="2"/>
  <c r="Q863" i="2"/>
  <c r="W867" i="2"/>
  <c r="O865" i="2"/>
  <c r="AG866" i="2" l="1"/>
  <c r="AE865" i="2"/>
  <c r="AF865" i="2" s="1"/>
  <c r="AH865" i="2"/>
  <c r="AC866" i="2"/>
  <c r="AD866" i="2" s="1"/>
  <c r="Y867" i="2"/>
  <c r="Z867" i="2" s="1"/>
  <c r="AA867" i="2" s="1"/>
  <c r="AB867" i="2" s="1"/>
  <c r="T867" i="2"/>
  <c r="P865" i="2"/>
  <c r="Q864" i="2"/>
  <c r="W868" i="2"/>
  <c r="O866" i="2"/>
  <c r="AG867" i="2" l="1"/>
  <c r="AE866" i="2"/>
  <c r="AF866" i="2" s="1"/>
  <c r="AH866" i="2"/>
  <c r="AC867" i="2"/>
  <c r="AD867" i="2" s="1"/>
  <c r="Y868" i="2"/>
  <c r="Z868" i="2" s="1"/>
  <c r="AA868" i="2" s="1"/>
  <c r="AB868" i="2" s="1"/>
  <c r="AG868" i="2"/>
  <c r="T868" i="2"/>
  <c r="P866" i="2"/>
  <c r="Q865" i="2"/>
  <c r="W869" i="2"/>
  <c r="O867" i="2"/>
  <c r="AE867" i="2" l="1"/>
  <c r="AF867" i="2" s="1"/>
  <c r="AH867" i="2"/>
  <c r="AC868" i="2"/>
  <c r="AD868" i="2" s="1"/>
  <c r="Y869" i="2"/>
  <c r="Z869" i="2" s="1"/>
  <c r="AA869" i="2" s="1"/>
  <c r="AB869" i="2" s="1"/>
  <c r="T869" i="2"/>
  <c r="P867" i="2"/>
  <c r="Q866" i="2"/>
  <c r="W870" i="2"/>
  <c r="O868" i="2"/>
  <c r="AG869" i="2" l="1"/>
  <c r="AE868" i="2"/>
  <c r="AF868" i="2" s="1"/>
  <c r="AH868" i="2"/>
  <c r="AC869" i="2"/>
  <c r="AD869" i="2" s="1"/>
  <c r="Y870" i="2"/>
  <c r="Z870" i="2" s="1"/>
  <c r="AA870" i="2" s="1"/>
  <c r="AB870" i="2" s="1"/>
  <c r="AG870" i="2"/>
  <c r="T870" i="2"/>
  <c r="P868" i="2"/>
  <c r="Q867" i="2"/>
  <c r="W871" i="2"/>
  <c r="O869" i="2"/>
  <c r="AE869" i="2" l="1"/>
  <c r="AF869" i="2" s="1"/>
  <c r="AH869" i="2"/>
  <c r="AC870" i="2"/>
  <c r="AD870" i="2" s="1"/>
  <c r="Y871" i="2"/>
  <c r="Z871" i="2" s="1"/>
  <c r="AA871" i="2" s="1"/>
  <c r="AB871" i="2" s="1"/>
  <c r="AG871" i="2"/>
  <c r="T871" i="2"/>
  <c r="P869" i="2"/>
  <c r="Q868" i="2"/>
  <c r="W872" i="2"/>
  <c r="O870" i="2"/>
  <c r="AE870" i="2" l="1"/>
  <c r="AF870" i="2" s="1"/>
  <c r="AH870" i="2"/>
  <c r="AC871" i="2"/>
  <c r="AD871" i="2" s="1"/>
  <c r="Y872" i="2"/>
  <c r="Z872" i="2" s="1"/>
  <c r="AA872" i="2" s="1"/>
  <c r="AB872" i="2" s="1"/>
  <c r="AG872" i="2"/>
  <c r="T872" i="2"/>
  <c r="P870" i="2"/>
  <c r="Q869" i="2"/>
  <c r="W873" i="2"/>
  <c r="O871" i="2"/>
  <c r="AE871" i="2" l="1"/>
  <c r="AF871" i="2" s="1"/>
  <c r="AH871" i="2"/>
  <c r="AC872" i="2"/>
  <c r="AD872" i="2" s="1"/>
  <c r="Y873" i="2"/>
  <c r="Z873" i="2" s="1"/>
  <c r="AA873" i="2" s="1"/>
  <c r="AB873" i="2" s="1"/>
  <c r="AG873" i="2"/>
  <c r="T873" i="2"/>
  <c r="P871" i="2"/>
  <c r="Q870" i="2"/>
  <c r="W874" i="2"/>
  <c r="O872" i="2"/>
  <c r="AE872" i="2" l="1"/>
  <c r="AF872" i="2" s="1"/>
  <c r="AH872" i="2"/>
  <c r="AC873" i="2"/>
  <c r="AD873" i="2" s="1"/>
  <c r="Y874" i="2"/>
  <c r="Z874" i="2" s="1"/>
  <c r="AA874" i="2" s="1"/>
  <c r="AB874" i="2" s="1"/>
  <c r="AG874" i="2"/>
  <c r="T874" i="2"/>
  <c r="P872" i="2"/>
  <c r="Q871" i="2"/>
  <c r="W875" i="2"/>
  <c r="O873" i="2"/>
  <c r="AE873" i="2" l="1"/>
  <c r="AF873" i="2" s="1"/>
  <c r="AH873" i="2"/>
  <c r="AC874" i="2"/>
  <c r="AD874" i="2" s="1"/>
  <c r="Y875" i="2"/>
  <c r="Z875" i="2" s="1"/>
  <c r="AA875" i="2" s="1"/>
  <c r="AB875" i="2" s="1"/>
  <c r="AG875" i="2"/>
  <c r="T875" i="2"/>
  <c r="P873" i="2"/>
  <c r="Q872" i="2"/>
  <c r="W876" i="2"/>
  <c r="O874" i="2"/>
  <c r="AE874" i="2" l="1"/>
  <c r="AF874" i="2" s="1"/>
  <c r="AH874" i="2"/>
  <c r="AC875" i="2"/>
  <c r="AD875" i="2" s="1"/>
  <c r="Y876" i="2"/>
  <c r="Z876" i="2" s="1"/>
  <c r="AA876" i="2" s="1"/>
  <c r="AB876" i="2" s="1"/>
  <c r="AG876" i="2"/>
  <c r="T876" i="2"/>
  <c r="P874" i="2"/>
  <c r="Q873" i="2"/>
  <c r="W877" i="2"/>
  <c r="O875" i="2"/>
  <c r="AE875" i="2" l="1"/>
  <c r="AF875" i="2" s="1"/>
  <c r="AH875" i="2"/>
  <c r="AC876" i="2"/>
  <c r="AD876" i="2" s="1"/>
  <c r="Y877" i="2"/>
  <c r="Z877" i="2" s="1"/>
  <c r="AA877" i="2" s="1"/>
  <c r="AB877" i="2" s="1"/>
  <c r="AG877" i="2"/>
  <c r="T877" i="2"/>
  <c r="P875" i="2"/>
  <c r="Q874" i="2"/>
  <c r="W878" i="2"/>
  <c r="O876" i="2"/>
  <c r="AE876" i="2" l="1"/>
  <c r="AF876" i="2" s="1"/>
  <c r="AH876" i="2"/>
  <c r="AC877" i="2"/>
  <c r="AD877" i="2" s="1"/>
  <c r="Y878" i="2"/>
  <c r="Z878" i="2" s="1"/>
  <c r="AA878" i="2" s="1"/>
  <c r="AB878" i="2" s="1"/>
  <c r="T878" i="2"/>
  <c r="P876" i="2"/>
  <c r="Q875" i="2"/>
  <c r="W879" i="2"/>
  <c r="O877" i="2"/>
  <c r="AG878" i="2" l="1"/>
  <c r="AE877" i="2"/>
  <c r="AF877" i="2" s="1"/>
  <c r="AH877" i="2"/>
  <c r="AC878" i="2"/>
  <c r="AD878" i="2" s="1"/>
  <c r="Y879" i="2"/>
  <c r="Z879" i="2" s="1"/>
  <c r="AA879" i="2" s="1"/>
  <c r="AB879" i="2" s="1"/>
  <c r="T879" i="2"/>
  <c r="P877" i="2"/>
  <c r="Q876" i="2"/>
  <c r="W880" i="2"/>
  <c r="O878" i="2"/>
  <c r="AG879" i="2" l="1"/>
  <c r="AE878" i="2"/>
  <c r="AF878" i="2" s="1"/>
  <c r="AH878" i="2"/>
  <c r="AC879" i="2"/>
  <c r="AD879" i="2" s="1"/>
  <c r="Y880" i="2"/>
  <c r="Z880" i="2" s="1"/>
  <c r="AA880" i="2" s="1"/>
  <c r="AB880" i="2" s="1"/>
  <c r="T880" i="2"/>
  <c r="P878" i="2"/>
  <c r="Q877" i="2"/>
  <c r="W881" i="2"/>
  <c r="O879" i="2"/>
  <c r="AG880" i="2" l="1"/>
  <c r="AE879" i="2"/>
  <c r="AF879" i="2" s="1"/>
  <c r="AH879" i="2"/>
  <c r="AC880" i="2"/>
  <c r="AD880" i="2" s="1"/>
  <c r="Y881" i="2"/>
  <c r="Z881" i="2" s="1"/>
  <c r="AA881" i="2" s="1"/>
  <c r="AB881" i="2" s="1"/>
  <c r="T881" i="2"/>
  <c r="P879" i="2"/>
  <c r="Q878" i="2"/>
  <c r="W882" i="2"/>
  <c r="O880" i="2"/>
  <c r="AG881" i="2" l="1"/>
  <c r="AE880" i="2"/>
  <c r="AF880" i="2" s="1"/>
  <c r="AH880" i="2"/>
  <c r="AC881" i="2"/>
  <c r="AD881" i="2" s="1"/>
  <c r="Y882" i="2"/>
  <c r="Z882" i="2" s="1"/>
  <c r="AA882" i="2" s="1"/>
  <c r="AB882" i="2" s="1"/>
  <c r="T882" i="2"/>
  <c r="P880" i="2"/>
  <c r="Q879" i="2"/>
  <c r="W883" i="2"/>
  <c r="O881" i="2"/>
  <c r="AG882" i="2" l="1"/>
  <c r="AE881" i="2"/>
  <c r="AF881" i="2" s="1"/>
  <c r="AH881" i="2"/>
  <c r="AC882" i="2"/>
  <c r="AD882" i="2" s="1"/>
  <c r="Y883" i="2"/>
  <c r="Z883" i="2" s="1"/>
  <c r="AA883" i="2" s="1"/>
  <c r="AB883" i="2" s="1"/>
  <c r="T883" i="2"/>
  <c r="P881" i="2"/>
  <c r="Q880" i="2"/>
  <c r="W884" i="2"/>
  <c r="O882" i="2"/>
  <c r="AG883" i="2" l="1"/>
  <c r="AE882" i="2"/>
  <c r="AF882" i="2" s="1"/>
  <c r="AH882" i="2"/>
  <c r="AC883" i="2"/>
  <c r="AD883" i="2" s="1"/>
  <c r="Y884" i="2"/>
  <c r="Z884" i="2" s="1"/>
  <c r="AA884" i="2" s="1"/>
  <c r="AB884" i="2" s="1"/>
  <c r="T884" i="2"/>
  <c r="P882" i="2"/>
  <c r="Q881" i="2"/>
  <c r="W885" i="2"/>
  <c r="O883" i="2"/>
  <c r="AG884" i="2" l="1"/>
  <c r="AE883" i="2"/>
  <c r="AF883" i="2" s="1"/>
  <c r="AH883" i="2"/>
  <c r="AC884" i="2"/>
  <c r="AD884" i="2" s="1"/>
  <c r="Y885" i="2"/>
  <c r="Z885" i="2" s="1"/>
  <c r="AA885" i="2" s="1"/>
  <c r="AG885" i="2" s="1"/>
  <c r="T885" i="2"/>
  <c r="P883" i="2"/>
  <c r="Q882" i="2"/>
  <c r="W886" i="2"/>
  <c r="O884" i="2"/>
  <c r="AB885" i="2" l="1"/>
  <c r="AE884" i="2"/>
  <c r="AF884" i="2" s="1"/>
  <c r="AH884" i="2"/>
  <c r="AC885" i="2"/>
  <c r="AD885" i="2" s="1"/>
  <c r="Y886" i="2"/>
  <c r="Z886" i="2" s="1"/>
  <c r="AA886" i="2" s="1"/>
  <c r="AB886" i="2" s="1"/>
  <c r="AG886" i="2"/>
  <c r="T886" i="2"/>
  <c r="P884" i="2"/>
  <c r="Q883" i="2"/>
  <c r="W887" i="2"/>
  <c r="O885" i="2"/>
  <c r="AE885" i="2" l="1"/>
  <c r="AH885" i="2"/>
  <c r="AF885" i="2"/>
  <c r="AC886" i="2"/>
  <c r="AD886" i="2" s="1"/>
  <c r="Y887" i="2"/>
  <c r="Z887" i="2" s="1"/>
  <c r="AA887" i="2" s="1"/>
  <c r="AB887" i="2"/>
  <c r="AG887" i="2"/>
  <c r="T887" i="2"/>
  <c r="P885" i="2"/>
  <c r="Q884" i="2"/>
  <c r="W888" i="2"/>
  <c r="O886" i="2"/>
  <c r="AE886" i="2" l="1"/>
  <c r="AH886" i="2"/>
  <c r="AF886" i="2"/>
  <c r="AC887" i="2"/>
  <c r="AD887" i="2" s="1"/>
  <c r="Y888" i="2"/>
  <c r="Z888" i="2" s="1"/>
  <c r="AA888" i="2" s="1"/>
  <c r="AB888" i="2" s="1"/>
  <c r="T888" i="2"/>
  <c r="P886" i="2"/>
  <c r="Q885" i="2"/>
  <c r="W889" i="2"/>
  <c r="O887" i="2"/>
  <c r="AG888" i="2" l="1"/>
  <c r="AE887" i="2"/>
  <c r="AF887" i="2" s="1"/>
  <c r="AH887" i="2"/>
  <c r="AC888" i="2"/>
  <c r="AD888" i="2" s="1"/>
  <c r="Y889" i="2"/>
  <c r="Z889" i="2" s="1"/>
  <c r="AA889" i="2" s="1"/>
  <c r="AB889" i="2" s="1"/>
  <c r="AG889" i="2"/>
  <c r="T889" i="2"/>
  <c r="P887" i="2"/>
  <c r="Q886" i="2"/>
  <c r="W890" i="2"/>
  <c r="O888" i="2"/>
  <c r="AE888" i="2" l="1"/>
  <c r="AF888" i="2" s="1"/>
  <c r="AH888" i="2"/>
  <c r="AC889" i="2"/>
  <c r="AD889" i="2" s="1"/>
  <c r="Y890" i="2"/>
  <c r="Z890" i="2" s="1"/>
  <c r="AA890" i="2" s="1"/>
  <c r="AB890" i="2"/>
  <c r="AG890" i="2"/>
  <c r="T890" i="2"/>
  <c r="P888" i="2"/>
  <c r="Q887" i="2"/>
  <c r="W891" i="2"/>
  <c r="O889" i="2"/>
  <c r="AE889" i="2" l="1"/>
  <c r="AH889" i="2"/>
  <c r="AF889" i="2"/>
  <c r="AC890" i="2"/>
  <c r="AD890" i="2" s="1"/>
  <c r="Y891" i="2"/>
  <c r="Z891" i="2" s="1"/>
  <c r="AA891" i="2" s="1"/>
  <c r="AB891" i="2" s="1"/>
  <c r="AG891" i="2"/>
  <c r="T891" i="2"/>
  <c r="P889" i="2"/>
  <c r="Q888" i="2"/>
  <c r="W892" i="2"/>
  <c r="O890" i="2"/>
  <c r="AE890" i="2" l="1"/>
  <c r="AF890" i="2" s="1"/>
  <c r="AH890" i="2"/>
  <c r="AC891" i="2"/>
  <c r="AD891" i="2" s="1"/>
  <c r="Y892" i="2"/>
  <c r="Z892" i="2" s="1"/>
  <c r="AA892" i="2" s="1"/>
  <c r="AB892" i="2" s="1"/>
  <c r="T892" i="2"/>
  <c r="P890" i="2"/>
  <c r="Q889" i="2"/>
  <c r="W893" i="2"/>
  <c r="O891" i="2"/>
  <c r="AG892" i="2" l="1"/>
  <c r="AE891" i="2"/>
  <c r="AH891" i="2"/>
  <c r="AF891" i="2"/>
  <c r="AC892" i="2"/>
  <c r="AD892" i="2" s="1"/>
  <c r="Y893" i="2"/>
  <c r="Z893" i="2" s="1"/>
  <c r="AA893" i="2" s="1"/>
  <c r="AB893" i="2" s="1"/>
  <c r="AG893" i="2"/>
  <c r="T893" i="2"/>
  <c r="P891" i="2"/>
  <c r="Q890" i="2"/>
  <c r="W894" i="2"/>
  <c r="O892" i="2"/>
  <c r="AE892" i="2" l="1"/>
  <c r="AF892" i="2" s="1"/>
  <c r="AH892" i="2"/>
  <c r="AC893" i="2"/>
  <c r="AD893" i="2" s="1"/>
  <c r="Y894" i="2"/>
  <c r="Z894" i="2" s="1"/>
  <c r="AA894" i="2" s="1"/>
  <c r="AB894" i="2" s="1"/>
  <c r="AG894" i="2"/>
  <c r="T894" i="2"/>
  <c r="P892" i="2"/>
  <c r="Q891" i="2"/>
  <c r="W895" i="2"/>
  <c r="O893" i="2"/>
  <c r="AE893" i="2" l="1"/>
  <c r="AF893" i="2" s="1"/>
  <c r="AH893" i="2"/>
  <c r="AC894" i="2"/>
  <c r="AD894" i="2" s="1"/>
  <c r="Y895" i="2"/>
  <c r="Z895" i="2" s="1"/>
  <c r="AA895" i="2" s="1"/>
  <c r="AB895" i="2" s="1"/>
  <c r="T895" i="2"/>
  <c r="P893" i="2"/>
  <c r="Q892" i="2"/>
  <c r="W896" i="2"/>
  <c r="O894" i="2"/>
  <c r="AG895" i="2" l="1"/>
  <c r="AE894" i="2"/>
  <c r="AF894" i="2" s="1"/>
  <c r="AH894" i="2"/>
  <c r="AC895" i="2"/>
  <c r="AD895" i="2" s="1"/>
  <c r="Y896" i="2"/>
  <c r="Z896" i="2" s="1"/>
  <c r="AA896" i="2" s="1"/>
  <c r="AB896" i="2" s="1"/>
  <c r="T896" i="2"/>
  <c r="P894" i="2"/>
  <c r="Q893" i="2"/>
  <c r="W897" i="2"/>
  <c r="O895" i="2"/>
  <c r="AG896" i="2" l="1"/>
  <c r="AE895" i="2"/>
  <c r="AF895" i="2" s="1"/>
  <c r="AH895" i="2"/>
  <c r="AC896" i="2"/>
  <c r="AD896" i="2" s="1"/>
  <c r="Y897" i="2"/>
  <c r="Z897" i="2" s="1"/>
  <c r="AA897" i="2" s="1"/>
  <c r="AB897" i="2" s="1"/>
  <c r="AG897" i="2"/>
  <c r="T897" i="2"/>
  <c r="P895" i="2"/>
  <c r="Q894" i="2"/>
  <c r="W898" i="2"/>
  <c r="O896" i="2"/>
  <c r="AE896" i="2" l="1"/>
  <c r="AF896" i="2" s="1"/>
  <c r="AH896" i="2"/>
  <c r="AC897" i="2"/>
  <c r="AD897" i="2" s="1"/>
  <c r="Y898" i="2"/>
  <c r="Z898" i="2" s="1"/>
  <c r="AA898" i="2" s="1"/>
  <c r="AB898" i="2" s="1"/>
  <c r="AG898" i="2"/>
  <c r="T898" i="2"/>
  <c r="P896" i="2"/>
  <c r="Q895" i="2"/>
  <c r="W899" i="2"/>
  <c r="O897" i="2"/>
  <c r="AE897" i="2" l="1"/>
  <c r="AF897" i="2" s="1"/>
  <c r="AH897" i="2"/>
  <c r="AC898" i="2"/>
  <c r="AD898" i="2" s="1"/>
  <c r="Y899" i="2"/>
  <c r="Z899" i="2" s="1"/>
  <c r="AA899" i="2" s="1"/>
  <c r="AB899" i="2"/>
  <c r="AG899" i="2"/>
  <c r="T899" i="2"/>
  <c r="P897" i="2"/>
  <c r="Q896" i="2"/>
  <c r="W900" i="2"/>
  <c r="O898" i="2"/>
  <c r="AE898" i="2" l="1"/>
  <c r="AF898" i="2" s="1"/>
  <c r="AH898" i="2"/>
  <c r="AC899" i="2"/>
  <c r="AD899" i="2" s="1"/>
  <c r="Y900" i="2"/>
  <c r="Z900" i="2" s="1"/>
  <c r="AA900" i="2" s="1"/>
  <c r="AB900" i="2"/>
  <c r="AG900" i="2"/>
  <c r="T900" i="2"/>
  <c r="P898" i="2"/>
  <c r="Q897" i="2"/>
  <c r="W901" i="2"/>
  <c r="O899" i="2"/>
  <c r="AE899" i="2" l="1"/>
  <c r="AF899" i="2" s="1"/>
  <c r="AH899" i="2"/>
  <c r="AC900" i="2"/>
  <c r="AD900" i="2" s="1"/>
  <c r="Y901" i="2"/>
  <c r="Z901" i="2" s="1"/>
  <c r="AA901" i="2" s="1"/>
  <c r="AB901" i="2" s="1"/>
  <c r="AG901" i="2"/>
  <c r="T901" i="2"/>
  <c r="P899" i="2"/>
  <c r="Q898" i="2"/>
  <c r="W902" i="2"/>
  <c r="O900" i="2"/>
  <c r="AE900" i="2" l="1"/>
  <c r="AF900" i="2" s="1"/>
  <c r="AH900" i="2"/>
  <c r="AC901" i="2"/>
  <c r="AD901" i="2" s="1"/>
  <c r="Y902" i="2"/>
  <c r="Z902" i="2" s="1"/>
  <c r="AA902" i="2" s="1"/>
  <c r="AB902" i="2" s="1"/>
  <c r="AG902" i="2"/>
  <c r="T902" i="2"/>
  <c r="P900" i="2"/>
  <c r="Q899" i="2"/>
  <c r="W903" i="2"/>
  <c r="O901" i="2"/>
  <c r="AE901" i="2" l="1"/>
  <c r="AF901" i="2" s="1"/>
  <c r="AH901" i="2"/>
  <c r="AC902" i="2"/>
  <c r="AD902" i="2" s="1"/>
  <c r="Y903" i="2"/>
  <c r="Z903" i="2" s="1"/>
  <c r="AA903" i="2" s="1"/>
  <c r="AB903" i="2"/>
  <c r="AG903" i="2"/>
  <c r="T903" i="2"/>
  <c r="P901" i="2"/>
  <c r="Q900" i="2"/>
  <c r="W904" i="2"/>
  <c r="O902" i="2"/>
  <c r="AE902" i="2" l="1"/>
  <c r="AF902" i="2" s="1"/>
  <c r="AH902" i="2"/>
  <c r="AC903" i="2"/>
  <c r="AD903" i="2" s="1"/>
  <c r="Y904" i="2"/>
  <c r="Z904" i="2" s="1"/>
  <c r="AA904" i="2" s="1"/>
  <c r="AB904" i="2" s="1"/>
  <c r="AG904" i="2"/>
  <c r="T904" i="2"/>
  <c r="P902" i="2"/>
  <c r="Q901" i="2"/>
  <c r="W905" i="2"/>
  <c r="O903" i="2"/>
  <c r="AE903" i="2" l="1"/>
  <c r="AF903" i="2" s="1"/>
  <c r="AH903" i="2"/>
  <c r="AC904" i="2"/>
  <c r="AD904" i="2" s="1"/>
  <c r="Y905" i="2"/>
  <c r="Z905" i="2" s="1"/>
  <c r="AA905" i="2" s="1"/>
  <c r="AB905" i="2" s="1"/>
  <c r="T905" i="2"/>
  <c r="P903" i="2"/>
  <c r="Q902" i="2"/>
  <c r="W906" i="2"/>
  <c r="O904" i="2"/>
  <c r="AG905" i="2" l="1"/>
  <c r="AE904" i="2"/>
  <c r="AF904" i="2" s="1"/>
  <c r="AH904" i="2"/>
  <c r="AC905" i="2"/>
  <c r="AD905" i="2" s="1"/>
  <c r="Y906" i="2"/>
  <c r="Z906" i="2" s="1"/>
  <c r="AA906" i="2" s="1"/>
  <c r="AB906" i="2" s="1"/>
  <c r="AG906" i="2"/>
  <c r="T906" i="2"/>
  <c r="P904" i="2"/>
  <c r="Q903" i="2"/>
  <c r="W907" i="2"/>
  <c r="O905" i="2"/>
  <c r="AE905" i="2" l="1"/>
  <c r="AF905" i="2" s="1"/>
  <c r="AH905" i="2"/>
  <c r="AC906" i="2"/>
  <c r="AD906" i="2" s="1"/>
  <c r="Y907" i="2"/>
  <c r="Z907" i="2" s="1"/>
  <c r="AA907" i="2" s="1"/>
  <c r="AB907" i="2"/>
  <c r="AG907" i="2"/>
  <c r="T907" i="2"/>
  <c r="P905" i="2"/>
  <c r="Q904" i="2"/>
  <c r="W908" i="2"/>
  <c r="O906" i="2"/>
  <c r="AE906" i="2" l="1"/>
  <c r="AH906" i="2"/>
  <c r="AF906" i="2"/>
  <c r="AC907" i="2"/>
  <c r="AD907" i="2" s="1"/>
  <c r="Y908" i="2"/>
  <c r="Z908" i="2" s="1"/>
  <c r="AA908" i="2" s="1"/>
  <c r="AB908" i="2"/>
  <c r="AG908" i="2"/>
  <c r="T908" i="2"/>
  <c r="P906" i="2"/>
  <c r="Q905" i="2"/>
  <c r="W909" i="2"/>
  <c r="O907" i="2"/>
  <c r="AE907" i="2" l="1"/>
  <c r="AF907" i="2" s="1"/>
  <c r="AH907" i="2"/>
  <c r="AC908" i="2"/>
  <c r="AD908" i="2" s="1"/>
  <c r="Y909" i="2"/>
  <c r="Z909" i="2" s="1"/>
  <c r="AA909" i="2" s="1"/>
  <c r="AB909" i="2"/>
  <c r="AG909" i="2"/>
  <c r="T909" i="2"/>
  <c r="P907" i="2"/>
  <c r="Q906" i="2"/>
  <c r="W910" i="2"/>
  <c r="O908" i="2"/>
  <c r="AE908" i="2" l="1"/>
  <c r="AF908" i="2" s="1"/>
  <c r="AH908" i="2"/>
  <c r="AC909" i="2"/>
  <c r="AD909" i="2" s="1"/>
  <c r="Y910" i="2"/>
  <c r="Z910" i="2" s="1"/>
  <c r="AA910" i="2" s="1"/>
  <c r="AB910" i="2" s="1"/>
  <c r="T910" i="2"/>
  <c r="P908" i="2"/>
  <c r="Q907" i="2"/>
  <c r="W911" i="2"/>
  <c r="O909" i="2"/>
  <c r="AG910" i="2" l="1"/>
  <c r="AE909" i="2"/>
  <c r="AF909" i="2" s="1"/>
  <c r="AH909" i="2"/>
  <c r="AC910" i="2"/>
  <c r="AD910" i="2" s="1"/>
  <c r="Y911" i="2"/>
  <c r="Z911" i="2" s="1"/>
  <c r="AA911" i="2" s="1"/>
  <c r="AB911" i="2" s="1"/>
  <c r="T911" i="2"/>
  <c r="P909" i="2"/>
  <c r="Q908" i="2"/>
  <c r="W912" i="2"/>
  <c r="O910" i="2"/>
  <c r="AG911" i="2" l="1"/>
  <c r="AE910" i="2"/>
  <c r="AF910" i="2" s="1"/>
  <c r="AH910" i="2"/>
  <c r="AC911" i="2"/>
  <c r="AD911" i="2" s="1"/>
  <c r="Y912" i="2"/>
  <c r="Z912" i="2" s="1"/>
  <c r="AA912" i="2" s="1"/>
  <c r="AB912" i="2" s="1"/>
  <c r="AG912" i="2"/>
  <c r="T912" i="2"/>
  <c r="P910" i="2"/>
  <c r="Q909" i="2"/>
  <c r="W913" i="2"/>
  <c r="O911" i="2"/>
  <c r="AE911" i="2" l="1"/>
  <c r="AF911" i="2" s="1"/>
  <c r="AH911" i="2"/>
  <c r="AC912" i="2"/>
  <c r="AD912" i="2" s="1"/>
  <c r="Y913" i="2"/>
  <c r="Z913" i="2" s="1"/>
  <c r="AA913" i="2" s="1"/>
  <c r="AB913" i="2" s="1"/>
  <c r="AG913" i="2"/>
  <c r="T913" i="2"/>
  <c r="P911" i="2"/>
  <c r="Q910" i="2"/>
  <c r="W914" i="2"/>
  <c r="O912" i="2"/>
  <c r="AE912" i="2" l="1"/>
  <c r="AF912" i="2" s="1"/>
  <c r="AH912" i="2"/>
  <c r="AC913" i="2"/>
  <c r="AD913" i="2" s="1"/>
  <c r="Y914" i="2"/>
  <c r="Z914" i="2" s="1"/>
  <c r="AA914" i="2" s="1"/>
  <c r="AB914" i="2" s="1"/>
  <c r="AG914" i="2"/>
  <c r="T914" i="2"/>
  <c r="P912" i="2"/>
  <c r="Q911" i="2"/>
  <c r="W915" i="2"/>
  <c r="O913" i="2"/>
  <c r="AE913" i="2" l="1"/>
  <c r="AF913" i="2" s="1"/>
  <c r="AH913" i="2"/>
  <c r="AC914" i="2"/>
  <c r="AD914" i="2" s="1"/>
  <c r="Y915" i="2"/>
  <c r="Z915" i="2" s="1"/>
  <c r="AA915" i="2" s="1"/>
  <c r="AB915" i="2"/>
  <c r="AG915" i="2"/>
  <c r="T915" i="2"/>
  <c r="P913" i="2"/>
  <c r="Q912" i="2"/>
  <c r="W916" i="2"/>
  <c r="O914" i="2"/>
  <c r="AE914" i="2" l="1"/>
  <c r="AF914" i="2" s="1"/>
  <c r="AH914" i="2"/>
  <c r="AC915" i="2"/>
  <c r="AD915" i="2" s="1"/>
  <c r="Y916" i="2"/>
  <c r="Z916" i="2" s="1"/>
  <c r="AA916" i="2" s="1"/>
  <c r="AB916" i="2"/>
  <c r="AG916" i="2"/>
  <c r="T916" i="2"/>
  <c r="P914" i="2"/>
  <c r="Q913" i="2"/>
  <c r="W917" i="2"/>
  <c r="O915" i="2"/>
  <c r="AE915" i="2" l="1"/>
  <c r="AF915" i="2" s="1"/>
  <c r="AH915" i="2"/>
  <c r="AC916" i="2"/>
  <c r="AD916" i="2" s="1"/>
  <c r="Y917" i="2"/>
  <c r="Z917" i="2" s="1"/>
  <c r="AA917" i="2" s="1"/>
  <c r="AB917" i="2" s="1"/>
  <c r="AG917" i="2"/>
  <c r="T917" i="2"/>
  <c r="P915" i="2"/>
  <c r="Q914" i="2"/>
  <c r="W918" i="2"/>
  <c r="O916" i="2"/>
  <c r="AE916" i="2" l="1"/>
  <c r="AF916" i="2" s="1"/>
  <c r="AH916" i="2"/>
  <c r="AC917" i="2"/>
  <c r="AD917" i="2" s="1"/>
  <c r="Y918" i="2"/>
  <c r="Z918" i="2" s="1"/>
  <c r="AA918" i="2" s="1"/>
  <c r="AB918" i="2" s="1"/>
  <c r="AG918" i="2"/>
  <c r="T918" i="2"/>
  <c r="P916" i="2"/>
  <c r="Q915" i="2"/>
  <c r="W919" i="2"/>
  <c r="O917" i="2"/>
  <c r="AE917" i="2" l="1"/>
  <c r="AF917" i="2" s="1"/>
  <c r="AH917" i="2"/>
  <c r="AC918" i="2"/>
  <c r="AD918" i="2" s="1"/>
  <c r="Y919" i="2"/>
  <c r="Z919" i="2" s="1"/>
  <c r="AA919" i="2" s="1"/>
  <c r="AB919" i="2" s="1"/>
  <c r="AG919" i="2"/>
  <c r="T919" i="2"/>
  <c r="P917" i="2"/>
  <c r="Q916" i="2"/>
  <c r="W920" i="2"/>
  <c r="O918" i="2"/>
  <c r="AE918" i="2" l="1"/>
  <c r="AF918" i="2" s="1"/>
  <c r="AH918" i="2"/>
  <c r="AC919" i="2"/>
  <c r="AD919" i="2" s="1"/>
  <c r="Y920" i="2"/>
  <c r="Z920" i="2" s="1"/>
  <c r="AA920" i="2" s="1"/>
  <c r="AB920" i="2" s="1"/>
  <c r="T920" i="2"/>
  <c r="P918" i="2"/>
  <c r="Q917" i="2"/>
  <c r="W921" i="2"/>
  <c r="O919" i="2"/>
  <c r="AG920" i="2" l="1"/>
  <c r="AE919" i="2"/>
  <c r="AF919" i="2" s="1"/>
  <c r="AH919" i="2"/>
  <c r="AC920" i="2"/>
  <c r="AD920" i="2" s="1"/>
  <c r="Y921" i="2"/>
  <c r="Z921" i="2" s="1"/>
  <c r="AA921" i="2" s="1"/>
  <c r="AB921" i="2" s="1"/>
  <c r="T921" i="2"/>
  <c r="P919" i="2"/>
  <c r="Q918" i="2"/>
  <c r="W922" i="2"/>
  <c r="O920" i="2"/>
  <c r="AG921" i="2" l="1"/>
  <c r="AE920" i="2"/>
  <c r="AF920" i="2" s="1"/>
  <c r="AH920" i="2"/>
  <c r="AC921" i="2"/>
  <c r="AD921" i="2" s="1"/>
  <c r="Y922" i="2"/>
  <c r="Z922" i="2" s="1"/>
  <c r="AA922" i="2" s="1"/>
  <c r="AB922" i="2" s="1"/>
  <c r="AG922" i="2"/>
  <c r="T922" i="2"/>
  <c r="P920" i="2"/>
  <c r="Q919" i="2"/>
  <c r="W923" i="2"/>
  <c r="O921" i="2"/>
  <c r="AE921" i="2" l="1"/>
  <c r="AF921" i="2" s="1"/>
  <c r="AH921" i="2"/>
  <c r="AC922" i="2"/>
  <c r="AD922" i="2" s="1"/>
  <c r="Y923" i="2"/>
  <c r="Z923" i="2" s="1"/>
  <c r="AA923" i="2" s="1"/>
  <c r="AB923" i="2"/>
  <c r="AG923" i="2"/>
  <c r="T923" i="2"/>
  <c r="P921" i="2"/>
  <c r="Q920" i="2"/>
  <c r="W924" i="2"/>
  <c r="O922" i="2"/>
  <c r="AE922" i="2" l="1"/>
  <c r="AF922" i="2" s="1"/>
  <c r="AH922" i="2"/>
  <c r="AC923" i="2"/>
  <c r="AD923" i="2" s="1"/>
  <c r="Y924" i="2"/>
  <c r="Z924" i="2" s="1"/>
  <c r="AA924" i="2" s="1"/>
  <c r="AB924" i="2"/>
  <c r="AG924" i="2"/>
  <c r="T924" i="2"/>
  <c r="P922" i="2"/>
  <c r="Q921" i="2"/>
  <c r="W925" i="2"/>
  <c r="O923" i="2"/>
  <c r="AE923" i="2" l="1"/>
  <c r="AF923" i="2" s="1"/>
  <c r="AH923" i="2"/>
  <c r="AC924" i="2"/>
  <c r="AD924" i="2" s="1"/>
  <c r="Y925" i="2"/>
  <c r="Z925" i="2" s="1"/>
  <c r="AA925" i="2" s="1"/>
  <c r="AB925" i="2" s="1"/>
  <c r="AG925" i="2"/>
  <c r="T925" i="2"/>
  <c r="P923" i="2"/>
  <c r="Q922" i="2"/>
  <c r="W926" i="2"/>
  <c r="O924" i="2"/>
  <c r="AE924" i="2" l="1"/>
  <c r="AF924" i="2" s="1"/>
  <c r="AH924" i="2"/>
  <c r="AC925" i="2"/>
  <c r="AD925" i="2" s="1"/>
  <c r="Y926" i="2"/>
  <c r="Z926" i="2" s="1"/>
  <c r="AA926" i="2" s="1"/>
  <c r="AB926" i="2" s="1"/>
  <c r="T926" i="2"/>
  <c r="P924" i="2"/>
  <c r="Q923" i="2"/>
  <c r="W927" i="2"/>
  <c r="O925" i="2"/>
  <c r="AG926" i="2" l="1"/>
  <c r="AE925" i="2"/>
  <c r="AF925" i="2" s="1"/>
  <c r="AH925" i="2"/>
  <c r="AC926" i="2"/>
  <c r="AD926" i="2" s="1"/>
  <c r="Y927" i="2"/>
  <c r="Z927" i="2" s="1"/>
  <c r="AA927" i="2" s="1"/>
  <c r="AB927" i="2" s="1"/>
  <c r="AG927" i="2"/>
  <c r="T927" i="2"/>
  <c r="P925" i="2"/>
  <c r="Q924" i="2"/>
  <c r="W928" i="2"/>
  <c r="O926" i="2"/>
  <c r="AE926" i="2" l="1"/>
  <c r="AH926" i="2"/>
  <c r="AF926" i="2"/>
  <c r="AC927" i="2"/>
  <c r="AD927" i="2" s="1"/>
  <c r="Y928" i="2"/>
  <c r="Z928" i="2" s="1"/>
  <c r="AA928" i="2" s="1"/>
  <c r="AB928" i="2" s="1"/>
  <c r="AG928" i="2"/>
  <c r="T928" i="2"/>
  <c r="P926" i="2"/>
  <c r="Q925" i="2"/>
  <c r="W929" i="2"/>
  <c r="O927" i="2"/>
  <c r="AE927" i="2" l="1"/>
  <c r="AF927" i="2" s="1"/>
  <c r="AH927" i="2"/>
  <c r="AC928" i="2"/>
  <c r="AD928" i="2" s="1"/>
  <c r="Y929" i="2"/>
  <c r="Z929" i="2" s="1"/>
  <c r="AA929" i="2" s="1"/>
  <c r="AB929" i="2"/>
  <c r="AG929" i="2"/>
  <c r="T929" i="2"/>
  <c r="P927" i="2"/>
  <c r="Q926" i="2"/>
  <c r="W930" i="2"/>
  <c r="O928" i="2"/>
  <c r="AE928" i="2" l="1"/>
  <c r="AF928" i="2" s="1"/>
  <c r="AH928" i="2"/>
  <c r="AC929" i="2"/>
  <c r="AD929" i="2" s="1"/>
  <c r="Y930" i="2"/>
  <c r="Z930" i="2" s="1"/>
  <c r="AA930" i="2" s="1"/>
  <c r="AB930" i="2"/>
  <c r="AG930" i="2"/>
  <c r="T930" i="2"/>
  <c r="P928" i="2"/>
  <c r="Q927" i="2"/>
  <c r="W931" i="2"/>
  <c r="O929" i="2"/>
  <c r="AE929" i="2" l="1"/>
  <c r="AF929" i="2" s="1"/>
  <c r="AH929" i="2"/>
  <c r="AC930" i="2"/>
  <c r="AD930" i="2" s="1"/>
  <c r="Y931" i="2"/>
  <c r="Z931" i="2" s="1"/>
  <c r="AA931" i="2" s="1"/>
  <c r="AB931" i="2"/>
  <c r="AG931" i="2"/>
  <c r="T931" i="2"/>
  <c r="P929" i="2"/>
  <c r="Q928" i="2"/>
  <c r="W932" i="2"/>
  <c r="O930" i="2"/>
  <c r="AE930" i="2" l="1"/>
  <c r="AF930" i="2" s="1"/>
  <c r="AH930" i="2"/>
  <c r="AC931" i="2"/>
  <c r="AD931" i="2" s="1"/>
  <c r="Y932" i="2"/>
  <c r="Z932" i="2" s="1"/>
  <c r="AA932" i="2" s="1"/>
  <c r="AB932" i="2"/>
  <c r="AG932" i="2"/>
  <c r="T932" i="2"/>
  <c r="P930" i="2"/>
  <c r="Q929" i="2"/>
  <c r="W933" i="2"/>
  <c r="O931" i="2"/>
  <c r="AE931" i="2" l="1"/>
  <c r="AF931" i="2" s="1"/>
  <c r="AH931" i="2"/>
  <c r="AC932" i="2"/>
  <c r="AD932" i="2" s="1"/>
  <c r="Y933" i="2"/>
  <c r="Z933" i="2" s="1"/>
  <c r="AA933" i="2" s="1"/>
  <c r="AB933" i="2" s="1"/>
  <c r="T933" i="2"/>
  <c r="P931" i="2"/>
  <c r="Q930" i="2"/>
  <c r="W934" i="2"/>
  <c r="O932" i="2"/>
  <c r="AG933" i="2" l="1"/>
  <c r="AE932" i="2"/>
  <c r="AF932" i="2" s="1"/>
  <c r="AH932" i="2"/>
  <c r="AC933" i="2"/>
  <c r="AD933" i="2" s="1"/>
  <c r="Y934" i="2"/>
  <c r="Z934" i="2" s="1"/>
  <c r="AA934" i="2" s="1"/>
  <c r="AB934" i="2"/>
  <c r="AG934" i="2"/>
  <c r="T934" i="2"/>
  <c r="P932" i="2"/>
  <c r="Q931" i="2"/>
  <c r="W935" i="2"/>
  <c r="O933" i="2"/>
  <c r="AE933" i="2" l="1"/>
  <c r="AF933" i="2" s="1"/>
  <c r="AH933" i="2"/>
  <c r="AC934" i="2"/>
  <c r="AD934" i="2" s="1"/>
  <c r="Y935" i="2"/>
  <c r="Z935" i="2" s="1"/>
  <c r="AA935" i="2" s="1"/>
  <c r="AB935" i="2" s="1"/>
  <c r="AG935" i="2"/>
  <c r="T935" i="2"/>
  <c r="P933" i="2"/>
  <c r="Q932" i="2"/>
  <c r="W936" i="2"/>
  <c r="O934" i="2"/>
  <c r="AE934" i="2" l="1"/>
  <c r="AF934" i="2" s="1"/>
  <c r="AH934" i="2"/>
  <c r="AC935" i="2"/>
  <c r="AD935" i="2" s="1"/>
  <c r="Y936" i="2"/>
  <c r="Z936" i="2" s="1"/>
  <c r="AA936" i="2" s="1"/>
  <c r="AB936" i="2"/>
  <c r="AG936" i="2"/>
  <c r="T936" i="2"/>
  <c r="P934" i="2"/>
  <c r="Q933" i="2"/>
  <c r="W937" i="2"/>
  <c r="O935" i="2"/>
  <c r="AE935" i="2" l="1"/>
  <c r="AF935" i="2" s="1"/>
  <c r="AH935" i="2"/>
  <c r="AC936" i="2"/>
  <c r="AD936" i="2" s="1"/>
  <c r="Y937" i="2"/>
  <c r="Z937" i="2" s="1"/>
  <c r="AA937" i="2" s="1"/>
  <c r="AB937" i="2" s="1"/>
  <c r="AG937" i="2"/>
  <c r="T937" i="2"/>
  <c r="P935" i="2"/>
  <c r="Q934" i="2"/>
  <c r="W938" i="2"/>
  <c r="O936" i="2"/>
  <c r="AE936" i="2" l="1"/>
  <c r="AF936" i="2" s="1"/>
  <c r="AH936" i="2"/>
  <c r="AC937" i="2"/>
  <c r="AD937" i="2" s="1"/>
  <c r="Y938" i="2"/>
  <c r="Z938" i="2" s="1"/>
  <c r="AA938" i="2" s="1"/>
  <c r="AB938" i="2" s="1"/>
  <c r="AG938" i="2"/>
  <c r="T938" i="2"/>
  <c r="P936" i="2"/>
  <c r="Q935" i="2"/>
  <c r="W939" i="2"/>
  <c r="O937" i="2"/>
  <c r="AE937" i="2" l="1"/>
  <c r="AF937" i="2" s="1"/>
  <c r="AH937" i="2"/>
  <c r="AC938" i="2"/>
  <c r="AD938" i="2" s="1"/>
  <c r="Y939" i="2"/>
  <c r="Z939" i="2" s="1"/>
  <c r="AA939" i="2" s="1"/>
  <c r="AB939" i="2" s="1"/>
  <c r="AG939" i="2"/>
  <c r="T939" i="2"/>
  <c r="P937" i="2"/>
  <c r="Q936" i="2"/>
  <c r="W940" i="2"/>
  <c r="O938" i="2"/>
  <c r="AE938" i="2" l="1"/>
  <c r="AF938" i="2" s="1"/>
  <c r="AH938" i="2"/>
  <c r="AC939" i="2"/>
  <c r="AD939" i="2" s="1"/>
  <c r="Y940" i="2"/>
  <c r="Z940" i="2" s="1"/>
  <c r="AA940" i="2" s="1"/>
  <c r="AB940" i="2"/>
  <c r="AG940" i="2"/>
  <c r="T940" i="2"/>
  <c r="P938" i="2"/>
  <c r="Q937" i="2"/>
  <c r="W941" i="2"/>
  <c r="O939" i="2"/>
  <c r="AE939" i="2" l="1"/>
  <c r="AF939" i="2" s="1"/>
  <c r="AH939" i="2"/>
  <c r="AC940" i="2"/>
  <c r="AD940" i="2" s="1"/>
  <c r="Y941" i="2"/>
  <c r="Z941" i="2" s="1"/>
  <c r="AA941" i="2" s="1"/>
  <c r="AB941" i="2" s="1"/>
  <c r="AG941" i="2"/>
  <c r="T941" i="2"/>
  <c r="P939" i="2"/>
  <c r="Q938" i="2"/>
  <c r="W942" i="2"/>
  <c r="O940" i="2"/>
  <c r="AE940" i="2" l="1"/>
  <c r="AF940" i="2" s="1"/>
  <c r="AH940" i="2"/>
  <c r="AC941" i="2"/>
  <c r="AD941" i="2" s="1"/>
  <c r="Y942" i="2"/>
  <c r="Z942" i="2" s="1"/>
  <c r="AA942" i="2" s="1"/>
  <c r="AB942" i="2"/>
  <c r="AG942" i="2"/>
  <c r="T942" i="2"/>
  <c r="P940" i="2"/>
  <c r="Q939" i="2"/>
  <c r="W943" i="2"/>
  <c r="O941" i="2"/>
  <c r="AE941" i="2" l="1"/>
  <c r="AF941" i="2" s="1"/>
  <c r="AH941" i="2"/>
  <c r="AC942" i="2"/>
  <c r="AD942" i="2" s="1"/>
  <c r="Y943" i="2"/>
  <c r="Z943" i="2" s="1"/>
  <c r="AA943" i="2" s="1"/>
  <c r="AB943" i="2"/>
  <c r="AG943" i="2"/>
  <c r="T943" i="2"/>
  <c r="P941" i="2"/>
  <c r="Q940" i="2"/>
  <c r="W944" i="2"/>
  <c r="O942" i="2"/>
  <c r="AE942" i="2" l="1"/>
  <c r="AF942" i="2" s="1"/>
  <c r="AH942" i="2"/>
  <c r="AC943" i="2"/>
  <c r="AD943" i="2" s="1"/>
  <c r="Y944" i="2"/>
  <c r="Z944" i="2" s="1"/>
  <c r="AA944" i="2" s="1"/>
  <c r="AB944" i="2"/>
  <c r="AG944" i="2"/>
  <c r="T944" i="2"/>
  <c r="P942" i="2"/>
  <c r="Q941" i="2"/>
  <c r="W945" i="2"/>
  <c r="O943" i="2"/>
  <c r="AE943" i="2" l="1"/>
  <c r="AF943" i="2" s="1"/>
  <c r="AH943" i="2"/>
  <c r="AC944" i="2"/>
  <c r="AD944" i="2" s="1"/>
  <c r="Y945" i="2"/>
  <c r="Z945" i="2" s="1"/>
  <c r="AA945" i="2" s="1"/>
  <c r="AB945" i="2"/>
  <c r="AG945" i="2"/>
  <c r="T945" i="2"/>
  <c r="P943" i="2"/>
  <c r="Q942" i="2"/>
  <c r="W946" i="2"/>
  <c r="O944" i="2"/>
  <c r="AE944" i="2" l="1"/>
  <c r="AF944" i="2" s="1"/>
  <c r="AH944" i="2"/>
  <c r="AC945" i="2"/>
  <c r="AD945" i="2" s="1"/>
  <c r="Y946" i="2"/>
  <c r="Z946" i="2" s="1"/>
  <c r="AA946" i="2" s="1"/>
  <c r="AB946" i="2" s="1"/>
  <c r="AG946" i="2"/>
  <c r="T946" i="2"/>
  <c r="P944" i="2"/>
  <c r="Q943" i="2"/>
  <c r="W947" i="2"/>
  <c r="O945" i="2"/>
  <c r="AE945" i="2" l="1"/>
  <c r="AF945" i="2" s="1"/>
  <c r="AH945" i="2"/>
  <c r="AC946" i="2"/>
  <c r="AD946" i="2" s="1"/>
  <c r="Y947" i="2"/>
  <c r="Z947" i="2" s="1"/>
  <c r="AA947" i="2" s="1"/>
  <c r="AB947" i="2" s="1"/>
  <c r="AG947" i="2"/>
  <c r="T947" i="2"/>
  <c r="P945" i="2"/>
  <c r="Q944" i="2"/>
  <c r="W948" i="2"/>
  <c r="O946" i="2"/>
  <c r="AE946" i="2" l="1"/>
  <c r="AF946" i="2" s="1"/>
  <c r="AH946" i="2"/>
  <c r="AC947" i="2"/>
  <c r="AD947" i="2" s="1"/>
  <c r="Y948" i="2"/>
  <c r="Z948" i="2" s="1"/>
  <c r="AA948" i="2" s="1"/>
  <c r="AB948" i="2" s="1"/>
  <c r="AG948" i="2"/>
  <c r="T948" i="2"/>
  <c r="P946" i="2"/>
  <c r="Q945" i="2"/>
  <c r="W949" i="2"/>
  <c r="O947" i="2"/>
  <c r="AE947" i="2" l="1"/>
  <c r="AF947" i="2" s="1"/>
  <c r="AH947" i="2"/>
  <c r="AC948" i="2"/>
  <c r="AD948" i="2" s="1"/>
  <c r="Y949" i="2"/>
  <c r="Z949" i="2" s="1"/>
  <c r="AA949" i="2" s="1"/>
  <c r="AB949" i="2" s="1"/>
  <c r="T949" i="2"/>
  <c r="P947" i="2"/>
  <c r="Q946" i="2"/>
  <c r="W950" i="2"/>
  <c r="O948" i="2"/>
  <c r="AG949" i="2" l="1"/>
  <c r="AE948" i="2"/>
  <c r="AF948" i="2" s="1"/>
  <c r="AH948" i="2"/>
  <c r="AC949" i="2"/>
  <c r="AD949" i="2" s="1"/>
  <c r="Y950" i="2"/>
  <c r="Z950" i="2" s="1"/>
  <c r="AA950" i="2" s="1"/>
  <c r="AB950" i="2" s="1"/>
  <c r="T950" i="2"/>
  <c r="P948" i="2"/>
  <c r="Q947" i="2"/>
  <c r="W951" i="2"/>
  <c r="O949" i="2"/>
  <c r="AG950" i="2" l="1"/>
  <c r="AE949" i="2"/>
  <c r="AF949" i="2" s="1"/>
  <c r="AH949" i="2"/>
  <c r="AC950" i="2"/>
  <c r="AD950" i="2" s="1"/>
  <c r="Y951" i="2"/>
  <c r="Z951" i="2" s="1"/>
  <c r="AA951" i="2" s="1"/>
  <c r="AB951" i="2" s="1"/>
  <c r="T951" i="2"/>
  <c r="P949" i="2"/>
  <c r="Q948" i="2"/>
  <c r="W952" i="2"/>
  <c r="O950" i="2"/>
  <c r="AG951" i="2" l="1"/>
  <c r="AE950" i="2"/>
  <c r="AF950" i="2" s="1"/>
  <c r="AH950" i="2"/>
  <c r="AC951" i="2"/>
  <c r="AD951" i="2" s="1"/>
  <c r="Y952" i="2"/>
  <c r="Z952" i="2" s="1"/>
  <c r="AA952" i="2" s="1"/>
  <c r="AB952" i="2" s="1"/>
  <c r="T952" i="2"/>
  <c r="P950" i="2"/>
  <c r="Q949" i="2"/>
  <c r="W953" i="2"/>
  <c r="O951" i="2"/>
  <c r="AG952" i="2" l="1"/>
  <c r="AE951" i="2"/>
  <c r="AF951" i="2" s="1"/>
  <c r="AH951" i="2"/>
  <c r="AC952" i="2"/>
  <c r="AD952" i="2" s="1"/>
  <c r="Y953" i="2"/>
  <c r="Z953" i="2" s="1"/>
  <c r="AA953" i="2" s="1"/>
  <c r="AB953" i="2" s="1"/>
  <c r="T953" i="2"/>
  <c r="P951" i="2"/>
  <c r="Q950" i="2"/>
  <c r="W954" i="2"/>
  <c r="O952" i="2"/>
  <c r="AG953" i="2" l="1"/>
  <c r="AE952" i="2"/>
  <c r="AF952" i="2" s="1"/>
  <c r="AH952" i="2"/>
  <c r="AC953" i="2"/>
  <c r="AD953" i="2" s="1"/>
  <c r="Y954" i="2"/>
  <c r="Z954" i="2" s="1"/>
  <c r="AA954" i="2" s="1"/>
  <c r="AB954" i="2" s="1"/>
  <c r="T954" i="2"/>
  <c r="P952" i="2"/>
  <c r="Q951" i="2"/>
  <c r="W955" i="2"/>
  <c r="O953" i="2"/>
  <c r="AG954" i="2" l="1"/>
  <c r="AE953" i="2"/>
  <c r="AF953" i="2" s="1"/>
  <c r="AH953" i="2"/>
  <c r="AC954" i="2"/>
  <c r="AD954" i="2" s="1"/>
  <c r="Y955" i="2"/>
  <c r="Z955" i="2" s="1"/>
  <c r="AA955" i="2" s="1"/>
  <c r="AB955" i="2" s="1"/>
  <c r="AG955" i="2"/>
  <c r="T955" i="2"/>
  <c r="P953" i="2"/>
  <c r="Q952" i="2"/>
  <c r="W956" i="2"/>
  <c r="O954" i="2"/>
  <c r="AE954" i="2" l="1"/>
  <c r="AF954" i="2" s="1"/>
  <c r="AH954" i="2"/>
  <c r="AC955" i="2"/>
  <c r="AD955" i="2" s="1"/>
  <c r="Y956" i="2"/>
  <c r="Z956" i="2" s="1"/>
  <c r="AA956" i="2" s="1"/>
  <c r="AB956" i="2" s="1"/>
  <c r="AG956" i="2"/>
  <c r="T956" i="2"/>
  <c r="P954" i="2"/>
  <c r="Q953" i="2"/>
  <c r="W957" i="2"/>
  <c r="O955" i="2"/>
  <c r="AE955" i="2" l="1"/>
  <c r="AF955" i="2" s="1"/>
  <c r="AH955" i="2"/>
  <c r="AC956" i="2"/>
  <c r="AD956" i="2" s="1"/>
  <c r="Y957" i="2"/>
  <c r="Z957" i="2" s="1"/>
  <c r="AA957" i="2" s="1"/>
  <c r="AB957" i="2"/>
  <c r="AG957" i="2"/>
  <c r="T957" i="2"/>
  <c r="P955" i="2"/>
  <c r="Q954" i="2"/>
  <c r="W958" i="2"/>
  <c r="O956" i="2"/>
  <c r="AE956" i="2" l="1"/>
  <c r="AF956" i="2" s="1"/>
  <c r="AH956" i="2"/>
  <c r="AC957" i="2"/>
  <c r="AD957" i="2" s="1"/>
  <c r="Y958" i="2"/>
  <c r="Z958" i="2" s="1"/>
  <c r="AA958" i="2" s="1"/>
  <c r="AB958" i="2"/>
  <c r="AG958" i="2"/>
  <c r="T958" i="2"/>
  <c r="P956" i="2"/>
  <c r="Q955" i="2"/>
  <c r="W959" i="2"/>
  <c r="O957" i="2"/>
  <c r="AE957" i="2" l="1"/>
  <c r="AF957" i="2" s="1"/>
  <c r="AH957" i="2"/>
  <c r="AC958" i="2"/>
  <c r="AD958" i="2" s="1"/>
  <c r="Y959" i="2"/>
  <c r="Z959" i="2" s="1"/>
  <c r="AA959" i="2" s="1"/>
  <c r="AB959" i="2"/>
  <c r="AG959" i="2"/>
  <c r="T959" i="2"/>
  <c r="P957" i="2"/>
  <c r="Q956" i="2"/>
  <c r="W960" i="2"/>
  <c r="O958" i="2"/>
  <c r="AE958" i="2" l="1"/>
  <c r="AF958" i="2" s="1"/>
  <c r="AH958" i="2"/>
  <c r="AC959" i="2"/>
  <c r="AD959" i="2" s="1"/>
  <c r="Y960" i="2"/>
  <c r="Z960" i="2" s="1"/>
  <c r="AA960" i="2" s="1"/>
  <c r="AB960" i="2"/>
  <c r="AG960" i="2"/>
  <c r="T960" i="2"/>
  <c r="P958" i="2"/>
  <c r="Q957" i="2"/>
  <c r="W961" i="2"/>
  <c r="O959" i="2"/>
  <c r="AE959" i="2" l="1"/>
  <c r="AF959" i="2" s="1"/>
  <c r="AH959" i="2"/>
  <c r="AC960" i="2"/>
  <c r="AD960" i="2" s="1"/>
  <c r="Y961" i="2"/>
  <c r="Z961" i="2" s="1"/>
  <c r="AA961" i="2" s="1"/>
  <c r="AB961" i="2" s="1"/>
  <c r="AG961" i="2"/>
  <c r="T961" i="2"/>
  <c r="P959" i="2"/>
  <c r="Q958" i="2"/>
  <c r="W962" i="2"/>
  <c r="O960" i="2"/>
  <c r="AE960" i="2" l="1"/>
  <c r="AF960" i="2" s="1"/>
  <c r="AH960" i="2"/>
  <c r="AC961" i="2"/>
  <c r="AD961" i="2" s="1"/>
  <c r="Y962" i="2"/>
  <c r="Z962" i="2" s="1"/>
  <c r="AA962" i="2" s="1"/>
  <c r="AB962" i="2" s="1"/>
  <c r="T962" i="2"/>
  <c r="P960" i="2"/>
  <c r="Q959" i="2"/>
  <c r="W963" i="2"/>
  <c r="O961" i="2"/>
  <c r="AG962" i="2" l="1"/>
  <c r="AE961" i="2"/>
  <c r="AF961" i="2" s="1"/>
  <c r="AH961" i="2"/>
  <c r="AC962" i="2"/>
  <c r="AD962" i="2" s="1"/>
  <c r="Y963" i="2"/>
  <c r="Z963" i="2" s="1"/>
  <c r="AA963" i="2" s="1"/>
  <c r="AB963" i="2"/>
  <c r="AG963" i="2"/>
  <c r="T963" i="2"/>
  <c r="P961" i="2"/>
  <c r="Q960" i="2"/>
  <c r="W964" i="2"/>
  <c r="O962" i="2"/>
  <c r="AE962" i="2" l="1"/>
  <c r="AF962" i="2" s="1"/>
  <c r="AH962" i="2"/>
  <c r="AC963" i="2"/>
  <c r="AD963" i="2" s="1"/>
  <c r="Y964" i="2"/>
  <c r="Z964" i="2" s="1"/>
  <c r="AA964" i="2" s="1"/>
  <c r="AB964" i="2" s="1"/>
  <c r="AG964" i="2"/>
  <c r="T964" i="2"/>
  <c r="P962" i="2"/>
  <c r="Q961" i="2"/>
  <c r="W965" i="2"/>
  <c r="O963" i="2"/>
  <c r="AE963" i="2" l="1"/>
  <c r="AF963" i="2" s="1"/>
  <c r="AH963" i="2"/>
  <c r="AC964" i="2"/>
  <c r="AD964" i="2" s="1"/>
  <c r="Y965" i="2"/>
  <c r="Z965" i="2" s="1"/>
  <c r="AA965" i="2" s="1"/>
  <c r="AB965" i="2"/>
  <c r="AG965" i="2"/>
  <c r="T965" i="2"/>
  <c r="P963" i="2"/>
  <c r="Q962" i="2"/>
  <c r="W966" i="2"/>
  <c r="O964" i="2"/>
  <c r="AE964" i="2" l="1"/>
  <c r="AF964" i="2" s="1"/>
  <c r="AH964" i="2"/>
  <c r="AC965" i="2"/>
  <c r="AD965" i="2" s="1"/>
  <c r="Y966" i="2"/>
  <c r="Z966" i="2" s="1"/>
  <c r="AA966" i="2" s="1"/>
  <c r="AB966" i="2" s="1"/>
  <c r="AG966" i="2"/>
  <c r="T966" i="2"/>
  <c r="P964" i="2"/>
  <c r="Q963" i="2"/>
  <c r="W967" i="2"/>
  <c r="O965" i="2"/>
  <c r="AE965" i="2" l="1"/>
  <c r="AF965" i="2" s="1"/>
  <c r="AH965" i="2"/>
  <c r="AC966" i="2"/>
  <c r="AD966" i="2" s="1"/>
  <c r="Y967" i="2"/>
  <c r="Z967" i="2" s="1"/>
  <c r="AA967" i="2" s="1"/>
  <c r="AB967" i="2"/>
  <c r="AG967" i="2"/>
  <c r="T967" i="2"/>
  <c r="P965" i="2"/>
  <c r="Q964" i="2"/>
  <c r="W968" i="2"/>
  <c r="O966" i="2"/>
  <c r="AE966" i="2" l="1"/>
  <c r="AF966" i="2" s="1"/>
  <c r="AH966" i="2"/>
  <c r="AC967" i="2"/>
  <c r="AD967" i="2" s="1"/>
  <c r="Y968" i="2"/>
  <c r="Z968" i="2" s="1"/>
  <c r="AA968" i="2" s="1"/>
  <c r="AB968" i="2" s="1"/>
  <c r="T968" i="2"/>
  <c r="P966" i="2"/>
  <c r="Q965" i="2"/>
  <c r="W969" i="2"/>
  <c r="O967" i="2"/>
  <c r="AG968" i="2" l="1"/>
  <c r="AE967" i="2"/>
  <c r="AF967" i="2" s="1"/>
  <c r="AH967" i="2"/>
  <c r="AC968" i="2"/>
  <c r="AD968" i="2" s="1"/>
  <c r="Y969" i="2"/>
  <c r="Z969" i="2" s="1"/>
  <c r="AA969" i="2" s="1"/>
  <c r="AB969" i="2" s="1"/>
  <c r="T969" i="2"/>
  <c r="P967" i="2"/>
  <c r="Q966" i="2"/>
  <c r="W970" i="2"/>
  <c r="O968" i="2"/>
  <c r="AG969" i="2" l="1"/>
  <c r="AE968" i="2"/>
  <c r="AF968" i="2" s="1"/>
  <c r="AH968" i="2"/>
  <c r="AC969" i="2"/>
  <c r="AD969" i="2" s="1"/>
  <c r="Y970" i="2"/>
  <c r="Z970" i="2" s="1"/>
  <c r="AA970" i="2" s="1"/>
  <c r="AB970" i="2" s="1"/>
  <c r="T970" i="2"/>
  <c r="P968" i="2"/>
  <c r="Q967" i="2"/>
  <c r="W971" i="2"/>
  <c r="O969" i="2"/>
  <c r="AG970" i="2" l="1"/>
  <c r="AE969" i="2"/>
  <c r="AF969" i="2" s="1"/>
  <c r="AH969" i="2"/>
  <c r="AC970" i="2"/>
  <c r="AD970" i="2" s="1"/>
  <c r="Y971" i="2"/>
  <c r="Z971" i="2" s="1"/>
  <c r="AA971" i="2" s="1"/>
  <c r="AB971" i="2" s="1"/>
  <c r="AG971" i="2"/>
  <c r="T971" i="2"/>
  <c r="P969" i="2"/>
  <c r="Q968" i="2"/>
  <c r="W972" i="2"/>
  <c r="O970" i="2"/>
  <c r="AE970" i="2" l="1"/>
  <c r="AH970" i="2"/>
  <c r="AF970" i="2"/>
  <c r="AC971" i="2"/>
  <c r="AD971" i="2" s="1"/>
  <c r="Y972" i="2"/>
  <c r="Z972" i="2" s="1"/>
  <c r="AA972" i="2" s="1"/>
  <c r="AB972" i="2" s="1"/>
  <c r="AG972" i="2"/>
  <c r="T972" i="2"/>
  <c r="P970" i="2"/>
  <c r="Q969" i="2"/>
  <c r="W973" i="2"/>
  <c r="O971" i="2"/>
  <c r="AE971" i="2" l="1"/>
  <c r="AF971" i="2" s="1"/>
  <c r="AH971" i="2"/>
  <c r="AC972" i="2"/>
  <c r="AD972" i="2" s="1"/>
  <c r="Y973" i="2"/>
  <c r="Z973" i="2" s="1"/>
  <c r="AA973" i="2" s="1"/>
  <c r="AB973" i="2"/>
  <c r="AG973" i="2"/>
  <c r="T973" i="2"/>
  <c r="P971" i="2"/>
  <c r="Q970" i="2"/>
  <c r="W974" i="2"/>
  <c r="O972" i="2"/>
  <c r="AE972" i="2" l="1"/>
  <c r="AF972" i="2" s="1"/>
  <c r="AH972" i="2"/>
  <c r="AC973" i="2"/>
  <c r="AD973" i="2" s="1"/>
  <c r="Y974" i="2"/>
  <c r="Z974" i="2" s="1"/>
  <c r="AA974" i="2" s="1"/>
  <c r="AB974" i="2"/>
  <c r="AG974" i="2"/>
  <c r="T974" i="2"/>
  <c r="P972" i="2"/>
  <c r="Q971" i="2"/>
  <c r="W975" i="2"/>
  <c r="O973" i="2"/>
  <c r="AE973" i="2" l="1"/>
  <c r="AF973" i="2" s="1"/>
  <c r="AH973" i="2"/>
  <c r="AC974" i="2"/>
  <c r="AD974" i="2" s="1"/>
  <c r="Y975" i="2"/>
  <c r="Z975" i="2" s="1"/>
  <c r="AA975" i="2" s="1"/>
  <c r="AB975" i="2"/>
  <c r="AG975" i="2"/>
  <c r="T975" i="2"/>
  <c r="P973" i="2"/>
  <c r="Q972" i="2"/>
  <c r="W976" i="2"/>
  <c r="O974" i="2"/>
  <c r="AE974" i="2" l="1"/>
  <c r="AF974" i="2" s="1"/>
  <c r="AH974" i="2"/>
  <c r="AC975" i="2"/>
  <c r="AD975" i="2" s="1"/>
  <c r="Y976" i="2"/>
  <c r="Z976" i="2" s="1"/>
  <c r="AA976" i="2" s="1"/>
  <c r="AB976" i="2" s="1"/>
  <c r="AG976" i="2"/>
  <c r="T976" i="2"/>
  <c r="P974" i="2"/>
  <c r="Q973" i="2"/>
  <c r="W977" i="2"/>
  <c r="O975" i="2"/>
  <c r="AE975" i="2" l="1"/>
  <c r="AF975" i="2" s="1"/>
  <c r="AH975" i="2"/>
  <c r="AC976" i="2"/>
  <c r="AD976" i="2" s="1"/>
  <c r="Y977" i="2"/>
  <c r="Z977" i="2" s="1"/>
  <c r="AA977" i="2" s="1"/>
  <c r="AB977" i="2" s="1"/>
  <c r="T977" i="2"/>
  <c r="P975" i="2"/>
  <c r="Q974" i="2"/>
  <c r="W978" i="2"/>
  <c r="O976" i="2"/>
  <c r="AG977" i="2" l="1"/>
  <c r="AE976" i="2"/>
  <c r="AF976" i="2" s="1"/>
  <c r="AH976" i="2"/>
  <c r="AC977" i="2"/>
  <c r="AD977" i="2" s="1"/>
  <c r="Y978" i="2"/>
  <c r="Z978" i="2" s="1"/>
  <c r="AA978" i="2" s="1"/>
  <c r="AB978" i="2" s="1"/>
  <c r="T978" i="2"/>
  <c r="P976" i="2"/>
  <c r="Q975" i="2"/>
  <c r="W979" i="2"/>
  <c r="O977" i="2"/>
  <c r="AG978" i="2" l="1"/>
  <c r="AE977" i="2"/>
  <c r="AF977" i="2" s="1"/>
  <c r="AH977" i="2"/>
  <c r="AC978" i="2"/>
  <c r="AD978" i="2" s="1"/>
  <c r="Y979" i="2"/>
  <c r="Z979" i="2" s="1"/>
  <c r="AA979" i="2" s="1"/>
  <c r="AB979" i="2" s="1"/>
  <c r="AG979" i="2"/>
  <c r="T979" i="2"/>
  <c r="P977" i="2"/>
  <c r="Q976" i="2"/>
  <c r="W980" i="2"/>
  <c r="O978" i="2"/>
  <c r="AE978" i="2" l="1"/>
  <c r="AF978" i="2" s="1"/>
  <c r="AH978" i="2"/>
  <c r="AC979" i="2"/>
  <c r="AD979" i="2" s="1"/>
  <c r="Y980" i="2"/>
  <c r="Z980" i="2" s="1"/>
  <c r="AA980" i="2" s="1"/>
  <c r="AB980" i="2"/>
  <c r="AG980" i="2"/>
  <c r="T980" i="2"/>
  <c r="P978" i="2"/>
  <c r="Q977" i="2"/>
  <c r="W981" i="2"/>
  <c r="O979" i="2"/>
  <c r="AE979" i="2" l="1"/>
  <c r="AF979" i="2" s="1"/>
  <c r="AH979" i="2"/>
  <c r="AC980" i="2"/>
  <c r="AD980" i="2" s="1"/>
  <c r="Y981" i="2"/>
  <c r="Z981" i="2" s="1"/>
  <c r="AA981" i="2" s="1"/>
  <c r="AB981" i="2" s="1"/>
  <c r="T981" i="2"/>
  <c r="P979" i="2"/>
  <c r="Q978" i="2"/>
  <c r="W982" i="2"/>
  <c r="O980" i="2"/>
  <c r="AG981" i="2" l="1"/>
  <c r="AE980" i="2"/>
  <c r="AF980" i="2" s="1"/>
  <c r="AH980" i="2"/>
  <c r="AC981" i="2"/>
  <c r="AD981" i="2" s="1"/>
  <c r="Y982" i="2"/>
  <c r="Z982" i="2" s="1"/>
  <c r="AA982" i="2" s="1"/>
  <c r="AB982" i="2"/>
  <c r="AG982" i="2"/>
  <c r="T982" i="2"/>
  <c r="P980" i="2"/>
  <c r="Q979" i="2"/>
  <c r="W983" i="2"/>
  <c r="O981" i="2"/>
  <c r="AE981" i="2" l="1"/>
  <c r="AF981" i="2" s="1"/>
  <c r="AH981" i="2"/>
  <c r="AC982" i="2"/>
  <c r="AD982" i="2" s="1"/>
  <c r="Y983" i="2"/>
  <c r="Z983" i="2" s="1"/>
  <c r="AA983" i="2" s="1"/>
  <c r="AB983" i="2" s="1"/>
  <c r="AG983" i="2"/>
  <c r="T983" i="2"/>
  <c r="P981" i="2"/>
  <c r="Q980" i="2"/>
  <c r="W984" i="2"/>
  <c r="O982" i="2"/>
  <c r="AE982" i="2" l="1"/>
  <c r="AF982" i="2" s="1"/>
  <c r="AH982" i="2"/>
  <c r="AC983" i="2"/>
  <c r="AD983" i="2" s="1"/>
  <c r="Y984" i="2"/>
  <c r="Z984" i="2" s="1"/>
  <c r="AA984" i="2" s="1"/>
  <c r="AB984" i="2"/>
  <c r="AG984" i="2"/>
  <c r="T984" i="2"/>
  <c r="P982" i="2"/>
  <c r="Q981" i="2"/>
  <c r="W985" i="2"/>
  <c r="O983" i="2"/>
  <c r="AE983" i="2" l="1"/>
  <c r="AF983" i="2" s="1"/>
  <c r="AH983" i="2"/>
  <c r="AC984" i="2"/>
  <c r="AD984" i="2" s="1"/>
  <c r="Y985" i="2"/>
  <c r="Z985" i="2" s="1"/>
  <c r="AA985" i="2" s="1"/>
  <c r="AB985" i="2"/>
  <c r="AG985" i="2"/>
  <c r="T985" i="2"/>
  <c r="P983" i="2"/>
  <c r="Q982" i="2"/>
  <c r="W986" i="2"/>
  <c r="O984" i="2"/>
  <c r="AE984" i="2" l="1"/>
  <c r="AF984" i="2" s="1"/>
  <c r="AH984" i="2"/>
  <c r="AC985" i="2"/>
  <c r="AD985" i="2" s="1"/>
  <c r="Y986" i="2"/>
  <c r="Z986" i="2" s="1"/>
  <c r="AA986" i="2" s="1"/>
  <c r="AB986" i="2" s="1"/>
  <c r="AG986" i="2"/>
  <c r="T986" i="2"/>
  <c r="P984" i="2"/>
  <c r="Q983" i="2"/>
  <c r="W987" i="2"/>
  <c r="O985" i="2"/>
  <c r="AE985" i="2" l="1"/>
  <c r="AF985" i="2" s="1"/>
  <c r="AH985" i="2"/>
  <c r="AC986" i="2"/>
  <c r="AD986" i="2" s="1"/>
  <c r="Y987" i="2"/>
  <c r="Z987" i="2" s="1"/>
  <c r="AA987" i="2" s="1"/>
  <c r="AB987" i="2" s="1"/>
  <c r="AG987" i="2"/>
  <c r="T987" i="2"/>
  <c r="P985" i="2"/>
  <c r="Q984" i="2"/>
  <c r="W988" i="2"/>
  <c r="O986" i="2"/>
  <c r="AE986" i="2" l="1"/>
  <c r="AF986" i="2" s="1"/>
  <c r="AH986" i="2"/>
  <c r="AC987" i="2"/>
  <c r="AD987" i="2" s="1"/>
  <c r="Y988" i="2"/>
  <c r="Z988" i="2" s="1"/>
  <c r="AA988" i="2" s="1"/>
  <c r="AB988" i="2" s="1"/>
  <c r="AG988" i="2"/>
  <c r="T988" i="2"/>
  <c r="P986" i="2"/>
  <c r="Q985" i="2"/>
  <c r="W989" i="2"/>
  <c r="O987" i="2"/>
  <c r="AE987" i="2" l="1"/>
  <c r="AH987" i="2"/>
  <c r="AF987" i="2"/>
  <c r="AC988" i="2"/>
  <c r="AD988" i="2" s="1"/>
  <c r="Y989" i="2"/>
  <c r="Z989" i="2" s="1"/>
  <c r="AA989" i="2" s="1"/>
  <c r="AB989" i="2" s="1"/>
  <c r="AG989" i="2"/>
  <c r="T989" i="2"/>
  <c r="P987" i="2"/>
  <c r="Q986" i="2"/>
  <c r="W990" i="2"/>
  <c r="O988" i="2"/>
  <c r="AE988" i="2" l="1"/>
  <c r="AF988" i="2" s="1"/>
  <c r="AH988" i="2"/>
  <c r="AC989" i="2"/>
  <c r="AD989" i="2" s="1"/>
  <c r="Y990" i="2"/>
  <c r="Z990" i="2" s="1"/>
  <c r="AA990" i="2" s="1"/>
  <c r="AB990" i="2" s="1"/>
  <c r="AG990" i="2"/>
  <c r="T990" i="2"/>
  <c r="P988" i="2"/>
  <c r="Q987" i="2"/>
  <c r="W991" i="2"/>
  <c r="O989" i="2"/>
  <c r="AE989" i="2" l="1"/>
  <c r="AF989" i="2" s="1"/>
  <c r="AH989" i="2"/>
  <c r="AC990" i="2"/>
  <c r="AD990" i="2" s="1"/>
  <c r="Y991" i="2"/>
  <c r="Z991" i="2" s="1"/>
  <c r="AA991" i="2" s="1"/>
  <c r="AB991" i="2" s="1"/>
  <c r="T991" i="2"/>
  <c r="P989" i="2"/>
  <c r="Q988" i="2"/>
  <c r="W992" i="2"/>
  <c r="O990" i="2"/>
  <c r="AG991" i="2" l="1"/>
  <c r="AE990" i="2"/>
  <c r="AF990" i="2" s="1"/>
  <c r="AH990" i="2"/>
  <c r="AC991" i="2"/>
  <c r="AD991" i="2" s="1"/>
  <c r="Y992" i="2"/>
  <c r="Z992" i="2" s="1"/>
  <c r="AA992" i="2" s="1"/>
  <c r="AB992" i="2" s="1"/>
  <c r="T992" i="2"/>
  <c r="P990" i="2"/>
  <c r="Q989" i="2"/>
  <c r="W993" i="2"/>
  <c r="O991" i="2"/>
  <c r="AG992" i="2" l="1"/>
  <c r="AE991" i="2"/>
  <c r="AF991" i="2" s="1"/>
  <c r="AH991" i="2"/>
  <c r="AC992" i="2"/>
  <c r="AD992" i="2" s="1"/>
  <c r="Y993" i="2"/>
  <c r="Z993" i="2" s="1"/>
  <c r="AA993" i="2" s="1"/>
  <c r="AB993" i="2" s="1"/>
  <c r="T993" i="2"/>
  <c r="P991" i="2"/>
  <c r="Q990" i="2"/>
  <c r="W994" i="2"/>
  <c r="O992" i="2"/>
  <c r="AG993" i="2" l="1"/>
  <c r="AE992" i="2"/>
  <c r="AF992" i="2" s="1"/>
  <c r="AH992" i="2"/>
  <c r="AC993" i="2"/>
  <c r="AD993" i="2" s="1"/>
  <c r="Y994" i="2"/>
  <c r="Z994" i="2" s="1"/>
  <c r="AA994" i="2" s="1"/>
  <c r="AB994" i="2" s="1"/>
  <c r="AG994" i="2"/>
  <c r="T994" i="2"/>
  <c r="P992" i="2"/>
  <c r="Q991" i="2"/>
  <c r="W995" i="2"/>
  <c r="O993" i="2"/>
  <c r="AE993" i="2" l="1"/>
  <c r="AH993" i="2"/>
  <c r="AF993" i="2"/>
  <c r="AC994" i="2"/>
  <c r="AD994" i="2" s="1"/>
  <c r="Y995" i="2"/>
  <c r="Z995" i="2" s="1"/>
  <c r="AA995" i="2" s="1"/>
  <c r="AB995" i="2"/>
  <c r="AG995" i="2"/>
  <c r="T995" i="2"/>
  <c r="P993" i="2"/>
  <c r="Q992" i="2"/>
  <c r="W996" i="2"/>
  <c r="O994" i="2"/>
  <c r="AE994" i="2" l="1"/>
  <c r="AF994" i="2" s="1"/>
  <c r="AH994" i="2"/>
  <c r="AC995" i="2"/>
  <c r="AD995" i="2" s="1"/>
  <c r="Y996" i="2"/>
  <c r="Z996" i="2" s="1"/>
  <c r="AA996" i="2" s="1"/>
  <c r="AB996" i="2" s="1"/>
  <c r="AG996" i="2"/>
  <c r="T996" i="2"/>
  <c r="P994" i="2"/>
  <c r="Q993" i="2"/>
  <c r="W997" i="2"/>
  <c r="O995" i="2"/>
  <c r="AE995" i="2" l="1"/>
  <c r="AF995" i="2" s="1"/>
  <c r="AH995" i="2"/>
  <c r="AC996" i="2"/>
  <c r="AD996" i="2" s="1"/>
  <c r="Y997" i="2"/>
  <c r="Z997" i="2" s="1"/>
  <c r="AA997" i="2" s="1"/>
  <c r="AB997" i="2"/>
  <c r="AG997" i="2"/>
  <c r="T997" i="2"/>
  <c r="P995" i="2"/>
  <c r="Q994" i="2"/>
  <c r="W998" i="2"/>
  <c r="O996" i="2"/>
  <c r="AE996" i="2" l="1"/>
  <c r="AF996" i="2" s="1"/>
  <c r="AH996" i="2"/>
  <c r="AC997" i="2"/>
  <c r="AD997" i="2" s="1"/>
  <c r="Y998" i="2"/>
  <c r="Z998" i="2" s="1"/>
  <c r="AA998" i="2" s="1"/>
  <c r="AB998" i="2"/>
  <c r="AG998" i="2"/>
  <c r="T998" i="2"/>
  <c r="P996" i="2"/>
  <c r="Q995" i="2"/>
  <c r="W999" i="2"/>
  <c r="O997" i="2"/>
  <c r="AE997" i="2" l="1"/>
  <c r="AF997" i="2" s="1"/>
  <c r="AH997" i="2"/>
  <c r="AC998" i="2"/>
  <c r="AD998" i="2" s="1"/>
  <c r="Y999" i="2"/>
  <c r="Z999" i="2" s="1"/>
  <c r="AA999" i="2" s="1"/>
  <c r="AB999" i="2" s="1"/>
  <c r="AG999" i="2"/>
  <c r="T999" i="2"/>
  <c r="P997" i="2"/>
  <c r="Q996" i="2"/>
  <c r="W1000" i="2"/>
  <c r="O998" i="2"/>
  <c r="AE998" i="2" l="1"/>
  <c r="AF998" i="2" s="1"/>
  <c r="AH998" i="2"/>
  <c r="AC999" i="2"/>
  <c r="AD999" i="2" s="1"/>
  <c r="Y1000" i="2"/>
  <c r="Z1000" i="2" s="1"/>
  <c r="AA1000" i="2" s="1"/>
  <c r="AB1000" i="2"/>
  <c r="AG1000" i="2"/>
  <c r="T1000" i="2"/>
  <c r="P998" i="2"/>
  <c r="Q997" i="2"/>
  <c r="W1001" i="2"/>
  <c r="O999" i="2"/>
  <c r="AE999" i="2" l="1"/>
  <c r="AF999" i="2" s="1"/>
  <c r="AH999" i="2"/>
  <c r="AC1000" i="2"/>
  <c r="AD1000" i="2" s="1"/>
  <c r="Y1001" i="2"/>
  <c r="Z1001" i="2" s="1"/>
  <c r="AA1001" i="2" s="1"/>
  <c r="AB1001" i="2"/>
  <c r="AG1001" i="2"/>
  <c r="T1001" i="2"/>
  <c r="P999" i="2"/>
  <c r="Q998" i="2"/>
  <c r="W1002" i="2"/>
  <c r="O1000" i="2"/>
  <c r="AE1000" i="2" l="1"/>
  <c r="AF1000" i="2" s="1"/>
  <c r="AH1000" i="2"/>
  <c r="AC1001" i="2"/>
  <c r="AD1001" i="2" s="1"/>
  <c r="Y1002" i="2"/>
  <c r="Z1002" i="2" s="1"/>
  <c r="AA1002" i="2" s="1"/>
  <c r="AB1002" i="2" s="1"/>
  <c r="AG1002" i="2"/>
  <c r="T1002" i="2"/>
  <c r="P1000" i="2"/>
  <c r="Q999" i="2"/>
  <c r="W1003" i="2"/>
  <c r="O1001" i="2"/>
  <c r="AE1001" i="2" l="1"/>
  <c r="AF1001" i="2" s="1"/>
  <c r="AH1001" i="2"/>
  <c r="AC1002" i="2"/>
  <c r="AD1002" i="2" s="1"/>
  <c r="Y1003" i="2"/>
  <c r="Z1003" i="2" s="1"/>
  <c r="AA1003" i="2" s="1"/>
  <c r="AB1003" i="2"/>
  <c r="AG1003" i="2"/>
  <c r="T1003" i="2"/>
  <c r="P1001" i="2"/>
  <c r="Q1000" i="2"/>
  <c r="W1004" i="2"/>
  <c r="O1002" i="2"/>
  <c r="AE1002" i="2" l="1"/>
  <c r="AF1002" i="2" s="1"/>
  <c r="AH1002" i="2"/>
  <c r="AC1003" i="2"/>
  <c r="AD1003" i="2" s="1"/>
  <c r="Y1004" i="2"/>
  <c r="Z1004" i="2" s="1"/>
  <c r="AA1004" i="2" s="1"/>
  <c r="AB1004" i="2" s="1"/>
  <c r="AG1004" i="2"/>
  <c r="T1004" i="2"/>
  <c r="P1002" i="2"/>
  <c r="Q1001" i="2"/>
  <c r="W1005" i="2"/>
  <c r="O1003" i="2"/>
  <c r="AE1003" i="2" l="1"/>
  <c r="AF1003" i="2" s="1"/>
  <c r="AH1003" i="2"/>
  <c r="AC1004" i="2"/>
  <c r="AD1004" i="2" s="1"/>
  <c r="Y1005" i="2"/>
  <c r="Z1005" i="2" s="1"/>
  <c r="AA1005" i="2" s="1"/>
  <c r="AB1005" i="2"/>
  <c r="AG1005" i="2"/>
  <c r="T1005" i="2"/>
  <c r="P1003" i="2"/>
  <c r="Q1002" i="2"/>
  <c r="W1006" i="2"/>
  <c r="O1004" i="2"/>
  <c r="AE1004" i="2" l="1"/>
  <c r="AF1004" i="2" s="1"/>
  <c r="AH1004" i="2"/>
  <c r="AC1005" i="2"/>
  <c r="AD1005" i="2" s="1"/>
  <c r="Y1006" i="2"/>
  <c r="Z1006" i="2" s="1"/>
  <c r="AA1006" i="2" s="1"/>
  <c r="AB1006" i="2"/>
  <c r="AG1006" i="2"/>
  <c r="T1006" i="2"/>
  <c r="P1004" i="2"/>
  <c r="Q1003" i="2"/>
  <c r="W1007" i="2"/>
  <c r="O1005" i="2"/>
  <c r="AE1005" i="2" l="1"/>
  <c r="AF1005" i="2" s="1"/>
  <c r="AH1005" i="2"/>
  <c r="AC1006" i="2"/>
  <c r="AD1006" i="2" s="1"/>
  <c r="Y1007" i="2"/>
  <c r="Z1007" i="2" s="1"/>
  <c r="AA1007" i="2" s="1"/>
  <c r="AB1007" i="2"/>
  <c r="AG1007" i="2"/>
  <c r="T1007" i="2"/>
  <c r="P1005" i="2"/>
  <c r="Q1004" i="2"/>
  <c r="W1008" i="2"/>
  <c r="O1006" i="2"/>
  <c r="AE1006" i="2" l="1"/>
  <c r="AF1006" i="2" s="1"/>
  <c r="AH1006" i="2"/>
  <c r="AC1007" i="2"/>
  <c r="AD1007" i="2" s="1"/>
  <c r="Y1008" i="2"/>
  <c r="Z1008" i="2" s="1"/>
  <c r="AA1008" i="2" s="1"/>
  <c r="AB1008" i="2"/>
  <c r="AG1008" i="2"/>
  <c r="T1008" i="2"/>
  <c r="P1006" i="2"/>
  <c r="Q1005" i="2"/>
  <c r="W1009" i="2"/>
  <c r="O1007" i="2"/>
  <c r="AE1007" i="2" l="1"/>
  <c r="AF1007" i="2" s="1"/>
  <c r="AH1007" i="2"/>
  <c r="AC1008" i="2"/>
  <c r="AD1008" i="2" s="1"/>
  <c r="Y1009" i="2"/>
  <c r="Z1009" i="2" s="1"/>
  <c r="AA1009" i="2" s="1"/>
  <c r="AB1009" i="2"/>
  <c r="AG1009" i="2"/>
  <c r="T1009" i="2"/>
  <c r="P1007" i="2"/>
  <c r="Q1006" i="2"/>
  <c r="W1010" i="2"/>
  <c r="O1008" i="2"/>
  <c r="AE1008" i="2" l="1"/>
  <c r="AF1008" i="2" s="1"/>
  <c r="AH1008" i="2"/>
  <c r="AC1009" i="2"/>
  <c r="AD1009" i="2" s="1"/>
  <c r="Y1010" i="2"/>
  <c r="Z1010" i="2" s="1"/>
  <c r="AA1010" i="2" s="1"/>
  <c r="AB1010" i="2" s="1"/>
  <c r="T1010" i="2"/>
  <c r="P1008" i="2"/>
  <c r="Q1007" i="2"/>
  <c r="W1011" i="2"/>
  <c r="O1009" i="2"/>
  <c r="AG1010" i="2" l="1"/>
  <c r="AE1009" i="2"/>
  <c r="AF1009" i="2" s="1"/>
  <c r="AH1009" i="2"/>
  <c r="AC1010" i="2"/>
  <c r="AD1010" i="2" s="1"/>
  <c r="Y1011" i="2"/>
  <c r="Z1011" i="2" s="1"/>
  <c r="AA1011" i="2" s="1"/>
  <c r="AB1011" i="2" s="1"/>
  <c r="AG1011" i="2"/>
  <c r="T1011" i="2"/>
  <c r="P1009" i="2"/>
  <c r="Q1008" i="2"/>
  <c r="W1012" i="2"/>
  <c r="O1010" i="2"/>
  <c r="AE1010" i="2" l="1"/>
  <c r="AF1010" i="2" s="1"/>
  <c r="AH1010" i="2"/>
  <c r="AC1011" i="2"/>
  <c r="AD1011" i="2" s="1"/>
  <c r="Y1012" i="2"/>
  <c r="Z1012" i="2" s="1"/>
  <c r="AA1012" i="2" s="1"/>
  <c r="AB1012" i="2" s="1"/>
  <c r="AG1012" i="2"/>
  <c r="T1012" i="2"/>
  <c r="P1010" i="2"/>
  <c r="Q1009" i="2"/>
  <c r="W1013" i="2"/>
  <c r="O1011" i="2"/>
  <c r="AE1011" i="2" l="1"/>
  <c r="AF1011" i="2" s="1"/>
  <c r="AH1011" i="2"/>
  <c r="AC1012" i="2"/>
  <c r="AD1012" i="2" s="1"/>
  <c r="Y1013" i="2"/>
  <c r="Z1013" i="2" s="1"/>
  <c r="AA1013" i="2" s="1"/>
  <c r="AB1013" i="2"/>
  <c r="AG1013" i="2"/>
  <c r="T1013" i="2"/>
  <c r="P1011" i="2"/>
  <c r="Q1010" i="2"/>
  <c r="W1014" i="2"/>
  <c r="O1012" i="2"/>
  <c r="AE1012" i="2" l="1"/>
  <c r="AF1012" i="2" s="1"/>
  <c r="AH1012" i="2"/>
  <c r="AC1013" i="2"/>
  <c r="AD1013" i="2" s="1"/>
  <c r="Y1014" i="2"/>
  <c r="Z1014" i="2" s="1"/>
  <c r="AA1014" i="2" s="1"/>
  <c r="AB1014" i="2"/>
  <c r="AG1014" i="2"/>
  <c r="T1014" i="2"/>
  <c r="P1012" i="2"/>
  <c r="Q1011" i="2"/>
  <c r="W1015" i="2"/>
  <c r="O1013" i="2"/>
  <c r="AE1013" i="2" l="1"/>
  <c r="AF1013" i="2" s="1"/>
  <c r="AH1013" i="2"/>
  <c r="AC1014" i="2"/>
  <c r="AD1014" i="2" s="1"/>
  <c r="Y1015" i="2"/>
  <c r="Z1015" i="2" s="1"/>
  <c r="AA1015" i="2" s="1"/>
  <c r="AB1015" i="2"/>
  <c r="AG1015" i="2"/>
  <c r="T1015" i="2"/>
  <c r="P1013" i="2"/>
  <c r="Q1012" i="2"/>
  <c r="W1016" i="2"/>
  <c r="O1014" i="2"/>
  <c r="AE1014" i="2" l="1"/>
  <c r="AF1014" i="2" s="1"/>
  <c r="AH1014" i="2"/>
  <c r="AC1015" i="2"/>
  <c r="AD1015" i="2" s="1"/>
  <c r="Y1016" i="2"/>
  <c r="Z1016" i="2" s="1"/>
  <c r="AA1016" i="2" s="1"/>
  <c r="AB1016" i="2"/>
  <c r="AG1016" i="2"/>
  <c r="T1016" i="2"/>
  <c r="P1014" i="2"/>
  <c r="Q1013" i="2"/>
  <c r="W1017" i="2"/>
  <c r="O1015" i="2"/>
  <c r="AE1015" i="2" l="1"/>
  <c r="AF1015" i="2" s="1"/>
  <c r="AH1015" i="2"/>
  <c r="AC1016" i="2"/>
  <c r="AD1016" i="2" s="1"/>
  <c r="Y1017" i="2"/>
  <c r="Z1017" i="2" s="1"/>
  <c r="AA1017" i="2" s="1"/>
  <c r="AB1017" i="2" s="1"/>
  <c r="T1017" i="2"/>
  <c r="P1015" i="2"/>
  <c r="Q1014" i="2"/>
  <c r="W1018" i="2"/>
  <c r="O1016" i="2"/>
  <c r="AG1017" i="2" l="1"/>
  <c r="AE1016" i="2"/>
  <c r="AF1016" i="2" s="1"/>
  <c r="AH1016" i="2"/>
  <c r="AC1017" i="2"/>
  <c r="AD1017" i="2" s="1"/>
  <c r="Y1018" i="2"/>
  <c r="Z1018" i="2" s="1"/>
  <c r="AA1018" i="2" s="1"/>
  <c r="AB1018" i="2" s="1"/>
  <c r="AG1018" i="2"/>
  <c r="T1018" i="2"/>
  <c r="P1016" i="2"/>
  <c r="Q1015" i="2"/>
  <c r="W1019" i="2"/>
  <c r="O1017" i="2"/>
  <c r="AE1017" i="2" l="1"/>
  <c r="AF1017" i="2" s="1"/>
  <c r="AH1017" i="2"/>
  <c r="AC1018" i="2"/>
  <c r="AD1018" i="2" s="1"/>
  <c r="Y1019" i="2"/>
  <c r="Z1019" i="2" s="1"/>
  <c r="AA1019" i="2" s="1"/>
  <c r="AB1019" i="2" s="1"/>
  <c r="AG1019" i="2"/>
  <c r="T1019" i="2"/>
  <c r="P1017" i="2"/>
  <c r="Q1016" i="2"/>
  <c r="W1020" i="2"/>
  <c r="O1018" i="2"/>
  <c r="AE1018" i="2" l="1"/>
  <c r="AF1018" i="2" s="1"/>
  <c r="AH1018" i="2"/>
  <c r="AC1019" i="2"/>
  <c r="AD1019" i="2" s="1"/>
  <c r="Y1020" i="2"/>
  <c r="Z1020" i="2" s="1"/>
  <c r="AA1020" i="2" s="1"/>
  <c r="AB1020" i="2" s="1"/>
  <c r="AG1020" i="2"/>
  <c r="T1020" i="2"/>
  <c r="P1018" i="2"/>
  <c r="Q1017" i="2"/>
  <c r="W1021" i="2"/>
  <c r="O1019" i="2"/>
  <c r="AE1019" i="2" l="1"/>
  <c r="AF1019" i="2" s="1"/>
  <c r="AH1019" i="2"/>
  <c r="AC1020" i="2"/>
  <c r="AD1020" i="2" s="1"/>
  <c r="Y1021" i="2"/>
  <c r="Z1021" i="2" s="1"/>
  <c r="AA1021" i="2" s="1"/>
  <c r="AB1021" i="2" s="1"/>
  <c r="AG1021" i="2"/>
  <c r="T1021" i="2"/>
  <c r="P1019" i="2"/>
  <c r="Q1018" i="2"/>
  <c r="W1022" i="2"/>
  <c r="O1020" i="2"/>
  <c r="AE1020" i="2" l="1"/>
  <c r="AF1020" i="2" s="1"/>
  <c r="AH1020" i="2"/>
  <c r="AC1021" i="2"/>
  <c r="AD1021" i="2" s="1"/>
  <c r="Y1022" i="2"/>
  <c r="Z1022" i="2" s="1"/>
  <c r="AA1022" i="2" s="1"/>
  <c r="AB1022" i="2" s="1"/>
  <c r="AG1022" i="2"/>
  <c r="T1022" i="2"/>
  <c r="P1020" i="2"/>
  <c r="Q1019" i="2"/>
  <c r="W1023" i="2"/>
  <c r="O1021" i="2"/>
  <c r="AE1021" i="2" l="1"/>
  <c r="AH1021" i="2"/>
  <c r="AF1021" i="2"/>
  <c r="AC1022" i="2"/>
  <c r="AD1022" i="2" s="1"/>
  <c r="Y1023" i="2"/>
  <c r="Z1023" i="2" s="1"/>
  <c r="AA1023" i="2" s="1"/>
  <c r="AB1023" i="2" s="1"/>
  <c r="T1023" i="2"/>
  <c r="P1021" i="2"/>
  <c r="Q1020" i="2"/>
  <c r="W1024" i="2"/>
  <c r="O1022" i="2"/>
  <c r="AG1023" i="2" l="1"/>
  <c r="AE1022" i="2"/>
  <c r="AF1022" i="2" s="1"/>
  <c r="AH1022" i="2"/>
  <c r="AC1023" i="2"/>
  <c r="AD1023" i="2" s="1"/>
  <c r="Y1024" i="2"/>
  <c r="Z1024" i="2" s="1"/>
  <c r="AA1024" i="2" s="1"/>
  <c r="AB1024" i="2" s="1"/>
  <c r="T1024" i="2"/>
  <c r="P1022" i="2"/>
  <c r="Q1021" i="2"/>
  <c r="W1025" i="2"/>
  <c r="O1023" i="2"/>
  <c r="AG1024" i="2" l="1"/>
  <c r="AE1023" i="2"/>
  <c r="AF1023" i="2" s="1"/>
  <c r="AH1023" i="2"/>
  <c r="AC1024" i="2"/>
  <c r="AD1024" i="2" s="1"/>
  <c r="Y1025" i="2"/>
  <c r="Z1025" i="2" s="1"/>
  <c r="AA1025" i="2" s="1"/>
  <c r="AB1025" i="2" s="1"/>
  <c r="AG1025" i="2"/>
  <c r="T1025" i="2"/>
  <c r="P1023" i="2"/>
  <c r="Q1022" i="2"/>
  <c r="W1026" i="2"/>
  <c r="O1024" i="2"/>
  <c r="AE1024" i="2" l="1"/>
  <c r="AF1024" i="2" s="1"/>
  <c r="AH1024" i="2"/>
  <c r="AC1025" i="2"/>
  <c r="AD1025" i="2" s="1"/>
  <c r="Y1026" i="2"/>
  <c r="Z1026" i="2" s="1"/>
  <c r="AA1026" i="2" s="1"/>
  <c r="AB1026" i="2" s="1"/>
  <c r="T1026" i="2"/>
  <c r="P1024" i="2"/>
  <c r="Q1023" i="2"/>
  <c r="W1027" i="2"/>
  <c r="O1025" i="2"/>
  <c r="AG1026" i="2" l="1"/>
  <c r="AE1025" i="2"/>
  <c r="AF1025" i="2" s="1"/>
  <c r="AH1025" i="2"/>
  <c r="AC1026" i="2"/>
  <c r="AD1026" i="2" s="1"/>
  <c r="Y1027" i="2"/>
  <c r="Z1027" i="2" s="1"/>
  <c r="AA1027" i="2" s="1"/>
  <c r="AB1027" i="2"/>
  <c r="AG1027" i="2"/>
  <c r="T1027" i="2"/>
  <c r="P1025" i="2"/>
  <c r="Q1024" i="2"/>
  <c r="W1028" i="2"/>
  <c r="O1026" i="2"/>
  <c r="AE1026" i="2" l="1"/>
  <c r="AF1026" i="2" s="1"/>
  <c r="AH1026" i="2"/>
  <c r="AC1027" i="2"/>
  <c r="AD1027" i="2" s="1"/>
  <c r="Y1028" i="2"/>
  <c r="Z1028" i="2" s="1"/>
  <c r="AA1028" i="2" s="1"/>
  <c r="AB1028" i="2"/>
  <c r="AG1028" i="2"/>
  <c r="T1028" i="2"/>
  <c r="P1026" i="2"/>
  <c r="Q1025" i="2"/>
  <c r="W1029" i="2"/>
  <c r="O1027" i="2"/>
  <c r="AE1027" i="2" l="1"/>
  <c r="AF1027" i="2" s="1"/>
  <c r="AH1027" i="2"/>
  <c r="AC1028" i="2"/>
  <c r="AD1028" i="2" s="1"/>
  <c r="Y1029" i="2"/>
  <c r="Z1029" i="2" s="1"/>
  <c r="AA1029" i="2" s="1"/>
  <c r="AB1029" i="2"/>
  <c r="AG1029" i="2"/>
  <c r="T1029" i="2"/>
  <c r="P1027" i="2"/>
  <c r="Q1026" i="2"/>
  <c r="W1030" i="2"/>
  <c r="O1028" i="2"/>
  <c r="AE1028" i="2" l="1"/>
  <c r="AF1028" i="2" s="1"/>
  <c r="AH1028" i="2"/>
  <c r="AC1029" i="2"/>
  <c r="AD1029" i="2" s="1"/>
  <c r="Y1030" i="2"/>
  <c r="Z1030" i="2" s="1"/>
  <c r="AA1030" i="2" s="1"/>
  <c r="AB1030" i="2" s="1"/>
  <c r="T1030" i="2"/>
  <c r="P1028" i="2"/>
  <c r="Q1027" i="2"/>
  <c r="W1031" i="2"/>
  <c r="O1029" i="2"/>
  <c r="AG1030" i="2" l="1"/>
  <c r="AE1029" i="2"/>
  <c r="AF1029" i="2" s="1"/>
  <c r="AH1029" i="2"/>
  <c r="AC1030" i="2"/>
  <c r="AD1030" i="2" s="1"/>
  <c r="Y1031" i="2"/>
  <c r="Z1031" i="2" s="1"/>
  <c r="AA1031" i="2" s="1"/>
  <c r="AB1031" i="2"/>
  <c r="AG1031" i="2"/>
  <c r="T1031" i="2"/>
  <c r="P1029" i="2"/>
  <c r="Q1028" i="2"/>
  <c r="W1032" i="2"/>
  <c r="O1030" i="2"/>
  <c r="AE1030" i="2" l="1"/>
  <c r="AF1030" i="2" s="1"/>
  <c r="AH1030" i="2"/>
  <c r="AC1031" i="2"/>
  <c r="AD1031" i="2" s="1"/>
  <c r="Y1032" i="2"/>
  <c r="Z1032" i="2" s="1"/>
  <c r="AA1032" i="2" s="1"/>
  <c r="AB1032" i="2" s="1"/>
  <c r="AG1032" i="2"/>
  <c r="T1032" i="2"/>
  <c r="P1030" i="2"/>
  <c r="Q1029" i="2"/>
  <c r="W1033" i="2"/>
  <c r="O1031" i="2"/>
  <c r="AE1031" i="2" l="1"/>
  <c r="AF1031" i="2" s="1"/>
  <c r="AH1031" i="2"/>
  <c r="AC1032" i="2"/>
  <c r="AD1032" i="2" s="1"/>
  <c r="Y1033" i="2"/>
  <c r="Z1033" i="2" s="1"/>
  <c r="AA1033" i="2" s="1"/>
  <c r="AB1033" i="2" s="1"/>
  <c r="T1033" i="2"/>
  <c r="P1031" i="2"/>
  <c r="Q1030" i="2"/>
  <c r="W1034" i="2"/>
  <c r="O1032" i="2"/>
  <c r="AG1033" i="2" l="1"/>
  <c r="AE1032" i="2"/>
  <c r="AF1032" i="2" s="1"/>
  <c r="AH1032" i="2"/>
  <c r="AC1033" i="2"/>
  <c r="AD1033" i="2" s="1"/>
  <c r="Y1034" i="2"/>
  <c r="Z1034" i="2" s="1"/>
  <c r="AA1034" i="2" s="1"/>
  <c r="AB1034" i="2" s="1"/>
  <c r="AG1034" i="2"/>
  <c r="T1034" i="2"/>
  <c r="P1032" i="2"/>
  <c r="Q1031" i="2"/>
  <c r="W1035" i="2"/>
  <c r="O1033" i="2"/>
  <c r="AE1033" i="2" l="1"/>
  <c r="AH1033" i="2"/>
  <c r="AF1033" i="2"/>
  <c r="AC1034" i="2"/>
  <c r="AD1034" i="2" s="1"/>
  <c r="Y1035" i="2"/>
  <c r="Z1035" i="2" s="1"/>
  <c r="AA1035" i="2" s="1"/>
  <c r="AB1035" i="2" s="1"/>
  <c r="T1035" i="2"/>
  <c r="P1033" i="2"/>
  <c r="Q1032" i="2"/>
  <c r="W1036" i="2"/>
  <c r="O1034" i="2"/>
  <c r="AG1035" i="2" l="1"/>
  <c r="AE1034" i="2"/>
  <c r="AF1034" i="2" s="1"/>
  <c r="AH1034" i="2"/>
  <c r="AC1035" i="2"/>
  <c r="AD1035" i="2" s="1"/>
  <c r="Y1036" i="2"/>
  <c r="Z1036" i="2" s="1"/>
  <c r="AA1036" i="2" s="1"/>
  <c r="AB1036" i="2" s="1"/>
  <c r="T1036" i="2"/>
  <c r="P1034" i="2"/>
  <c r="Q1033" i="2"/>
  <c r="W1037" i="2"/>
  <c r="O1035" i="2"/>
  <c r="AG1036" i="2" l="1"/>
  <c r="AE1035" i="2"/>
  <c r="AF1035" i="2" s="1"/>
  <c r="AH1035" i="2"/>
  <c r="AC1036" i="2"/>
  <c r="AD1036" i="2" s="1"/>
  <c r="Y1037" i="2"/>
  <c r="Z1037" i="2" s="1"/>
  <c r="AA1037" i="2" s="1"/>
  <c r="AB1037" i="2"/>
  <c r="AG1037" i="2"/>
  <c r="T1037" i="2"/>
  <c r="P1035" i="2"/>
  <c r="Q1034" i="2"/>
  <c r="W1038" i="2"/>
  <c r="O1036" i="2"/>
  <c r="AE1036" i="2" l="1"/>
  <c r="AF1036" i="2" s="1"/>
  <c r="AH1036" i="2"/>
  <c r="AC1037" i="2"/>
  <c r="AD1037" i="2" s="1"/>
  <c r="Y1038" i="2"/>
  <c r="Z1038" i="2" s="1"/>
  <c r="AA1038" i="2" s="1"/>
  <c r="AB1038" i="2"/>
  <c r="AG1038" i="2"/>
  <c r="T1038" i="2"/>
  <c r="P1036" i="2"/>
  <c r="Q1035" i="2"/>
  <c r="W1039" i="2"/>
  <c r="O1037" i="2"/>
  <c r="AE1037" i="2" l="1"/>
  <c r="AF1037" i="2" s="1"/>
  <c r="AH1037" i="2"/>
  <c r="AC1038" i="2"/>
  <c r="AD1038" i="2" s="1"/>
  <c r="Y1039" i="2"/>
  <c r="Z1039" i="2" s="1"/>
  <c r="AA1039" i="2" s="1"/>
  <c r="AB1039" i="2"/>
  <c r="AG1039" i="2"/>
  <c r="T1039" i="2"/>
  <c r="P1037" i="2"/>
  <c r="Q1036" i="2"/>
  <c r="W1040" i="2"/>
  <c r="O1038" i="2"/>
  <c r="AE1038" i="2" l="1"/>
  <c r="AF1038" i="2" s="1"/>
  <c r="AH1038" i="2"/>
  <c r="AC1039" i="2"/>
  <c r="AD1039" i="2" s="1"/>
  <c r="Y1040" i="2"/>
  <c r="Z1040" i="2" s="1"/>
  <c r="AA1040" i="2" s="1"/>
  <c r="AB1040" i="2" s="1"/>
  <c r="T1040" i="2"/>
  <c r="P1038" i="2"/>
  <c r="Q1037" i="2"/>
  <c r="W1041" i="2"/>
  <c r="O1039" i="2"/>
  <c r="AG1040" i="2" l="1"/>
  <c r="AE1039" i="2"/>
  <c r="AF1039" i="2" s="1"/>
  <c r="AH1039" i="2"/>
  <c r="AC1040" i="2"/>
  <c r="AD1040" i="2" s="1"/>
  <c r="Y1041" i="2"/>
  <c r="Z1041" i="2" s="1"/>
  <c r="AA1041" i="2" s="1"/>
  <c r="AB1041" i="2" s="1"/>
  <c r="AG1041" i="2"/>
  <c r="T1041" i="2"/>
  <c r="P1039" i="2"/>
  <c r="Q1038" i="2"/>
  <c r="W1042" i="2"/>
  <c r="O1040" i="2"/>
  <c r="AE1040" i="2" l="1"/>
  <c r="AF1040" i="2" s="1"/>
  <c r="AH1040" i="2"/>
  <c r="AC1041" i="2"/>
  <c r="AD1041" i="2" s="1"/>
  <c r="Y1042" i="2"/>
  <c r="Z1042" i="2" s="1"/>
  <c r="AA1042" i="2" s="1"/>
  <c r="AB1042" i="2" s="1"/>
  <c r="T1042" i="2"/>
  <c r="P1040" i="2"/>
  <c r="Q1039" i="2"/>
  <c r="W1043" i="2"/>
  <c r="O1041" i="2"/>
  <c r="AG1042" i="2" l="1"/>
  <c r="AE1041" i="2"/>
  <c r="AF1041" i="2" s="1"/>
  <c r="AH1041" i="2"/>
  <c r="AC1042" i="2"/>
  <c r="AD1042" i="2" s="1"/>
  <c r="Y1043" i="2"/>
  <c r="Z1043" i="2" s="1"/>
  <c r="AA1043" i="2" s="1"/>
  <c r="AB1043" i="2"/>
  <c r="AG1043" i="2"/>
  <c r="T1043" i="2"/>
  <c r="P1041" i="2"/>
  <c r="Q1040" i="2"/>
  <c r="W1044" i="2"/>
  <c r="O1042" i="2"/>
  <c r="AE1042" i="2" l="1"/>
  <c r="AF1042" i="2" s="1"/>
  <c r="AH1042" i="2"/>
  <c r="AC1043" i="2"/>
  <c r="AD1043" i="2" s="1"/>
  <c r="Y1044" i="2"/>
  <c r="Z1044" i="2" s="1"/>
  <c r="AA1044" i="2" s="1"/>
  <c r="AB1044" i="2"/>
  <c r="AG1044" i="2"/>
  <c r="T1044" i="2"/>
  <c r="P1042" i="2"/>
  <c r="Q1041" i="2"/>
  <c r="W1045" i="2"/>
  <c r="O1043" i="2"/>
  <c r="AE1043" i="2" l="1"/>
  <c r="AF1043" i="2" s="1"/>
  <c r="AH1043" i="2"/>
  <c r="AC1044" i="2"/>
  <c r="AD1044" i="2" s="1"/>
  <c r="Y1045" i="2"/>
  <c r="Z1045" i="2" s="1"/>
  <c r="AA1045" i="2" s="1"/>
  <c r="AB1045" i="2"/>
  <c r="AG1045" i="2"/>
  <c r="T1045" i="2"/>
  <c r="P1043" i="2"/>
  <c r="Q1042" i="2"/>
  <c r="W1046" i="2"/>
  <c r="O1044" i="2"/>
  <c r="AE1044" i="2" l="1"/>
  <c r="AF1044" i="2" s="1"/>
  <c r="AH1044" i="2"/>
  <c r="AC1045" i="2"/>
  <c r="AD1045" i="2" s="1"/>
  <c r="Y1046" i="2"/>
  <c r="Z1046" i="2" s="1"/>
  <c r="AA1046" i="2" s="1"/>
  <c r="AB1046" i="2"/>
  <c r="AG1046" i="2"/>
  <c r="T1046" i="2"/>
  <c r="P1044" i="2"/>
  <c r="Q1043" i="2"/>
  <c r="W1047" i="2"/>
  <c r="O1045" i="2"/>
  <c r="AE1045" i="2" l="1"/>
  <c r="AF1045" i="2" s="1"/>
  <c r="AH1045" i="2"/>
  <c r="AC1046" i="2"/>
  <c r="AD1046" i="2" s="1"/>
  <c r="Y1047" i="2"/>
  <c r="Z1047" i="2" s="1"/>
  <c r="AA1047" i="2" s="1"/>
  <c r="AB1047" i="2"/>
  <c r="AG1047" i="2"/>
  <c r="T1047" i="2"/>
  <c r="P1045" i="2"/>
  <c r="Q1044" i="2"/>
  <c r="W1048" i="2"/>
  <c r="O1046" i="2"/>
  <c r="AE1046" i="2" l="1"/>
  <c r="AF1046" i="2" s="1"/>
  <c r="AH1046" i="2"/>
  <c r="AC1047" i="2"/>
  <c r="AD1047" i="2" s="1"/>
  <c r="Y1048" i="2"/>
  <c r="Z1048" i="2" s="1"/>
  <c r="AA1048" i="2" s="1"/>
  <c r="AB1048" i="2"/>
  <c r="AG1048" i="2"/>
  <c r="T1048" i="2"/>
  <c r="P1046" i="2"/>
  <c r="Q1045" i="2"/>
  <c r="W1049" i="2"/>
  <c r="O1047" i="2"/>
  <c r="AE1047" i="2" l="1"/>
  <c r="AF1047" i="2" s="1"/>
  <c r="AH1047" i="2"/>
  <c r="AC1048" i="2"/>
  <c r="AD1048" i="2" s="1"/>
  <c r="Y1049" i="2"/>
  <c r="Z1049" i="2" s="1"/>
  <c r="AA1049" i="2" s="1"/>
  <c r="AB1049" i="2"/>
  <c r="AG1049" i="2"/>
  <c r="T1049" i="2"/>
  <c r="P1047" i="2"/>
  <c r="Q1046" i="2"/>
  <c r="W1050" i="2"/>
  <c r="O1048" i="2"/>
  <c r="AE1048" i="2" l="1"/>
  <c r="AF1048" i="2" s="1"/>
  <c r="AH1048" i="2"/>
  <c r="AC1049" i="2"/>
  <c r="AD1049" i="2" s="1"/>
  <c r="Y1050" i="2"/>
  <c r="Z1050" i="2" s="1"/>
  <c r="AA1050" i="2" s="1"/>
  <c r="AB1050" i="2"/>
  <c r="AG1050" i="2"/>
  <c r="T1050" i="2"/>
  <c r="P1048" i="2"/>
  <c r="Q1047" i="2"/>
  <c r="W1051" i="2"/>
  <c r="O1049" i="2"/>
  <c r="AE1049" i="2" l="1"/>
  <c r="AF1049" i="2" s="1"/>
  <c r="AH1049" i="2"/>
  <c r="AC1050" i="2"/>
  <c r="AD1050" i="2" s="1"/>
  <c r="Y1051" i="2"/>
  <c r="Z1051" i="2" s="1"/>
  <c r="AA1051" i="2" s="1"/>
  <c r="AB1051" i="2"/>
  <c r="AG1051" i="2"/>
  <c r="T1051" i="2"/>
  <c r="P1049" i="2"/>
  <c r="Q1048" i="2"/>
  <c r="W1052" i="2"/>
  <c r="O1050" i="2"/>
  <c r="AE1050" i="2" l="1"/>
  <c r="AF1050" i="2" s="1"/>
  <c r="AH1050" i="2"/>
  <c r="AC1051" i="2"/>
  <c r="AD1051" i="2" s="1"/>
  <c r="Y1052" i="2"/>
  <c r="Z1052" i="2" s="1"/>
  <c r="AA1052" i="2" s="1"/>
  <c r="AB1052" i="2"/>
  <c r="AG1052" i="2"/>
  <c r="T1052" i="2"/>
  <c r="P1050" i="2"/>
  <c r="Q1049" i="2"/>
  <c r="W1053" i="2"/>
  <c r="O1051" i="2"/>
  <c r="AE1051" i="2" l="1"/>
  <c r="AF1051" i="2" s="1"/>
  <c r="AH1051" i="2"/>
  <c r="AC1052" i="2"/>
  <c r="AD1052" i="2" s="1"/>
  <c r="Y1053" i="2"/>
  <c r="Z1053" i="2" s="1"/>
  <c r="AA1053" i="2" s="1"/>
  <c r="AB1053" i="2" s="1"/>
  <c r="AG1053" i="2"/>
  <c r="T1053" i="2"/>
  <c r="P1051" i="2"/>
  <c r="Q1050" i="2"/>
  <c r="W1054" i="2"/>
  <c r="O1052" i="2"/>
  <c r="AE1052" i="2" l="1"/>
  <c r="AF1052" i="2" s="1"/>
  <c r="AH1052" i="2"/>
  <c r="AC1053" i="2"/>
  <c r="AD1053" i="2" s="1"/>
  <c r="Y1054" i="2"/>
  <c r="Z1054" i="2" s="1"/>
  <c r="AA1054" i="2" s="1"/>
  <c r="AB1054" i="2" s="1"/>
  <c r="AG1054" i="2"/>
  <c r="T1054" i="2"/>
  <c r="P1052" i="2"/>
  <c r="Q1051" i="2"/>
  <c r="W1055" i="2"/>
  <c r="O1053" i="2"/>
  <c r="AE1053" i="2" l="1"/>
  <c r="AH1053" i="2"/>
  <c r="AF1053" i="2"/>
  <c r="AC1054" i="2"/>
  <c r="AD1054" i="2" s="1"/>
  <c r="Y1055" i="2"/>
  <c r="Z1055" i="2" s="1"/>
  <c r="AA1055" i="2" s="1"/>
  <c r="AB1055" i="2"/>
  <c r="AG1055" i="2"/>
  <c r="T1055" i="2"/>
  <c r="P1053" i="2"/>
  <c r="Q1052" i="2"/>
  <c r="W1056" i="2"/>
  <c r="O1054" i="2"/>
  <c r="AE1054" i="2" l="1"/>
  <c r="AF1054" i="2" s="1"/>
  <c r="AH1054" i="2"/>
  <c r="AC1055" i="2"/>
  <c r="AD1055" i="2" s="1"/>
  <c r="Y1056" i="2"/>
  <c r="Z1056" i="2" s="1"/>
  <c r="AA1056" i="2" s="1"/>
  <c r="AB1056" i="2"/>
  <c r="AG1056" i="2"/>
  <c r="T1056" i="2"/>
  <c r="P1054" i="2"/>
  <c r="Q1053" i="2"/>
  <c r="W1057" i="2"/>
  <c r="O1055" i="2"/>
  <c r="AE1055" i="2" l="1"/>
  <c r="AF1055" i="2" s="1"/>
  <c r="AH1055" i="2"/>
  <c r="AC1056" i="2"/>
  <c r="AD1056" i="2" s="1"/>
  <c r="Y1057" i="2"/>
  <c r="Z1057" i="2" s="1"/>
  <c r="AA1057" i="2" s="1"/>
  <c r="AB1057" i="2" s="1"/>
  <c r="AG1057" i="2"/>
  <c r="T1057" i="2"/>
  <c r="P1055" i="2"/>
  <c r="Q1054" i="2"/>
  <c r="W1058" i="2"/>
  <c r="O1056" i="2"/>
  <c r="AE1056" i="2" l="1"/>
  <c r="AF1056" i="2" s="1"/>
  <c r="AH1056" i="2"/>
  <c r="AC1057" i="2"/>
  <c r="AD1057" i="2" s="1"/>
  <c r="Y1058" i="2"/>
  <c r="Z1058" i="2" s="1"/>
  <c r="AA1058" i="2" s="1"/>
  <c r="AB1058" i="2"/>
  <c r="AG1058" i="2"/>
  <c r="T1058" i="2"/>
  <c r="P1056" i="2"/>
  <c r="Q1055" i="2"/>
  <c r="W1059" i="2"/>
  <c r="O1057" i="2"/>
  <c r="AE1057" i="2" l="1"/>
  <c r="AF1057" i="2" s="1"/>
  <c r="AH1057" i="2"/>
  <c r="AC1058" i="2"/>
  <c r="AD1058" i="2" s="1"/>
  <c r="Y1059" i="2"/>
  <c r="Z1059" i="2" s="1"/>
  <c r="AA1059" i="2" s="1"/>
  <c r="AB1059" i="2"/>
  <c r="AG1059" i="2"/>
  <c r="T1059" i="2"/>
  <c r="P1057" i="2"/>
  <c r="Q1056" i="2"/>
  <c r="W1060" i="2"/>
  <c r="O1058" i="2"/>
  <c r="AE1058" i="2" l="1"/>
  <c r="AF1058" i="2" s="1"/>
  <c r="AH1058" i="2"/>
  <c r="AC1059" i="2"/>
  <c r="AD1059" i="2" s="1"/>
  <c r="Y1060" i="2"/>
  <c r="Z1060" i="2" s="1"/>
  <c r="AA1060" i="2" s="1"/>
  <c r="AB1060" i="2"/>
  <c r="AG1060" i="2"/>
  <c r="T1060" i="2"/>
  <c r="P1058" i="2"/>
  <c r="Q1057" i="2"/>
  <c r="W1061" i="2"/>
  <c r="O1059" i="2"/>
  <c r="AE1059" i="2" l="1"/>
  <c r="AF1059" i="2" s="1"/>
  <c r="AH1059" i="2"/>
  <c r="AC1060" i="2"/>
  <c r="AD1060" i="2" s="1"/>
  <c r="Y1061" i="2"/>
  <c r="Z1061" i="2" s="1"/>
  <c r="AA1061" i="2" s="1"/>
  <c r="AB1061" i="2"/>
  <c r="AG1061" i="2"/>
  <c r="T1061" i="2"/>
  <c r="P1059" i="2"/>
  <c r="Q1058" i="2"/>
  <c r="W1062" i="2"/>
  <c r="O1060" i="2"/>
  <c r="AE1060" i="2" l="1"/>
  <c r="AF1060" i="2" s="1"/>
  <c r="AH1060" i="2"/>
  <c r="AC1061" i="2"/>
  <c r="AD1061" i="2" s="1"/>
  <c r="Y1062" i="2"/>
  <c r="Z1062" i="2" s="1"/>
  <c r="AA1062" i="2" s="1"/>
  <c r="AB1062" i="2" s="1"/>
  <c r="AG1062" i="2"/>
  <c r="T1062" i="2"/>
  <c r="P1060" i="2"/>
  <c r="Q1059" i="2"/>
  <c r="W1063" i="2"/>
  <c r="O1061" i="2"/>
  <c r="AE1061" i="2" l="1"/>
  <c r="AF1061" i="2" s="1"/>
  <c r="AH1061" i="2"/>
  <c r="AC1062" i="2"/>
  <c r="AD1062" i="2" s="1"/>
  <c r="Y1063" i="2"/>
  <c r="Z1063" i="2" s="1"/>
  <c r="AA1063" i="2" s="1"/>
  <c r="AB1063" i="2" s="1"/>
  <c r="AG1063" i="2"/>
  <c r="T1063" i="2"/>
  <c r="P1061" i="2"/>
  <c r="Q1060" i="2"/>
  <c r="W1064" i="2"/>
  <c r="O1062" i="2"/>
  <c r="AE1062" i="2" l="1"/>
  <c r="AF1062" i="2" s="1"/>
  <c r="AH1062" i="2"/>
  <c r="AC1063" i="2"/>
  <c r="AD1063" i="2" s="1"/>
  <c r="Y1064" i="2"/>
  <c r="Z1064" i="2" s="1"/>
  <c r="AA1064" i="2" s="1"/>
  <c r="AB1064" i="2"/>
  <c r="AG1064" i="2"/>
  <c r="T1064" i="2"/>
  <c r="P1062" i="2"/>
  <c r="Q1061" i="2"/>
  <c r="W1065" i="2"/>
  <c r="O1063" i="2"/>
  <c r="AE1063" i="2" l="1"/>
  <c r="AF1063" i="2" s="1"/>
  <c r="AH1063" i="2"/>
  <c r="AC1064" i="2"/>
  <c r="AD1064" i="2" s="1"/>
  <c r="Y1065" i="2"/>
  <c r="Z1065" i="2" s="1"/>
  <c r="AA1065" i="2" s="1"/>
  <c r="AB1065" i="2"/>
  <c r="AG1065" i="2"/>
  <c r="T1065" i="2"/>
  <c r="P1063" i="2"/>
  <c r="Q1062" i="2"/>
  <c r="W1066" i="2"/>
  <c r="O1064" i="2"/>
  <c r="AE1064" i="2" l="1"/>
  <c r="AF1064" i="2" s="1"/>
  <c r="AH1064" i="2"/>
  <c r="AC1065" i="2"/>
  <c r="AD1065" i="2" s="1"/>
  <c r="Y1066" i="2"/>
  <c r="Z1066" i="2" s="1"/>
  <c r="AA1066" i="2" s="1"/>
  <c r="AB1066" i="2" s="1"/>
  <c r="AG1066" i="2"/>
  <c r="T1066" i="2"/>
  <c r="P1064" i="2"/>
  <c r="Q1063" i="2"/>
  <c r="W1067" i="2"/>
  <c r="O1065" i="2"/>
  <c r="AE1065" i="2" l="1"/>
  <c r="AF1065" i="2" s="1"/>
  <c r="AH1065" i="2"/>
  <c r="AC1066" i="2"/>
  <c r="AD1066" i="2" s="1"/>
  <c r="Y1067" i="2"/>
  <c r="Z1067" i="2" s="1"/>
  <c r="AA1067" i="2" s="1"/>
  <c r="AB1067" i="2" s="1"/>
  <c r="AG1067" i="2"/>
  <c r="T1067" i="2"/>
  <c r="P1065" i="2"/>
  <c r="Q1064" i="2"/>
  <c r="W1068" i="2"/>
  <c r="O1066" i="2"/>
  <c r="AE1066" i="2" l="1"/>
  <c r="AF1066" i="2" s="1"/>
  <c r="AH1066" i="2"/>
  <c r="AC1067" i="2"/>
  <c r="AD1067" i="2" s="1"/>
  <c r="Y1068" i="2"/>
  <c r="Z1068" i="2" s="1"/>
  <c r="AA1068" i="2" s="1"/>
  <c r="AB1068" i="2"/>
  <c r="AG1068" i="2"/>
  <c r="T1068" i="2"/>
  <c r="P1066" i="2"/>
  <c r="Q1065" i="2"/>
  <c r="W1069" i="2"/>
  <c r="O1067" i="2"/>
  <c r="AE1067" i="2" l="1"/>
  <c r="AF1067" i="2" s="1"/>
  <c r="AH1067" i="2"/>
  <c r="AC1068" i="2"/>
  <c r="AD1068" i="2" s="1"/>
  <c r="Y1069" i="2"/>
  <c r="Z1069" i="2" s="1"/>
  <c r="AA1069" i="2" s="1"/>
  <c r="AB1069" i="2"/>
  <c r="AG1069" i="2"/>
  <c r="T1069" i="2"/>
  <c r="P1067" i="2"/>
  <c r="Q1066" i="2"/>
  <c r="W1070" i="2"/>
  <c r="O1068" i="2"/>
  <c r="AE1068" i="2" l="1"/>
  <c r="AF1068" i="2" s="1"/>
  <c r="AH1068" i="2"/>
  <c r="AC1069" i="2"/>
  <c r="AD1069" i="2" s="1"/>
  <c r="Y1070" i="2"/>
  <c r="Z1070" i="2" s="1"/>
  <c r="AA1070" i="2" s="1"/>
  <c r="AB1070" i="2" s="1"/>
  <c r="T1070" i="2"/>
  <c r="P1068" i="2"/>
  <c r="Q1067" i="2"/>
  <c r="W1071" i="2"/>
  <c r="O1069" i="2"/>
  <c r="AG1070" i="2" l="1"/>
  <c r="AE1069" i="2"/>
  <c r="AF1069" i="2" s="1"/>
  <c r="AH1069" i="2"/>
  <c r="AC1070" i="2"/>
  <c r="AD1070" i="2" s="1"/>
  <c r="Y1071" i="2"/>
  <c r="Z1071" i="2" s="1"/>
  <c r="AA1071" i="2" s="1"/>
  <c r="AB1071" i="2"/>
  <c r="AG1071" i="2"/>
  <c r="T1071" i="2"/>
  <c r="P1069" i="2"/>
  <c r="Q1068" i="2"/>
  <c r="W1072" i="2"/>
  <c r="O1070" i="2"/>
  <c r="AE1070" i="2" l="1"/>
  <c r="AF1070" i="2" s="1"/>
  <c r="AH1070" i="2"/>
  <c r="AC1071" i="2"/>
  <c r="AD1071" i="2" s="1"/>
  <c r="Y1072" i="2"/>
  <c r="Z1072" i="2" s="1"/>
  <c r="AA1072" i="2" s="1"/>
  <c r="AB1072" i="2"/>
  <c r="AG1072" i="2"/>
  <c r="T1072" i="2"/>
  <c r="P1070" i="2"/>
  <c r="Q1069" i="2"/>
  <c r="W1073" i="2"/>
  <c r="O1071" i="2"/>
  <c r="AE1071" i="2" l="1"/>
  <c r="AF1071" i="2" s="1"/>
  <c r="AH1071" i="2"/>
  <c r="AC1072" i="2"/>
  <c r="AD1072" i="2" s="1"/>
  <c r="Y1073" i="2"/>
  <c r="Z1073" i="2" s="1"/>
  <c r="AA1073" i="2" s="1"/>
  <c r="AB1073" i="2" s="1"/>
  <c r="AG1073" i="2"/>
  <c r="T1073" i="2"/>
  <c r="P1071" i="2"/>
  <c r="Q1070" i="2"/>
  <c r="W1074" i="2"/>
  <c r="O1072" i="2"/>
  <c r="AE1072" i="2" l="1"/>
  <c r="AF1072" i="2" s="1"/>
  <c r="AH1072" i="2"/>
  <c r="AC1073" i="2"/>
  <c r="AD1073" i="2" s="1"/>
  <c r="Y1074" i="2"/>
  <c r="Z1074" i="2" s="1"/>
  <c r="AA1074" i="2" s="1"/>
  <c r="AB1074" i="2" s="1"/>
  <c r="AG1074" i="2"/>
  <c r="T1074" i="2"/>
  <c r="P1072" i="2"/>
  <c r="Q1071" i="2"/>
  <c r="W1075" i="2"/>
  <c r="O1073" i="2"/>
  <c r="AE1073" i="2" l="1"/>
  <c r="AF1073" i="2" s="1"/>
  <c r="AH1073" i="2"/>
  <c r="AC1074" i="2"/>
  <c r="AD1074" i="2" s="1"/>
  <c r="Y1075" i="2"/>
  <c r="Z1075" i="2" s="1"/>
  <c r="AA1075" i="2" s="1"/>
  <c r="AB1075" i="2"/>
  <c r="AG1075" i="2"/>
  <c r="T1075" i="2"/>
  <c r="P1073" i="2"/>
  <c r="Q1072" i="2"/>
  <c r="W1076" i="2"/>
  <c r="O1074" i="2"/>
  <c r="AE1074" i="2" l="1"/>
  <c r="AF1074" i="2" s="1"/>
  <c r="AH1074" i="2"/>
  <c r="AC1075" i="2"/>
  <c r="AD1075" i="2" s="1"/>
  <c r="Y1076" i="2"/>
  <c r="Z1076" i="2" s="1"/>
  <c r="AA1076" i="2" s="1"/>
  <c r="AB1076" i="2" s="1"/>
  <c r="AG1076" i="2"/>
  <c r="T1076" i="2"/>
  <c r="P1074" i="2"/>
  <c r="Q1073" i="2"/>
  <c r="W1077" i="2"/>
  <c r="O1075" i="2"/>
  <c r="AE1075" i="2" l="1"/>
  <c r="AF1075" i="2" s="1"/>
  <c r="AH1075" i="2"/>
  <c r="AC1076" i="2"/>
  <c r="AD1076" i="2" s="1"/>
  <c r="Y1077" i="2"/>
  <c r="Z1077" i="2" s="1"/>
  <c r="AA1077" i="2" s="1"/>
  <c r="AB1077" i="2"/>
  <c r="AG1077" i="2"/>
  <c r="T1077" i="2"/>
  <c r="P1075" i="2"/>
  <c r="Q1074" i="2"/>
  <c r="W1078" i="2"/>
  <c r="O1076" i="2"/>
  <c r="AE1076" i="2" l="1"/>
  <c r="AF1076" i="2" s="1"/>
  <c r="AH1076" i="2"/>
  <c r="AC1077" i="2"/>
  <c r="AD1077" i="2" s="1"/>
  <c r="Y1078" i="2"/>
  <c r="Z1078" i="2" s="1"/>
  <c r="AA1078" i="2" s="1"/>
  <c r="AB1078" i="2"/>
  <c r="AG1078" i="2"/>
  <c r="T1078" i="2"/>
  <c r="P1076" i="2"/>
  <c r="Q1075" i="2"/>
  <c r="W1079" i="2"/>
  <c r="O1077" i="2"/>
  <c r="AE1077" i="2" l="1"/>
  <c r="AF1077" i="2" s="1"/>
  <c r="AH1077" i="2"/>
  <c r="AC1078" i="2"/>
  <c r="AD1078" i="2" s="1"/>
  <c r="Y1079" i="2"/>
  <c r="Z1079" i="2" s="1"/>
  <c r="AA1079" i="2" s="1"/>
  <c r="AB1079" i="2"/>
  <c r="AG1079" i="2"/>
  <c r="T1079" i="2"/>
  <c r="P1077" i="2"/>
  <c r="Q1076" i="2"/>
  <c r="W1080" i="2"/>
  <c r="O1078" i="2"/>
  <c r="AE1078" i="2" l="1"/>
  <c r="AF1078" i="2" s="1"/>
  <c r="AH1078" i="2"/>
  <c r="AC1079" i="2"/>
  <c r="AD1079" i="2" s="1"/>
  <c r="Y1080" i="2"/>
  <c r="Z1080" i="2" s="1"/>
  <c r="AA1080" i="2" s="1"/>
  <c r="AB1080" i="2"/>
  <c r="AG1080" i="2"/>
  <c r="T1080" i="2"/>
  <c r="P1078" i="2"/>
  <c r="Q1077" i="2"/>
  <c r="W1081" i="2"/>
  <c r="O1079" i="2"/>
  <c r="AE1079" i="2" l="1"/>
  <c r="AF1079" i="2" s="1"/>
  <c r="AH1079" i="2"/>
  <c r="AC1080" i="2"/>
  <c r="AD1080" i="2" s="1"/>
  <c r="Y1081" i="2"/>
  <c r="Z1081" i="2" s="1"/>
  <c r="AA1081" i="2" s="1"/>
  <c r="AB1081" i="2"/>
  <c r="AG1081" i="2"/>
  <c r="T1081" i="2"/>
  <c r="P1079" i="2"/>
  <c r="Q1078" i="2"/>
  <c r="W1082" i="2"/>
  <c r="O1080" i="2"/>
  <c r="AE1080" i="2" l="1"/>
  <c r="AF1080" i="2" s="1"/>
  <c r="AH1080" i="2"/>
  <c r="AC1081" i="2"/>
  <c r="AD1081" i="2" s="1"/>
  <c r="Y1082" i="2"/>
  <c r="Z1082" i="2" s="1"/>
  <c r="AA1082" i="2" s="1"/>
  <c r="AB1082" i="2"/>
  <c r="AG1082" i="2"/>
  <c r="T1082" i="2"/>
  <c r="P1080" i="2"/>
  <c r="Q1079" i="2"/>
  <c r="W1083" i="2"/>
  <c r="O1081" i="2"/>
  <c r="AE1081" i="2" l="1"/>
  <c r="AF1081" i="2" s="1"/>
  <c r="AH1081" i="2"/>
  <c r="AC1082" i="2"/>
  <c r="AD1082" i="2" s="1"/>
  <c r="Y1083" i="2"/>
  <c r="Z1083" i="2" s="1"/>
  <c r="AA1083" i="2" s="1"/>
  <c r="AB1083" i="2" s="1"/>
  <c r="T1083" i="2"/>
  <c r="P1081" i="2"/>
  <c r="Q1080" i="2"/>
  <c r="W1084" i="2"/>
  <c r="O1082" i="2"/>
  <c r="AG1083" i="2" l="1"/>
  <c r="AE1082" i="2"/>
  <c r="AF1082" i="2" s="1"/>
  <c r="AH1082" i="2"/>
  <c r="AC1083" i="2"/>
  <c r="AD1083" i="2" s="1"/>
  <c r="Y1084" i="2"/>
  <c r="Z1084" i="2" s="1"/>
  <c r="AA1084" i="2" s="1"/>
  <c r="AB1084" i="2"/>
  <c r="AG1084" i="2"/>
  <c r="T1084" i="2"/>
  <c r="P1082" i="2"/>
  <c r="Q1081" i="2"/>
  <c r="W1085" i="2"/>
  <c r="O1083" i="2"/>
  <c r="AE1083" i="2" l="1"/>
  <c r="AF1083" i="2" s="1"/>
  <c r="AH1083" i="2"/>
  <c r="AC1084" i="2"/>
  <c r="AD1084" i="2" s="1"/>
  <c r="Y1085" i="2"/>
  <c r="Z1085" i="2" s="1"/>
  <c r="AA1085" i="2" s="1"/>
  <c r="AB1085" i="2" s="1"/>
  <c r="AG1085" i="2"/>
  <c r="T1085" i="2"/>
  <c r="P1083" i="2"/>
  <c r="Q1082" i="2"/>
  <c r="W1086" i="2"/>
  <c r="O1084" i="2"/>
  <c r="AE1084" i="2" l="1"/>
  <c r="AF1084" i="2" s="1"/>
  <c r="AH1084" i="2"/>
  <c r="AC1085" i="2"/>
  <c r="AD1085" i="2" s="1"/>
  <c r="Y1086" i="2"/>
  <c r="Z1086" i="2" s="1"/>
  <c r="AA1086" i="2" s="1"/>
  <c r="AB1086" i="2" s="1"/>
  <c r="T1086" i="2"/>
  <c r="P1084" i="2"/>
  <c r="Q1083" i="2"/>
  <c r="W1087" i="2"/>
  <c r="O1085" i="2"/>
  <c r="AG1086" i="2" l="1"/>
  <c r="AE1085" i="2"/>
  <c r="AF1085" i="2" s="1"/>
  <c r="AH1085" i="2"/>
  <c r="AC1086" i="2"/>
  <c r="AD1086" i="2" s="1"/>
  <c r="Y1087" i="2"/>
  <c r="Z1087" i="2" s="1"/>
  <c r="AA1087" i="2" s="1"/>
  <c r="AB1087" i="2"/>
  <c r="AG1087" i="2"/>
  <c r="T1087" i="2"/>
  <c r="P1085" i="2"/>
  <c r="Q1084" i="2"/>
  <c r="W1088" i="2"/>
  <c r="O1086" i="2"/>
  <c r="AE1086" i="2" l="1"/>
  <c r="AF1086" i="2" s="1"/>
  <c r="AH1086" i="2"/>
  <c r="AC1087" i="2"/>
  <c r="AD1087" i="2" s="1"/>
  <c r="Y1088" i="2"/>
  <c r="Z1088" i="2" s="1"/>
  <c r="AA1088" i="2" s="1"/>
  <c r="AB1088" i="2"/>
  <c r="AG1088" i="2"/>
  <c r="T1088" i="2"/>
  <c r="P1086" i="2"/>
  <c r="Q1085" i="2"/>
  <c r="W1089" i="2"/>
  <c r="O1087" i="2"/>
  <c r="AE1087" i="2" l="1"/>
  <c r="AF1087" i="2" s="1"/>
  <c r="AH1087" i="2"/>
  <c r="AC1088" i="2"/>
  <c r="AD1088" i="2" s="1"/>
  <c r="Y1089" i="2"/>
  <c r="Z1089" i="2" s="1"/>
  <c r="AA1089" i="2" s="1"/>
  <c r="AB1089" i="2" s="1"/>
  <c r="AG1089" i="2"/>
  <c r="T1089" i="2"/>
  <c r="P1087" i="2"/>
  <c r="Q1086" i="2"/>
  <c r="W1090" i="2"/>
  <c r="O1088" i="2"/>
  <c r="AE1088" i="2" l="1"/>
  <c r="AF1088" i="2" s="1"/>
  <c r="AH1088" i="2"/>
  <c r="AC1089" i="2"/>
  <c r="AD1089" i="2" s="1"/>
  <c r="Y1090" i="2"/>
  <c r="Z1090" i="2" s="1"/>
  <c r="AA1090" i="2" s="1"/>
  <c r="AB1090" i="2" s="1"/>
  <c r="AG1090" i="2"/>
  <c r="T1090" i="2"/>
  <c r="P1088" i="2"/>
  <c r="Q1087" i="2"/>
  <c r="W1091" i="2"/>
  <c r="O1089" i="2"/>
  <c r="AE1089" i="2" l="1"/>
  <c r="AF1089" i="2" s="1"/>
  <c r="AH1089" i="2"/>
  <c r="AC1090" i="2"/>
  <c r="AD1090" i="2" s="1"/>
  <c r="Y1091" i="2"/>
  <c r="Z1091" i="2" s="1"/>
  <c r="AA1091" i="2" s="1"/>
  <c r="AB1091" i="2" s="1"/>
  <c r="T1091" i="2"/>
  <c r="P1089" i="2"/>
  <c r="Q1088" i="2"/>
  <c r="W1092" i="2"/>
  <c r="O1090" i="2"/>
  <c r="AG1091" i="2" l="1"/>
  <c r="AE1090" i="2"/>
  <c r="AF1090" i="2" s="1"/>
  <c r="AH1090" i="2"/>
  <c r="AC1091" i="2"/>
  <c r="AD1091" i="2" s="1"/>
  <c r="Y1092" i="2"/>
  <c r="Z1092" i="2" s="1"/>
  <c r="AA1092" i="2" s="1"/>
  <c r="AB1092" i="2" s="1"/>
  <c r="AG1092" i="2"/>
  <c r="T1092" i="2"/>
  <c r="P1090" i="2"/>
  <c r="Q1089" i="2"/>
  <c r="W1093" i="2"/>
  <c r="O1091" i="2"/>
  <c r="AE1091" i="2" l="1"/>
  <c r="AF1091" i="2" s="1"/>
  <c r="AH1091" i="2"/>
  <c r="AC1092" i="2"/>
  <c r="AD1092" i="2" s="1"/>
  <c r="Y1093" i="2"/>
  <c r="Z1093" i="2" s="1"/>
  <c r="AA1093" i="2" s="1"/>
  <c r="AB1093" i="2" s="1"/>
  <c r="T1093" i="2"/>
  <c r="P1091" i="2"/>
  <c r="Q1090" i="2"/>
  <c r="W1094" i="2"/>
  <c r="O1092" i="2"/>
  <c r="AG1093" i="2" l="1"/>
  <c r="AE1092" i="2"/>
  <c r="AF1092" i="2" s="1"/>
  <c r="AH1092" i="2"/>
  <c r="AC1093" i="2"/>
  <c r="AD1093" i="2" s="1"/>
  <c r="Y1094" i="2"/>
  <c r="Z1094" i="2" s="1"/>
  <c r="AA1094" i="2" s="1"/>
  <c r="AB1094" i="2"/>
  <c r="AG1094" i="2"/>
  <c r="T1094" i="2"/>
  <c r="P1092" i="2"/>
  <c r="Q1091" i="2"/>
  <c r="W1095" i="2"/>
  <c r="O1093" i="2"/>
  <c r="AE1093" i="2" l="1"/>
  <c r="AF1093" i="2" s="1"/>
  <c r="AH1093" i="2"/>
  <c r="AC1094" i="2"/>
  <c r="AD1094" i="2" s="1"/>
  <c r="Y1095" i="2"/>
  <c r="Z1095" i="2" s="1"/>
  <c r="AA1095" i="2" s="1"/>
  <c r="AB1095" i="2"/>
  <c r="AG1095" i="2"/>
  <c r="T1095" i="2"/>
  <c r="P1093" i="2"/>
  <c r="Q1092" i="2"/>
  <c r="W1096" i="2"/>
  <c r="O1094" i="2"/>
  <c r="AE1094" i="2" l="1"/>
  <c r="AF1094" i="2" s="1"/>
  <c r="AH1094" i="2"/>
  <c r="AC1095" i="2"/>
  <c r="AD1095" i="2" s="1"/>
  <c r="Y1096" i="2"/>
  <c r="Z1096" i="2" s="1"/>
  <c r="AA1096" i="2" s="1"/>
  <c r="AB1096" i="2"/>
  <c r="AG1096" i="2"/>
  <c r="T1096" i="2"/>
  <c r="P1094" i="2"/>
  <c r="Q1093" i="2"/>
  <c r="W1097" i="2"/>
  <c r="O1095" i="2"/>
  <c r="AE1095" i="2" l="1"/>
  <c r="AF1095" i="2" s="1"/>
  <c r="AH1095" i="2"/>
  <c r="AC1096" i="2"/>
  <c r="AD1096" i="2" s="1"/>
  <c r="Y1097" i="2"/>
  <c r="Z1097" i="2" s="1"/>
  <c r="AA1097" i="2" s="1"/>
  <c r="AB1097" i="2" s="1"/>
  <c r="T1097" i="2"/>
  <c r="P1095" i="2"/>
  <c r="Q1094" i="2"/>
  <c r="W1098" i="2"/>
  <c r="O1096" i="2"/>
  <c r="AG1097" i="2" l="1"/>
  <c r="AE1096" i="2"/>
  <c r="AF1096" i="2" s="1"/>
  <c r="AH1096" i="2"/>
  <c r="AC1097" i="2"/>
  <c r="AD1097" i="2" s="1"/>
  <c r="Y1098" i="2"/>
  <c r="Z1098" i="2" s="1"/>
  <c r="AA1098" i="2" s="1"/>
  <c r="AB1098" i="2" s="1"/>
  <c r="AG1098" i="2"/>
  <c r="T1098" i="2"/>
  <c r="P1096" i="2"/>
  <c r="Q1095" i="2"/>
  <c r="W1099" i="2"/>
  <c r="O1097" i="2"/>
  <c r="AE1097" i="2" l="1"/>
  <c r="AF1097" i="2" s="1"/>
  <c r="AH1097" i="2"/>
  <c r="AC1098" i="2"/>
  <c r="AD1098" i="2" s="1"/>
  <c r="Y1099" i="2"/>
  <c r="Z1099" i="2" s="1"/>
  <c r="AA1099" i="2" s="1"/>
  <c r="AB1099" i="2" s="1"/>
  <c r="AG1099" i="2"/>
  <c r="T1099" i="2"/>
  <c r="P1097" i="2"/>
  <c r="Q1096" i="2"/>
  <c r="W1100" i="2"/>
  <c r="O1098" i="2"/>
  <c r="AE1098" i="2" l="1"/>
  <c r="AH1098" i="2"/>
  <c r="AF1098" i="2"/>
  <c r="AC1099" i="2"/>
  <c r="AD1099" i="2" s="1"/>
  <c r="Y1100" i="2"/>
  <c r="Z1100" i="2" s="1"/>
  <c r="AA1100" i="2" s="1"/>
  <c r="AB1100" i="2" s="1"/>
  <c r="AG1100" i="2"/>
  <c r="T1100" i="2"/>
  <c r="P1098" i="2"/>
  <c r="Q1097" i="2"/>
  <c r="W1101" i="2"/>
  <c r="O1099" i="2"/>
  <c r="AE1099" i="2" l="1"/>
  <c r="AF1099" i="2" s="1"/>
  <c r="AH1099" i="2"/>
  <c r="AC1100" i="2"/>
  <c r="AD1100" i="2" s="1"/>
  <c r="Y1101" i="2"/>
  <c r="Z1101" i="2" s="1"/>
  <c r="AA1101" i="2" s="1"/>
  <c r="AB1101" i="2" s="1"/>
  <c r="AG1101" i="2"/>
  <c r="T1101" i="2"/>
  <c r="P1099" i="2"/>
  <c r="Q1098" i="2"/>
  <c r="W1102" i="2"/>
  <c r="O1100" i="2"/>
  <c r="AE1100" i="2" l="1"/>
  <c r="AF1100" i="2" s="1"/>
  <c r="AH1100" i="2"/>
  <c r="AC1101" i="2"/>
  <c r="AD1101" i="2" s="1"/>
  <c r="Y1102" i="2"/>
  <c r="Z1102" i="2" s="1"/>
  <c r="AA1102" i="2" s="1"/>
  <c r="AB1102" i="2"/>
  <c r="AG1102" i="2"/>
  <c r="T1102" i="2"/>
  <c r="P1100" i="2"/>
  <c r="Q1099" i="2"/>
  <c r="W1103" i="2"/>
  <c r="O1101" i="2"/>
  <c r="AE1101" i="2" l="1"/>
  <c r="AF1101" i="2" s="1"/>
  <c r="AH1101" i="2"/>
  <c r="AC1102" i="2"/>
  <c r="AD1102" i="2" s="1"/>
  <c r="Y1103" i="2"/>
  <c r="Z1103" i="2" s="1"/>
  <c r="AA1103" i="2" s="1"/>
  <c r="AB1103" i="2"/>
  <c r="AG1103" i="2"/>
  <c r="T1103" i="2"/>
  <c r="P1101" i="2"/>
  <c r="Q1100" i="2"/>
  <c r="W1104" i="2"/>
  <c r="O1102" i="2"/>
  <c r="AE1102" i="2" l="1"/>
  <c r="AF1102" i="2" s="1"/>
  <c r="AH1102" i="2"/>
  <c r="AC1103" i="2"/>
  <c r="AD1103" i="2" s="1"/>
  <c r="Y1104" i="2"/>
  <c r="Z1104" i="2" s="1"/>
  <c r="AA1104" i="2" s="1"/>
  <c r="AB1104" i="2" s="1"/>
  <c r="AG1104" i="2"/>
  <c r="T1104" i="2"/>
  <c r="P1102" i="2"/>
  <c r="Q1101" i="2"/>
  <c r="W1105" i="2"/>
  <c r="O1103" i="2"/>
  <c r="AE1103" i="2" l="1"/>
  <c r="AF1103" i="2" s="1"/>
  <c r="AH1103" i="2"/>
  <c r="AC1104" i="2"/>
  <c r="AD1104" i="2" s="1"/>
  <c r="Y1105" i="2"/>
  <c r="Z1105" i="2" s="1"/>
  <c r="AA1105" i="2" s="1"/>
  <c r="AB1105" i="2"/>
  <c r="AG1105" i="2"/>
  <c r="T1105" i="2"/>
  <c r="P1103" i="2"/>
  <c r="Q1102" i="2"/>
  <c r="W1106" i="2"/>
  <c r="O1104" i="2"/>
  <c r="AE1104" i="2" l="1"/>
  <c r="AF1104" i="2" s="1"/>
  <c r="AH1104" i="2"/>
  <c r="AC1105" i="2"/>
  <c r="AD1105" i="2" s="1"/>
  <c r="Y1106" i="2"/>
  <c r="Z1106" i="2" s="1"/>
  <c r="AA1106" i="2" s="1"/>
  <c r="AB1106" i="2" s="1"/>
  <c r="AG1106" i="2"/>
  <c r="T1106" i="2"/>
  <c r="P1104" i="2"/>
  <c r="Q1103" i="2"/>
  <c r="W1107" i="2"/>
  <c r="O1105" i="2"/>
  <c r="AE1105" i="2" l="1"/>
  <c r="AF1105" i="2" s="1"/>
  <c r="AH1105" i="2"/>
  <c r="AC1106" i="2"/>
  <c r="AD1106" i="2" s="1"/>
  <c r="Y1107" i="2"/>
  <c r="Z1107" i="2" s="1"/>
  <c r="AA1107" i="2" s="1"/>
  <c r="AB1107" i="2"/>
  <c r="AG1107" i="2"/>
  <c r="T1107" i="2"/>
  <c r="P1105" i="2"/>
  <c r="Q1104" i="2"/>
  <c r="W1108" i="2"/>
  <c r="O1106" i="2"/>
  <c r="AE1106" i="2" l="1"/>
  <c r="AF1106" i="2" s="1"/>
  <c r="AH1106" i="2"/>
  <c r="AC1107" i="2"/>
  <c r="AD1107" i="2" s="1"/>
  <c r="Y1108" i="2"/>
  <c r="Z1108" i="2" s="1"/>
  <c r="AA1108" i="2" s="1"/>
  <c r="AB1108" i="2" s="1"/>
  <c r="AG1108" i="2"/>
  <c r="T1108" i="2"/>
  <c r="P1106" i="2"/>
  <c r="Q1105" i="2"/>
  <c r="W1109" i="2"/>
  <c r="O1107" i="2"/>
  <c r="AE1107" i="2" l="1"/>
  <c r="AF1107" i="2" s="1"/>
  <c r="AH1107" i="2"/>
  <c r="AC1108" i="2"/>
  <c r="AD1108" i="2" s="1"/>
  <c r="Y1109" i="2"/>
  <c r="Z1109" i="2" s="1"/>
  <c r="AA1109" i="2" s="1"/>
  <c r="AB1109" i="2"/>
  <c r="AG1109" i="2"/>
  <c r="T1109" i="2"/>
  <c r="P1107" i="2"/>
  <c r="Q1106" i="2"/>
  <c r="W1110" i="2"/>
  <c r="O1108" i="2"/>
  <c r="AE1108" i="2" l="1"/>
  <c r="AF1108" i="2" s="1"/>
  <c r="AH1108" i="2"/>
  <c r="AC1109" i="2"/>
  <c r="AD1109" i="2" s="1"/>
  <c r="Y1110" i="2"/>
  <c r="Z1110" i="2" s="1"/>
  <c r="AA1110" i="2" s="1"/>
  <c r="AB1110" i="2"/>
  <c r="AG1110" i="2"/>
  <c r="T1110" i="2"/>
  <c r="P1108" i="2"/>
  <c r="Q1107" i="2"/>
  <c r="W1111" i="2"/>
  <c r="O1109" i="2"/>
  <c r="AE1109" i="2" l="1"/>
  <c r="AF1109" i="2" s="1"/>
  <c r="AH1109" i="2"/>
  <c r="AC1110" i="2"/>
  <c r="AD1110" i="2" s="1"/>
  <c r="Y1111" i="2"/>
  <c r="Z1111" i="2" s="1"/>
  <c r="AA1111" i="2" s="1"/>
  <c r="AB1111" i="2"/>
  <c r="AG1111" i="2"/>
  <c r="T1111" i="2"/>
  <c r="P1109" i="2"/>
  <c r="Q1108" i="2"/>
  <c r="W1112" i="2"/>
  <c r="O1110" i="2"/>
  <c r="AE1110" i="2" l="1"/>
  <c r="AF1110" i="2" s="1"/>
  <c r="AH1110" i="2"/>
  <c r="AC1111" i="2"/>
  <c r="AD1111" i="2" s="1"/>
  <c r="Y1112" i="2"/>
  <c r="Z1112" i="2" s="1"/>
  <c r="AA1112" i="2" s="1"/>
  <c r="AB1112" i="2"/>
  <c r="AG1112" i="2"/>
  <c r="T1112" i="2"/>
  <c r="P1110" i="2"/>
  <c r="Q1109" i="2"/>
  <c r="W1113" i="2"/>
  <c r="O1111" i="2"/>
  <c r="AE1111" i="2" l="1"/>
  <c r="AF1111" i="2" s="1"/>
  <c r="AH1111" i="2"/>
  <c r="AC1112" i="2"/>
  <c r="AD1112" i="2" s="1"/>
  <c r="Y1113" i="2"/>
  <c r="Z1113" i="2" s="1"/>
  <c r="AA1113" i="2" s="1"/>
  <c r="AB1113" i="2" s="1"/>
  <c r="AG1113" i="2"/>
  <c r="T1113" i="2"/>
  <c r="P1111" i="2"/>
  <c r="Q1110" i="2"/>
  <c r="W1114" i="2"/>
  <c r="O1112" i="2"/>
  <c r="AE1112" i="2" l="1"/>
  <c r="AF1112" i="2" s="1"/>
  <c r="AH1112" i="2"/>
  <c r="AC1113" i="2"/>
  <c r="AD1113" i="2" s="1"/>
  <c r="Y1114" i="2"/>
  <c r="Z1114" i="2" s="1"/>
  <c r="AA1114" i="2" s="1"/>
  <c r="AB1114" i="2" s="1"/>
  <c r="T1114" i="2"/>
  <c r="P1112" i="2"/>
  <c r="Q1111" i="2"/>
  <c r="W1115" i="2"/>
  <c r="O1113" i="2"/>
  <c r="AG1114" i="2" l="1"/>
  <c r="AE1113" i="2"/>
  <c r="AF1113" i="2" s="1"/>
  <c r="AH1113" i="2"/>
  <c r="AC1114" i="2"/>
  <c r="AD1114" i="2" s="1"/>
  <c r="Y1115" i="2"/>
  <c r="Z1115" i="2" s="1"/>
  <c r="AA1115" i="2" s="1"/>
  <c r="AB1115" i="2" s="1"/>
  <c r="T1115" i="2"/>
  <c r="P1113" i="2"/>
  <c r="Q1112" i="2"/>
  <c r="W1116" i="2"/>
  <c r="O1114" i="2"/>
  <c r="AG1115" i="2" l="1"/>
  <c r="AE1114" i="2"/>
  <c r="AF1114" i="2" s="1"/>
  <c r="AH1114" i="2"/>
  <c r="AC1115" i="2"/>
  <c r="AD1115" i="2" s="1"/>
  <c r="Y1116" i="2"/>
  <c r="Z1116" i="2" s="1"/>
  <c r="AA1116" i="2" s="1"/>
  <c r="AB1116" i="2" s="1"/>
  <c r="T1116" i="2"/>
  <c r="P1114" i="2"/>
  <c r="Q1113" i="2"/>
  <c r="W1117" i="2"/>
  <c r="O1115" i="2"/>
  <c r="AG1116" i="2" l="1"/>
  <c r="AE1115" i="2"/>
  <c r="AF1115" i="2" s="1"/>
  <c r="AH1115" i="2"/>
  <c r="AC1116" i="2"/>
  <c r="AD1116" i="2" s="1"/>
  <c r="Y1117" i="2"/>
  <c r="Z1117" i="2" s="1"/>
  <c r="AA1117" i="2" s="1"/>
  <c r="AB1117" i="2"/>
  <c r="AG1117" i="2"/>
  <c r="T1117" i="2"/>
  <c r="P1115" i="2"/>
  <c r="Q1114" i="2"/>
  <c r="W1118" i="2"/>
  <c r="O1116" i="2"/>
  <c r="AE1116" i="2" l="1"/>
  <c r="AF1116" i="2" s="1"/>
  <c r="AH1116" i="2"/>
  <c r="AC1117" i="2"/>
  <c r="AD1117" i="2" s="1"/>
  <c r="Y1118" i="2"/>
  <c r="Z1118" i="2" s="1"/>
  <c r="AA1118" i="2" s="1"/>
  <c r="AB1118" i="2" s="1"/>
  <c r="AG1118" i="2"/>
  <c r="T1118" i="2"/>
  <c r="P1116" i="2"/>
  <c r="Q1115" i="2"/>
  <c r="W1119" i="2"/>
  <c r="O1117" i="2"/>
  <c r="AE1117" i="2" l="1"/>
  <c r="AF1117" i="2" s="1"/>
  <c r="AH1117" i="2"/>
  <c r="AC1118" i="2"/>
  <c r="AD1118" i="2" s="1"/>
  <c r="Y1119" i="2"/>
  <c r="Z1119" i="2" s="1"/>
  <c r="AA1119" i="2" s="1"/>
  <c r="AB1119" i="2" s="1"/>
  <c r="T1119" i="2"/>
  <c r="P1117" i="2"/>
  <c r="Q1116" i="2"/>
  <c r="W1120" i="2"/>
  <c r="O1118" i="2"/>
  <c r="AG1119" i="2" l="1"/>
  <c r="AE1118" i="2"/>
  <c r="AF1118" i="2" s="1"/>
  <c r="AH1118" i="2"/>
  <c r="AC1119" i="2"/>
  <c r="AD1119" i="2" s="1"/>
  <c r="Y1120" i="2"/>
  <c r="Z1120" i="2" s="1"/>
  <c r="AA1120" i="2" s="1"/>
  <c r="AB1120" i="2"/>
  <c r="AG1120" i="2"/>
  <c r="T1120" i="2"/>
  <c r="P1118" i="2"/>
  <c r="Q1117" i="2"/>
  <c r="W1121" i="2"/>
  <c r="O1119" i="2"/>
  <c r="AE1119" i="2" l="1"/>
  <c r="AF1119" i="2" s="1"/>
  <c r="AH1119" i="2"/>
  <c r="AC1120" i="2"/>
  <c r="AD1120" i="2" s="1"/>
  <c r="Y1121" i="2"/>
  <c r="Z1121" i="2" s="1"/>
  <c r="AA1121" i="2" s="1"/>
  <c r="AB1121" i="2" s="1"/>
  <c r="AG1121" i="2"/>
  <c r="T1121" i="2"/>
  <c r="P1119" i="2"/>
  <c r="Q1118" i="2"/>
  <c r="W1122" i="2"/>
  <c r="O1120" i="2"/>
  <c r="AE1120" i="2" l="1"/>
  <c r="AF1120" i="2" s="1"/>
  <c r="AH1120" i="2"/>
  <c r="AC1121" i="2"/>
  <c r="AD1121" i="2" s="1"/>
  <c r="Y1122" i="2"/>
  <c r="Z1122" i="2" s="1"/>
  <c r="AA1122" i="2" s="1"/>
  <c r="AB1122" i="2"/>
  <c r="AG1122" i="2"/>
  <c r="T1122" i="2"/>
  <c r="P1120" i="2"/>
  <c r="Q1119" i="2"/>
  <c r="W1123" i="2"/>
  <c r="O1121" i="2"/>
  <c r="AE1121" i="2" l="1"/>
  <c r="AF1121" i="2" s="1"/>
  <c r="AH1121" i="2"/>
  <c r="AC1122" i="2"/>
  <c r="AD1122" i="2" s="1"/>
  <c r="Y1123" i="2"/>
  <c r="Z1123" i="2" s="1"/>
  <c r="AA1123" i="2" s="1"/>
  <c r="AB1123" i="2" s="1"/>
  <c r="AG1123" i="2"/>
  <c r="T1123" i="2"/>
  <c r="P1121" i="2"/>
  <c r="Q1120" i="2"/>
  <c r="W1124" i="2"/>
  <c r="O1122" i="2"/>
  <c r="AE1122" i="2" l="1"/>
  <c r="AF1122" i="2" s="1"/>
  <c r="AH1122" i="2"/>
  <c r="AC1123" i="2"/>
  <c r="AD1123" i="2" s="1"/>
  <c r="Y1124" i="2"/>
  <c r="Z1124" i="2" s="1"/>
  <c r="AA1124" i="2" s="1"/>
  <c r="AB1124" i="2" s="1"/>
  <c r="T1124" i="2"/>
  <c r="P1122" i="2"/>
  <c r="Q1121" i="2"/>
  <c r="W1125" i="2"/>
  <c r="O1123" i="2"/>
  <c r="AG1124" i="2" l="1"/>
  <c r="AE1123" i="2"/>
  <c r="AF1123" i="2" s="1"/>
  <c r="AH1123" i="2"/>
  <c r="AC1124" i="2"/>
  <c r="AD1124" i="2" s="1"/>
  <c r="Y1125" i="2"/>
  <c r="Z1125" i="2" s="1"/>
  <c r="AA1125" i="2" s="1"/>
  <c r="AB1125" i="2" s="1"/>
  <c r="T1125" i="2"/>
  <c r="P1123" i="2"/>
  <c r="Q1122" i="2"/>
  <c r="W1126" i="2"/>
  <c r="O1124" i="2"/>
  <c r="AG1125" i="2" l="1"/>
  <c r="AE1124" i="2"/>
  <c r="AF1124" i="2" s="1"/>
  <c r="AH1124" i="2"/>
  <c r="AC1125" i="2"/>
  <c r="AD1125" i="2" s="1"/>
  <c r="Y1126" i="2"/>
  <c r="Z1126" i="2" s="1"/>
  <c r="AA1126" i="2" s="1"/>
  <c r="AB1126" i="2" s="1"/>
  <c r="AG1126" i="2"/>
  <c r="T1126" i="2"/>
  <c r="P1124" i="2"/>
  <c r="Q1123" i="2"/>
  <c r="W1127" i="2"/>
  <c r="O1125" i="2"/>
  <c r="AE1125" i="2" l="1"/>
  <c r="AF1125" i="2" s="1"/>
  <c r="AH1125" i="2"/>
  <c r="AC1126" i="2"/>
  <c r="AD1126" i="2" s="1"/>
  <c r="Y1127" i="2"/>
  <c r="Z1127" i="2" s="1"/>
  <c r="AA1127" i="2" s="1"/>
  <c r="AB1127" i="2"/>
  <c r="AG1127" i="2"/>
  <c r="T1127" i="2"/>
  <c r="P1125" i="2"/>
  <c r="Q1124" i="2"/>
  <c r="W1128" i="2"/>
  <c r="O1126" i="2"/>
  <c r="AE1126" i="2" l="1"/>
  <c r="AF1126" i="2" s="1"/>
  <c r="AH1126" i="2"/>
  <c r="AC1127" i="2"/>
  <c r="AD1127" i="2" s="1"/>
  <c r="Y1128" i="2"/>
  <c r="Z1128" i="2" s="1"/>
  <c r="AA1128" i="2" s="1"/>
  <c r="AB1128" i="2"/>
  <c r="AG1128" i="2"/>
  <c r="T1128" i="2"/>
  <c r="P1126" i="2"/>
  <c r="Q1125" i="2"/>
  <c r="W1129" i="2"/>
  <c r="O1127" i="2"/>
  <c r="AE1127" i="2" l="1"/>
  <c r="AF1127" i="2" s="1"/>
  <c r="AH1127" i="2"/>
  <c r="AC1128" i="2"/>
  <c r="AD1128" i="2" s="1"/>
  <c r="Y1129" i="2"/>
  <c r="Z1129" i="2" s="1"/>
  <c r="AA1129" i="2" s="1"/>
  <c r="AB1129" i="2" s="1"/>
  <c r="AG1129" i="2"/>
  <c r="T1129" i="2"/>
  <c r="P1127" i="2"/>
  <c r="Q1126" i="2"/>
  <c r="W1130" i="2"/>
  <c r="O1128" i="2"/>
  <c r="AE1128" i="2" l="1"/>
  <c r="AF1128" i="2" s="1"/>
  <c r="AH1128" i="2"/>
  <c r="AC1129" i="2"/>
  <c r="AD1129" i="2" s="1"/>
  <c r="Y1130" i="2"/>
  <c r="Z1130" i="2" s="1"/>
  <c r="AA1130" i="2" s="1"/>
  <c r="AB1130" i="2"/>
  <c r="AG1130" i="2"/>
  <c r="T1130" i="2"/>
  <c r="P1128" i="2"/>
  <c r="Q1127" i="2"/>
  <c r="W1131" i="2"/>
  <c r="O1129" i="2"/>
  <c r="AE1129" i="2" l="1"/>
  <c r="AF1129" i="2" s="1"/>
  <c r="AH1129" i="2"/>
  <c r="AC1130" i="2"/>
  <c r="AD1130" i="2" s="1"/>
  <c r="Y1131" i="2"/>
  <c r="Z1131" i="2" s="1"/>
  <c r="AA1131" i="2" s="1"/>
  <c r="AB1131" i="2"/>
  <c r="AG1131" i="2"/>
  <c r="T1131" i="2"/>
  <c r="P1129" i="2"/>
  <c r="Q1128" i="2"/>
  <c r="W1132" i="2"/>
  <c r="O1130" i="2"/>
  <c r="AE1130" i="2" l="1"/>
  <c r="AF1130" i="2" s="1"/>
  <c r="AH1130" i="2"/>
  <c r="AC1131" i="2"/>
  <c r="AD1131" i="2" s="1"/>
  <c r="Y1132" i="2"/>
  <c r="Z1132" i="2" s="1"/>
  <c r="AA1132" i="2" s="1"/>
  <c r="AB1132" i="2"/>
  <c r="AG1132" i="2"/>
  <c r="T1132" i="2"/>
  <c r="P1130" i="2"/>
  <c r="Q1129" i="2"/>
  <c r="W1133" i="2"/>
  <c r="O1131" i="2"/>
  <c r="AE1131" i="2" l="1"/>
  <c r="AH1131" i="2"/>
  <c r="AF1131" i="2"/>
  <c r="AC1132" i="2"/>
  <c r="AD1132" i="2" s="1"/>
  <c r="Y1133" i="2"/>
  <c r="Z1133" i="2" s="1"/>
  <c r="AA1133" i="2" s="1"/>
  <c r="AB1133" i="2"/>
  <c r="AG1133" i="2"/>
  <c r="T1133" i="2"/>
  <c r="P1131" i="2"/>
  <c r="Q1130" i="2"/>
  <c r="W1134" i="2"/>
  <c r="O1132" i="2"/>
  <c r="AE1132" i="2" l="1"/>
  <c r="AF1132" i="2" s="1"/>
  <c r="AH1132" i="2"/>
  <c r="AC1133" i="2"/>
  <c r="AD1133" i="2" s="1"/>
  <c r="Y1134" i="2"/>
  <c r="Z1134" i="2" s="1"/>
  <c r="AA1134" i="2" s="1"/>
  <c r="AB1134" i="2"/>
  <c r="AG1134" i="2"/>
  <c r="T1134" i="2"/>
  <c r="P1132" i="2"/>
  <c r="Q1131" i="2"/>
  <c r="W1135" i="2"/>
  <c r="O1133" i="2"/>
  <c r="AE1133" i="2" l="1"/>
  <c r="AF1133" i="2" s="1"/>
  <c r="AH1133" i="2"/>
  <c r="AC1134" i="2"/>
  <c r="AD1134" i="2" s="1"/>
  <c r="Y1135" i="2"/>
  <c r="Z1135" i="2" s="1"/>
  <c r="AA1135" i="2" s="1"/>
  <c r="AB1135" i="2"/>
  <c r="AG1135" i="2"/>
  <c r="T1135" i="2"/>
  <c r="P1133" i="2"/>
  <c r="Q1132" i="2"/>
  <c r="W1136" i="2"/>
  <c r="O1134" i="2"/>
  <c r="AE1134" i="2" l="1"/>
  <c r="AF1134" i="2" s="1"/>
  <c r="AH1134" i="2"/>
  <c r="AC1135" i="2"/>
  <c r="AD1135" i="2" s="1"/>
  <c r="Y1136" i="2"/>
  <c r="Z1136" i="2" s="1"/>
  <c r="AA1136" i="2" s="1"/>
  <c r="AB1136" i="2"/>
  <c r="AG1136" i="2"/>
  <c r="T1136" i="2"/>
  <c r="P1134" i="2"/>
  <c r="Q1133" i="2"/>
  <c r="W1137" i="2"/>
  <c r="O1135" i="2"/>
  <c r="AE1135" i="2" l="1"/>
  <c r="AF1135" i="2" s="1"/>
  <c r="AH1135" i="2"/>
  <c r="AC1136" i="2"/>
  <c r="AD1136" i="2" s="1"/>
  <c r="Y1137" i="2"/>
  <c r="Z1137" i="2" s="1"/>
  <c r="AA1137" i="2" s="1"/>
  <c r="AB1137" i="2" s="1"/>
  <c r="AG1137" i="2"/>
  <c r="T1137" i="2"/>
  <c r="P1135" i="2"/>
  <c r="Q1134" i="2"/>
  <c r="W1138" i="2"/>
  <c r="O1136" i="2"/>
  <c r="AE1136" i="2" l="1"/>
  <c r="AF1136" i="2" s="1"/>
  <c r="AH1136" i="2"/>
  <c r="AC1137" i="2"/>
  <c r="AD1137" i="2" s="1"/>
  <c r="Y1138" i="2"/>
  <c r="Z1138" i="2" s="1"/>
  <c r="AA1138" i="2" s="1"/>
  <c r="AB1138" i="2"/>
  <c r="AG1138" i="2"/>
  <c r="T1138" i="2"/>
  <c r="P1136" i="2"/>
  <c r="Q1135" i="2"/>
  <c r="W1139" i="2"/>
  <c r="O1137" i="2"/>
  <c r="AE1137" i="2" l="1"/>
  <c r="AF1137" i="2" s="1"/>
  <c r="AH1137" i="2"/>
  <c r="AC1138" i="2"/>
  <c r="AD1138" i="2" s="1"/>
  <c r="Y1139" i="2"/>
  <c r="Z1139" i="2" s="1"/>
  <c r="AA1139" i="2" s="1"/>
  <c r="AB1139" i="2" s="1"/>
  <c r="T1139" i="2"/>
  <c r="P1137" i="2"/>
  <c r="Q1136" i="2"/>
  <c r="W1140" i="2"/>
  <c r="O1138" i="2"/>
  <c r="AG1139" i="2" l="1"/>
  <c r="AE1138" i="2"/>
  <c r="AF1138" i="2" s="1"/>
  <c r="AH1138" i="2"/>
  <c r="AC1139" i="2"/>
  <c r="AD1139" i="2" s="1"/>
  <c r="Y1140" i="2"/>
  <c r="Z1140" i="2" s="1"/>
  <c r="AA1140" i="2" s="1"/>
  <c r="AB1140" i="2" s="1"/>
  <c r="AG1140" i="2"/>
  <c r="T1140" i="2"/>
  <c r="P1138" i="2"/>
  <c r="Q1137" i="2"/>
  <c r="W1141" i="2"/>
  <c r="O1139" i="2"/>
  <c r="AE1139" i="2" l="1"/>
  <c r="AF1139" i="2" s="1"/>
  <c r="AH1139" i="2"/>
  <c r="AC1140" i="2"/>
  <c r="AD1140" i="2" s="1"/>
  <c r="Y1141" i="2"/>
  <c r="Z1141" i="2" s="1"/>
  <c r="AA1141" i="2" s="1"/>
  <c r="AB1141" i="2" s="1"/>
  <c r="AG1141" i="2"/>
  <c r="T1141" i="2"/>
  <c r="P1139" i="2"/>
  <c r="Q1138" i="2"/>
  <c r="W1142" i="2"/>
  <c r="O1140" i="2"/>
  <c r="AE1140" i="2" l="1"/>
  <c r="AF1140" i="2" s="1"/>
  <c r="AH1140" i="2"/>
  <c r="AC1141" i="2"/>
  <c r="AD1141" i="2" s="1"/>
  <c r="Y1142" i="2"/>
  <c r="Z1142" i="2" s="1"/>
  <c r="AA1142" i="2" s="1"/>
  <c r="AB1142" i="2" s="1"/>
  <c r="T1142" i="2"/>
  <c r="P1140" i="2"/>
  <c r="Q1139" i="2"/>
  <c r="W1143" i="2"/>
  <c r="O1141" i="2"/>
  <c r="AG1142" i="2" l="1"/>
  <c r="AE1141" i="2"/>
  <c r="AF1141" i="2" s="1"/>
  <c r="AH1141" i="2"/>
  <c r="AC1142" i="2"/>
  <c r="AD1142" i="2" s="1"/>
  <c r="Y1143" i="2"/>
  <c r="Z1143" i="2" s="1"/>
  <c r="AA1143" i="2" s="1"/>
  <c r="AB1143" i="2" s="1"/>
  <c r="T1143" i="2"/>
  <c r="P1141" i="2"/>
  <c r="Q1140" i="2"/>
  <c r="W1144" i="2"/>
  <c r="O1142" i="2"/>
  <c r="AG1143" i="2" l="1"/>
  <c r="AE1142" i="2"/>
  <c r="AF1142" i="2" s="1"/>
  <c r="AH1142" i="2"/>
  <c r="AC1143" i="2"/>
  <c r="AD1143" i="2" s="1"/>
  <c r="Y1144" i="2"/>
  <c r="Z1144" i="2" s="1"/>
  <c r="AA1144" i="2" s="1"/>
  <c r="AB1144" i="2"/>
  <c r="AG1144" i="2"/>
  <c r="T1144" i="2"/>
  <c r="P1142" i="2"/>
  <c r="Q1141" i="2"/>
  <c r="W1145" i="2"/>
  <c r="O1143" i="2"/>
  <c r="AE1143" i="2" l="1"/>
  <c r="AF1143" i="2" s="1"/>
  <c r="AH1143" i="2"/>
  <c r="AC1144" i="2"/>
  <c r="AD1144" i="2" s="1"/>
  <c r="Y1145" i="2"/>
  <c r="Z1145" i="2" s="1"/>
  <c r="AA1145" i="2" s="1"/>
  <c r="AB1145" i="2"/>
  <c r="AG1145" i="2"/>
  <c r="T1145" i="2"/>
  <c r="P1143" i="2"/>
  <c r="Q1142" i="2"/>
  <c r="W1146" i="2"/>
  <c r="O1144" i="2"/>
  <c r="AE1144" i="2" l="1"/>
  <c r="AF1144" i="2" s="1"/>
  <c r="AH1144" i="2"/>
  <c r="AC1145" i="2"/>
  <c r="AD1145" i="2" s="1"/>
  <c r="Y1146" i="2"/>
  <c r="Z1146" i="2" s="1"/>
  <c r="AA1146" i="2" s="1"/>
  <c r="AB1146" i="2" s="1"/>
  <c r="T1146" i="2"/>
  <c r="P1144" i="2"/>
  <c r="Q1143" i="2"/>
  <c r="W1147" i="2"/>
  <c r="O1145" i="2"/>
  <c r="AG1146" i="2" l="1"/>
  <c r="AE1145" i="2"/>
  <c r="AF1145" i="2" s="1"/>
  <c r="AH1145" i="2"/>
  <c r="AC1146" i="2"/>
  <c r="AD1146" i="2" s="1"/>
  <c r="Y1147" i="2"/>
  <c r="Z1147" i="2" s="1"/>
  <c r="AA1147" i="2" s="1"/>
  <c r="AB1147" i="2" s="1"/>
  <c r="AG1147" i="2"/>
  <c r="T1147" i="2"/>
  <c r="P1145" i="2"/>
  <c r="Q1144" i="2"/>
  <c r="W1148" i="2"/>
  <c r="O1146" i="2"/>
  <c r="AE1146" i="2" l="1"/>
  <c r="AF1146" i="2" s="1"/>
  <c r="AH1146" i="2"/>
  <c r="AC1147" i="2"/>
  <c r="AD1147" i="2" s="1"/>
  <c r="Y1148" i="2"/>
  <c r="Z1148" i="2" s="1"/>
  <c r="AA1148" i="2" s="1"/>
  <c r="AB1148" i="2" s="1"/>
  <c r="AG1148" i="2"/>
  <c r="T1148" i="2"/>
  <c r="P1146" i="2"/>
  <c r="Q1145" i="2"/>
  <c r="W1149" i="2"/>
  <c r="O1147" i="2"/>
  <c r="AE1147" i="2" l="1"/>
  <c r="AF1147" i="2" s="1"/>
  <c r="AH1147" i="2"/>
  <c r="AC1148" i="2"/>
  <c r="AD1148" i="2" s="1"/>
  <c r="Y1149" i="2"/>
  <c r="Z1149" i="2" s="1"/>
  <c r="AA1149" i="2" s="1"/>
  <c r="AB1149" i="2"/>
  <c r="AG1149" i="2"/>
  <c r="T1149" i="2"/>
  <c r="P1147" i="2"/>
  <c r="Q1146" i="2"/>
  <c r="W1150" i="2"/>
  <c r="O1148" i="2"/>
  <c r="AE1148" i="2" l="1"/>
  <c r="AF1148" i="2" s="1"/>
  <c r="AH1148" i="2"/>
  <c r="AC1149" i="2"/>
  <c r="AD1149" i="2" s="1"/>
  <c r="Y1150" i="2"/>
  <c r="Z1150" i="2" s="1"/>
  <c r="AA1150" i="2" s="1"/>
  <c r="AB1150" i="2" s="1"/>
  <c r="AG1150" i="2"/>
  <c r="T1150" i="2"/>
  <c r="P1148" i="2"/>
  <c r="Q1147" i="2"/>
  <c r="W1151" i="2"/>
  <c r="O1149" i="2"/>
  <c r="AE1149" i="2" l="1"/>
  <c r="AF1149" i="2" s="1"/>
  <c r="AH1149" i="2"/>
  <c r="AC1150" i="2"/>
  <c r="AD1150" i="2" s="1"/>
  <c r="Y1151" i="2"/>
  <c r="Z1151" i="2" s="1"/>
  <c r="AA1151" i="2" s="1"/>
  <c r="AB1151" i="2" s="1"/>
  <c r="AG1151" i="2"/>
  <c r="T1151" i="2"/>
  <c r="P1149" i="2"/>
  <c r="Q1148" i="2"/>
  <c r="W1152" i="2"/>
  <c r="O1150" i="2"/>
  <c r="AE1150" i="2" l="1"/>
  <c r="AF1150" i="2" s="1"/>
  <c r="AH1150" i="2"/>
  <c r="AC1151" i="2"/>
  <c r="AD1151" i="2" s="1"/>
  <c r="Y1152" i="2"/>
  <c r="Z1152" i="2" s="1"/>
  <c r="AA1152" i="2" s="1"/>
  <c r="AB1152" i="2" s="1"/>
  <c r="AG1152" i="2"/>
  <c r="T1152" i="2"/>
  <c r="P1150" i="2"/>
  <c r="Q1149" i="2"/>
  <c r="W1153" i="2"/>
  <c r="O1151" i="2"/>
  <c r="AE1151" i="2" l="1"/>
  <c r="AF1151" i="2" s="1"/>
  <c r="AH1151" i="2"/>
  <c r="AC1152" i="2"/>
  <c r="AD1152" i="2" s="1"/>
  <c r="Y1153" i="2"/>
  <c r="Z1153" i="2" s="1"/>
  <c r="AA1153" i="2" s="1"/>
  <c r="AB1153" i="2" s="1"/>
  <c r="AG1153" i="2"/>
  <c r="T1153" i="2"/>
  <c r="P1151" i="2"/>
  <c r="Q1150" i="2"/>
  <c r="W1154" i="2"/>
  <c r="O1152" i="2"/>
  <c r="AE1152" i="2" l="1"/>
  <c r="AF1152" i="2" s="1"/>
  <c r="AH1152" i="2"/>
  <c r="AC1153" i="2"/>
  <c r="AD1153" i="2" s="1"/>
  <c r="Y1154" i="2"/>
  <c r="Z1154" i="2" s="1"/>
  <c r="AA1154" i="2" s="1"/>
  <c r="AB1154" i="2" s="1"/>
  <c r="AG1154" i="2"/>
  <c r="T1154" i="2"/>
  <c r="P1152" i="2"/>
  <c r="Q1151" i="2"/>
  <c r="W1155" i="2"/>
  <c r="O1153" i="2"/>
  <c r="AE1153" i="2" l="1"/>
  <c r="AF1153" i="2" s="1"/>
  <c r="AH1153" i="2"/>
  <c r="AC1154" i="2"/>
  <c r="AD1154" i="2" s="1"/>
  <c r="Y1155" i="2"/>
  <c r="Z1155" i="2" s="1"/>
  <c r="AA1155" i="2" s="1"/>
  <c r="AB1155" i="2" s="1"/>
  <c r="AG1155" i="2"/>
  <c r="T1155" i="2"/>
  <c r="P1153" i="2"/>
  <c r="Q1152" i="2"/>
  <c r="W1156" i="2"/>
  <c r="O1154" i="2"/>
  <c r="AE1154" i="2" l="1"/>
  <c r="AF1154" i="2" s="1"/>
  <c r="AH1154" i="2"/>
  <c r="AC1155" i="2"/>
  <c r="AD1155" i="2" s="1"/>
  <c r="Y1156" i="2"/>
  <c r="Z1156" i="2" s="1"/>
  <c r="AA1156" i="2" s="1"/>
  <c r="AB1156" i="2" s="1"/>
  <c r="T1156" i="2"/>
  <c r="P1154" i="2"/>
  <c r="Q1153" i="2"/>
  <c r="W1157" i="2"/>
  <c r="O1155" i="2"/>
  <c r="AG1156" i="2" l="1"/>
  <c r="AE1155" i="2"/>
  <c r="AF1155" i="2" s="1"/>
  <c r="AH1155" i="2"/>
  <c r="AC1156" i="2"/>
  <c r="AD1156" i="2" s="1"/>
  <c r="Y1157" i="2"/>
  <c r="Z1157" i="2" s="1"/>
  <c r="AA1157" i="2" s="1"/>
  <c r="AB1157" i="2" s="1"/>
  <c r="T1157" i="2"/>
  <c r="P1155" i="2"/>
  <c r="Q1154" i="2"/>
  <c r="W1158" i="2"/>
  <c r="O1156" i="2"/>
  <c r="AG1157" i="2" l="1"/>
  <c r="AE1156" i="2"/>
  <c r="AF1156" i="2" s="1"/>
  <c r="AH1156" i="2"/>
  <c r="AC1157" i="2"/>
  <c r="AD1157" i="2" s="1"/>
  <c r="Y1158" i="2"/>
  <c r="Z1158" i="2" s="1"/>
  <c r="AA1158" i="2" s="1"/>
  <c r="AB1158" i="2" s="1"/>
  <c r="T1158" i="2"/>
  <c r="P1156" i="2"/>
  <c r="Q1155" i="2"/>
  <c r="W1159" i="2"/>
  <c r="O1157" i="2"/>
  <c r="AG1158" i="2" l="1"/>
  <c r="AE1157" i="2"/>
  <c r="AF1157" i="2" s="1"/>
  <c r="AH1157" i="2"/>
  <c r="AC1158" i="2"/>
  <c r="AD1158" i="2" s="1"/>
  <c r="Y1159" i="2"/>
  <c r="Z1159" i="2" s="1"/>
  <c r="AA1159" i="2" s="1"/>
  <c r="AB1159" i="2" s="1"/>
  <c r="T1159" i="2"/>
  <c r="P1157" i="2"/>
  <c r="Q1156" i="2"/>
  <c r="W1160" i="2"/>
  <c r="O1158" i="2"/>
  <c r="AG1159" i="2" l="1"/>
  <c r="AE1158" i="2"/>
  <c r="AF1158" i="2" s="1"/>
  <c r="AH1158" i="2"/>
  <c r="AC1159" i="2"/>
  <c r="AD1159" i="2" s="1"/>
  <c r="Y1160" i="2"/>
  <c r="Z1160" i="2" s="1"/>
  <c r="AA1160" i="2" s="1"/>
  <c r="AB1160" i="2" s="1"/>
  <c r="T1160" i="2"/>
  <c r="P1158" i="2"/>
  <c r="Q1157" i="2"/>
  <c r="W1161" i="2"/>
  <c r="O1159" i="2"/>
  <c r="AG1160" i="2" l="1"/>
  <c r="AE1159" i="2"/>
  <c r="AF1159" i="2" s="1"/>
  <c r="AH1159" i="2"/>
  <c r="AC1160" i="2"/>
  <c r="AD1160" i="2" s="1"/>
  <c r="Y1161" i="2"/>
  <c r="Z1161" i="2" s="1"/>
  <c r="AA1161" i="2" s="1"/>
  <c r="AB1161" i="2" s="1"/>
  <c r="AG1161" i="2"/>
  <c r="T1161" i="2"/>
  <c r="P1159" i="2"/>
  <c r="Q1158" i="2"/>
  <c r="W1162" i="2"/>
  <c r="O1160" i="2"/>
  <c r="AE1160" i="2" l="1"/>
  <c r="AF1160" i="2" s="1"/>
  <c r="AH1160" i="2"/>
  <c r="AC1161" i="2"/>
  <c r="AD1161" i="2" s="1"/>
  <c r="Y1162" i="2"/>
  <c r="Z1162" i="2" s="1"/>
  <c r="AA1162" i="2" s="1"/>
  <c r="AB1162" i="2"/>
  <c r="AG1162" i="2"/>
  <c r="T1162" i="2"/>
  <c r="P1160" i="2"/>
  <c r="Q1159" i="2"/>
  <c r="W1163" i="2"/>
  <c r="O1161" i="2"/>
  <c r="AE1161" i="2" l="1"/>
  <c r="AF1161" i="2" s="1"/>
  <c r="AH1161" i="2"/>
  <c r="AC1162" i="2"/>
  <c r="AD1162" i="2" s="1"/>
  <c r="Y1163" i="2"/>
  <c r="Z1163" i="2" s="1"/>
  <c r="AA1163" i="2" s="1"/>
  <c r="AB1163" i="2" s="1"/>
  <c r="T1163" i="2"/>
  <c r="P1161" i="2"/>
  <c r="Q1160" i="2"/>
  <c r="W1164" i="2"/>
  <c r="O1162" i="2"/>
  <c r="AG1163" i="2" l="1"/>
  <c r="AE1162" i="2"/>
  <c r="AF1162" i="2" s="1"/>
  <c r="AH1162" i="2"/>
  <c r="AC1163" i="2"/>
  <c r="AD1163" i="2" s="1"/>
  <c r="Y1164" i="2"/>
  <c r="Z1164" i="2" s="1"/>
  <c r="AA1164" i="2" s="1"/>
  <c r="AB1164" i="2" s="1"/>
  <c r="AG1164" i="2"/>
  <c r="T1164" i="2"/>
  <c r="P1162" i="2"/>
  <c r="Q1161" i="2"/>
  <c r="W1165" i="2"/>
  <c r="O1163" i="2"/>
  <c r="AE1163" i="2" l="1"/>
  <c r="AF1163" i="2" s="1"/>
  <c r="AH1163" i="2"/>
  <c r="AC1164" i="2"/>
  <c r="AD1164" i="2" s="1"/>
  <c r="Y1165" i="2"/>
  <c r="Z1165" i="2" s="1"/>
  <c r="AA1165" i="2" s="1"/>
  <c r="AB1165" i="2"/>
  <c r="AG1165" i="2"/>
  <c r="T1165" i="2"/>
  <c r="P1163" i="2"/>
  <c r="Q1162" i="2"/>
  <c r="W1166" i="2"/>
  <c r="O1164" i="2"/>
  <c r="AE1164" i="2" l="1"/>
  <c r="AF1164" i="2" s="1"/>
  <c r="AH1164" i="2"/>
  <c r="AC1165" i="2"/>
  <c r="AD1165" i="2" s="1"/>
  <c r="Y1166" i="2"/>
  <c r="Z1166" i="2" s="1"/>
  <c r="AA1166" i="2" s="1"/>
  <c r="AB1166" i="2" s="1"/>
  <c r="AG1166" i="2"/>
  <c r="T1166" i="2"/>
  <c r="P1164" i="2"/>
  <c r="Q1163" i="2"/>
  <c r="W1167" i="2"/>
  <c r="O1165" i="2"/>
  <c r="AE1165" i="2" l="1"/>
  <c r="AF1165" i="2" s="1"/>
  <c r="AH1165" i="2"/>
  <c r="AC1166" i="2"/>
  <c r="AD1166" i="2" s="1"/>
  <c r="Y1167" i="2"/>
  <c r="Z1167" i="2" s="1"/>
  <c r="AA1167" i="2" s="1"/>
  <c r="AB1167" i="2"/>
  <c r="AG1167" i="2"/>
  <c r="T1167" i="2"/>
  <c r="P1165" i="2"/>
  <c r="Q1164" i="2"/>
  <c r="W1168" i="2"/>
  <c r="O1166" i="2"/>
  <c r="AE1166" i="2" l="1"/>
  <c r="AF1166" i="2" s="1"/>
  <c r="AH1166" i="2"/>
  <c r="AC1167" i="2"/>
  <c r="AD1167" i="2" s="1"/>
  <c r="Y1168" i="2"/>
  <c r="Z1168" i="2" s="1"/>
  <c r="AA1168" i="2" s="1"/>
  <c r="AB1168" i="2" s="1"/>
  <c r="AG1168" i="2"/>
  <c r="T1168" i="2"/>
  <c r="P1166" i="2"/>
  <c r="Q1165" i="2"/>
  <c r="W1169" i="2"/>
  <c r="O1167" i="2"/>
  <c r="AE1167" i="2" l="1"/>
  <c r="AF1167" i="2" s="1"/>
  <c r="AH1167" i="2"/>
  <c r="AC1168" i="2"/>
  <c r="AD1168" i="2" s="1"/>
  <c r="Y1169" i="2"/>
  <c r="Z1169" i="2" s="1"/>
  <c r="AA1169" i="2" s="1"/>
  <c r="AB1169" i="2" s="1"/>
  <c r="T1169" i="2"/>
  <c r="P1167" i="2"/>
  <c r="Q1166" i="2"/>
  <c r="W1170" i="2"/>
  <c r="O1168" i="2"/>
  <c r="AG1169" i="2" l="1"/>
  <c r="AE1168" i="2"/>
  <c r="AF1168" i="2" s="1"/>
  <c r="AH1168" i="2"/>
  <c r="AC1169" i="2"/>
  <c r="AD1169" i="2" s="1"/>
  <c r="Y1170" i="2"/>
  <c r="Z1170" i="2" s="1"/>
  <c r="AA1170" i="2" s="1"/>
  <c r="AB1170" i="2" s="1"/>
  <c r="T1170" i="2"/>
  <c r="P1168" i="2"/>
  <c r="Q1167" i="2"/>
  <c r="W1171" i="2"/>
  <c r="O1169" i="2"/>
  <c r="AG1170" i="2" l="1"/>
  <c r="AE1169" i="2"/>
  <c r="AF1169" i="2" s="1"/>
  <c r="AH1169" i="2"/>
  <c r="AC1170" i="2"/>
  <c r="AD1170" i="2" s="1"/>
  <c r="Y1171" i="2"/>
  <c r="Z1171" i="2" s="1"/>
  <c r="AA1171" i="2" s="1"/>
  <c r="AB1171" i="2" s="1"/>
  <c r="T1171" i="2"/>
  <c r="P1169" i="2"/>
  <c r="Q1168" i="2"/>
  <c r="W1172" i="2"/>
  <c r="O1170" i="2"/>
  <c r="AG1171" i="2" l="1"/>
  <c r="AE1170" i="2"/>
  <c r="AF1170" i="2" s="1"/>
  <c r="AH1170" i="2"/>
  <c r="AC1171" i="2"/>
  <c r="AD1171" i="2" s="1"/>
  <c r="Y1172" i="2"/>
  <c r="Z1172" i="2" s="1"/>
  <c r="AA1172" i="2" s="1"/>
  <c r="AB1172" i="2" s="1"/>
  <c r="AG1172" i="2"/>
  <c r="T1172" i="2"/>
  <c r="P1170" i="2"/>
  <c r="Q1169" i="2"/>
  <c r="W1173" i="2"/>
  <c r="O1171" i="2"/>
  <c r="AE1171" i="2" l="1"/>
  <c r="AF1171" i="2" s="1"/>
  <c r="AH1171" i="2"/>
  <c r="AC1172" i="2"/>
  <c r="AD1172" i="2" s="1"/>
  <c r="Y1173" i="2"/>
  <c r="Z1173" i="2" s="1"/>
  <c r="AA1173" i="2" s="1"/>
  <c r="AB1173" i="2" s="1"/>
  <c r="AG1173" i="2"/>
  <c r="T1173" i="2"/>
  <c r="P1171" i="2"/>
  <c r="Q1170" i="2"/>
  <c r="W1174" i="2"/>
  <c r="O1172" i="2"/>
  <c r="AE1172" i="2" l="1"/>
  <c r="AF1172" i="2" s="1"/>
  <c r="AH1172" i="2"/>
  <c r="AC1173" i="2"/>
  <c r="AD1173" i="2" s="1"/>
  <c r="Y1174" i="2"/>
  <c r="Z1174" i="2" s="1"/>
  <c r="AA1174" i="2" s="1"/>
  <c r="AB1174" i="2" s="1"/>
  <c r="AG1174" i="2"/>
  <c r="T1174" i="2"/>
  <c r="P1172" i="2"/>
  <c r="Q1171" i="2"/>
  <c r="W1175" i="2"/>
  <c r="O1173" i="2"/>
  <c r="AE1173" i="2" l="1"/>
  <c r="AF1173" i="2" s="1"/>
  <c r="AH1173" i="2"/>
  <c r="AC1174" i="2"/>
  <c r="AD1174" i="2" s="1"/>
  <c r="Y1175" i="2"/>
  <c r="Z1175" i="2" s="1"/>
  <c r="AA1175" i="2" s="1"/>
  <c r="AB1175" i="2" s="1"/>
  <c r="AG1175" i="2"/>
  <c r="T1175" i="2"/>
  <c r="P1173" i="2"/>
  <c r="Q1172" i="2"/>
  <c r="W1176" i="2"/>
  <c r="O1174" i="2"/>
  <c r="AE1174" i="2" l="1"/>
  <c r="AF1174" i="2" s="1"/>
  <c r="AH1174" i="2"/>
  <c r="AC1175" i="2"/>
  <c r="AD1175" i="2" s="1"/>
  <c r="Y1176" i="2"/>
  <c r="Z1176" i="2" s="1"/>
  <c r="AA1176" i="2" s="1"/>
  <c r="AB1176" i="2" s="1"/>
  <c r="AG1176" i="2"/>
  <c r="T1176" i="2"/>
  <c r="P1174" i="2"/>
  <c r="Q1173" i="2"/>
  <c r="W1177" i="2"/>
  <c r="O1175" i="2"/>
  <c r="AE1175" i="2" l="1"/>
  <c r="AF1175" i="2" s="1"/>
  <c r="AH1175" i="2"/>
  <c r="AC1176" i="2"/>
  <c r="AD1176" i="2" s="1"/>
  <c r="Y1177" i="2"/>
  <c r="Z1177" i="2" s="1"/>
  <c r="AA1177" i="2" s="1"/>
  <c r="AB1177" i="2" s="1"/>
  <c r="AG1177" i="2"/>
  <c r="T1177" i="2"/>
  <c r="P1175" i="2"/>
  <c r="Q1174" i="2"/>
  <c r="W1178" i="2"/>
  <c r="O1176" i="2"/>
  <c r="AE1176" i="2" l="1"/>
  <c r="AF1176" i="2" s="1"/>
  <c r="AH1176" i="2"/>
  <c r="AC1177" i="2"/>
  <c r="AD1177" i="2" s="1"/>
  <c r="Y1178" i="2"/>
  <c r="Z1178" i="2" s="1"/>
  <c r="AA1178" i="2" s="1"/>
  <c r="AB1178" i="2" s="1"/>
  <c r="AG1178" i="2"/>
  <c r="T1178" i="2"/>
  <c r="P1176" i="2"/>
  <c r="Q1175" i="2"/>
  <c r="W1179" i="2"/>
  <c r="O1177" i="2"/>
  <c r="AE1177" i="2" l="1"/>
  <c r="AF1177" i="2" s="1"/>
  <c r="AH1177" i="2"/>
  <c r="AC1178" i="2"/>
  <c r="AD1178" i="2" s="1"/>
  <c r="Y1179" i="2"/>
  <c r="Z1179" i="2" s="1"/>
  <c r="AA1179" i="2" s="1"/>
  <c r="AB1179" i="2" s="1"/>
  <c r="T1179" i="2"/>
  <c r="P1177" i="2"/>
  <c r="Q1176" i="2"/>
  <c r="W1180" i="2"/>
  <c r="O1178" i="2"/>
  <c r="AG1179" i="2" l="1"/>
  <c r="AE1178" i="2"/>
  <c r="AF1178" i="2" s="1"/>
  <c r="AH1178" i="2"/>
  <c r="AC1179" i="2"/>
  <c r="AD1179" i="2" s="1"/>
  <c r="Y1180" i="2"/>
  <c r="Z1180" i="2" s="1"/>
  <c r="AA1180" i="2" s="1"/>
  <c r="AB1180" i="2" s="1"/>
  <c r="AG1180" i="2"/>
  <c r="T1180" i="2"/>
  <c r="P1178" i="2"/>
  <c r="Q1177" i="2"/>
  <c r="W1181" i="2"/>
  <c r="O1179" i="2"/>
  <c r="AE1179" i="2" l="1"/>
  <c r="AF1179" i="2" s="1"/>
  <c r="AH1179" i="2"/>
  <c r="AC1180" i="2"/>
  <c r="AD1180" i="2" s="1"/>
  <c r="Y1181" i="2"/>
  <c r="Z1181" i="2" s="1"/>
  <c r="AA1181" i="2" s="1"/>
  <c r="AB1181" i="2" s="1"/>
  <c r="AG1181" i="2"/>
  <c r="T1181" i="2"/>
  <c r="P1179" i="2"/>
  <c r="Q1178" i="2"/>
  <c r="W1182" i="2"/>
  <c r="O1180" i="2"/>
  <c r="AE1180" i="2" l="1"/>
  <c r="AF1180" i="2" s="1"/>
  <c r="AH1180" i="2"/>
  <c r="AC1181" i="2"/>
  <c r="AD1181" i="2" s="1"/>
  <c r="Y1182" i="2"/>
  <c r="Z1182" i="2" s="1"/>
  <c r="AA1182" i="2" s="1"/>
  <c r="AB1182" i="2" s="1"/>
  <c r="AG1182" i="2"/>
  <c r="T1182" i="2"/>
  <c r="P1180" i="2"/>
  <c r="Q1179" i="2"/>
  <c r="W1183" i="2"/>
  <c r="O1181" i="2"/>
  <c r="AE1181" i="2" l="1"/>
  <c r="AF1181" i="2" s="1"/>
  <c r="AH1181" i="2"/>
  <c r="AC1182" i="2"/>
  <c r="AD1182" i="2" s="1"/>
  <c r="Y1183" i="2"/>
  <c r="Z1183" i="2" s="1"/>
  <c r="AA1183" i="2" s="1"/>
  <c r="AB1183" i="2" s="1"/>
  <c r="T1183" i="2"/>
  <c r="P1181" i="2"/>
  <c r="Q1180" i="2"/>
  <c r="W1184" i="2"/>
  <c r="O1182" i="2"/>
  <c r="AG1183" i="2" l="1"/>
  <c r="AE1182" i="2"/>
  <c r="AF1182" i="2" s="1"/>
  <c r="AH1182" i="2"/>
  <c r="AC1183" i="2"/>
  <c r="AD1183" i="2" s="1"/>
  <c r="Y1184" i="2"/>
  <c r="Z1184" i="2" s="1"/>
  <c r="AA1184" i="2" s="1"/>
  <c r="AB1184" i="2"/>
  <c r="AG1184" i="2"/>
  <c r="T1184" i="2"/>
  <c r="P1182" i="2"/>
  <c r="Q1181" i="2"/>
  <c r="W1185" i="2"/>
  <c r="O1183" i="2"/>
  <c r="AE1183" i="2" l="1"/>
  <c r="AF1183" i="2" s="1"/>
  <c r="AH1183" i="2"/>
  <c r="AC1184" i="2"/>
  <c r="AD1184" i="2" s="1"/>
  <c r="Y1185" i="2"/>
  <c r="Z1185" i="2" s="1"/>
  <c r="AA1185" i="2" s="1"/>
  <c r="AB1185" i="2"/>
  <c r="AG1185" i="2"/>
  <c r="T1185" i="2"/>
  <c r="P1183" i="2"/>
  <c r="Q1182" i="2"/>
  <c r="W1186" i="2"/>
  <c r="O1184" i="2"/>
  <c r="AE1184" i="2" l="1"/>
  <c r="AF1184" i="2" s="1"/>
  <c r="AH1184" i="2"/>
  <c r="AC1185" i="2"/>
  <c r="AD1185" i="2" s="1"/>
  <c r="Y1186" i="2"/>
  <c r="Z1186" i="2" s="1"/>
  <c r="AA1186" i="2" s="1"/>
  <c r="AB1186" i="2" s="1"/>
  <c r="AG1186" i="2"/>
  <c r="T1186" i="2"/>
  <c r="P1184" i="2"/>
  <c r="Q1183" i="2"/>
  <c r="W1187" i="2"/>
  <c r="O1185" i="2"/>
  <c r="AE1185" i="2" l="1"/>
  <c r="AF1185" i="2" s="1"/>
  <c r="AH1185" i="2"/>
  <c r="AC1186" i="2"/>
  <c r="AD1186" i="2" s="1"/>
  <c r="Y1187" i="2"/>
  <c r="Z1187" i="2" s="1"/>
  <c r="AA1187" i="2" s="1"/>
  <c r="AB1187" i="2" s="1"/>
  <c r="T1187" i="2"/>
  <c r="P1185" i="2"/>
  <c r="Q1184" i="2"/>
  <c r="W1188" i="2"/>
  <c r="O1186" i="2"/>
  <c r="AG1187" i="2" l="1"/>
  <c r="AE1186" i="2"/>
  <c r="AF1186" i="2" s="1"/>
  <c r="AH1186" i="2"/>
  <c r="AC1187" i="2"/>
  <c r="AD1187" i="2" s="1"/>
  <c r="Y1188" i="2"/>
  <c r="Z1188" i="2" s="1"/>
  <c r="AA1188" i="2" s="1"/>
  <c r="AB1188" i="2" s="1"/>
  <c r="AG1188" i="2"/>
  <c r="T1188" i="2"/>
  <c r="P1186" i="2"/>
  <c r="Q1185" i="2"/>
  <c r="W1189" i="2"/>
  <c r="O1187" i="2"/>
  <c r="AE1187" i="2" l="1"/>
  <c r="AF1187" i="2" s="1"/>
  <c r="AH1187" i="2"/>
  <c r="AC1188" i="2"/>
  <c r="AD1188" i="2" s="1"/>
  <c r="Y1189" i="2"/>
  <c r="Z1189" i="2" s="1"/>
  <c r="AA1189" i="2" s="1"/>
  <c r="AB1189" i="2" s="1"/>
  <c r="AG1189" i="2"/>
  <c r="T1189" i="2"/>
  <c r="P1187" i="2"/>
  <c r="Q1186" i="2"/>
  <c r="W1190" i="2"/>
  <c r="O1188" i="2"/>
  <c r="AE1188" i="2" l="1"/>
  <c r="AF1188" i="2" s="1"/>
  <c r="AH1188" i="2"/>
  <c r="AC1189" i="2"/>
  <c r="AD1189" i="2" s="1"/>
  <c r="Y1190" i="2"/>
  <c r="Z1190" i="2" s="1"/>
  <c r="AA1190" i="2" s="1"/>
  <c r="AB1190" i="2" s="1"/>
  <c r="AG1190" i="2"/>
  <c r="T1190" i="2"/>
  <c r="P1188" i="2"/>
  <c r="Q1187" i="2"/>
  <c r="W1191" i="2"/>
  <c r="O1189" i="2"/>
  <c r="AE1189" i="2" l="1"/>
  <c r="AF1189" i="2" s="1"/>
  <c r="AH1189" i="2"/>
  <c r="AC1190" i="2"/>
  <c r="AD1190" i="2" s="1"/>
  <c r="Y1191" i="2"/>
  <c r="Z1191" i="2" s="1"/>
  <c r="AA1191" i="2" s="1"/>
  <c r="AB1191" i="2"/>
  <c r="AG1191" i="2"/>
  <c r="T1191" i="2"/>
  <c r="P1189" i="2"/>
  <c r="Q1188" i="2"/>
  <c r="W1192" i="2"/>
  <c r="O1190" i="2"/>
  <c r="AE1190" i="2" l="1"/>
  <c r="AF1190" i="2" s="1"/>
  <c r="AH1190" i="2"/>
  <c r="AC1191" i="2"/>
  <c r="AD1191" i="2" s="1"/>
  <c r="Y1192" i="2"/>
  <c r="Z1192" i="2" s="1"/>
  <c r="AA1192" i="2" s="1"/>
  <c r="AB1192" i="2"/>
  <c r="AG1192" i="2"/>
  <c r="T1192" i="2"/>
  <c r="P1190" i="2"/>
  <c r="Q1189" i="2"/>
  <c r="W1193" i="2"/>
  <c r="O1191" i="2"/>
  <c r="AE1191" i="2" l="1"/>
  <c r="AF1191" i="2" s="1"/>
  <c r="AH1191" i="2"/>
  <c r="AC1192" i="2"/>
  <c r="AD1192" i="2" s="1"/>
  <c r="Y1193" i="2"/>
  <c r="Z1193" i="2" s="1"/>
  <c r="AA1193" i="2" s="1"/>
  <c r="AB1193" i="2"/>
  <c r="AG1193" i="2"/>
  <c r="T1193" i="2"/>
  <c r="P1191" i="2"/>
  <c r="Q1190" i="2"/>
  <c r="W1194" i="2"/>
  <c r="O1192" i="2"/>
  <c r="AE1192" i="2" l="1"/>
  <c r="AF1192" i="2" s="1"/>
  <c r="AH1192" i="2"/>
  <c r="AC1193" i="2"/>
  <c r="AD1193" i="2" s="1"/>
  <c r="Y1194" i="2"/>
  <c r="Z1194" i="2" s="1"/>
  <c r="AA1194" i="2" s="1"/>
  <c r="AB1194" i="2" s="1"/>
  <c r="AG1194" i="2"/>
  <c r="T1194" i="2"/>
  <c r="P1192" i="2"/>
  <c r="Q1191" i="2"/>
  <c r="W1195" i="2"/>
  <c r="O1193" i="2"/>
  <c r="AE1193" i="2" l="1"/>
  <c r="AF1193" i="2" s="1"/>
  <c r="AH1193" i="2"/>
  <c r="AC1194" i="2"/>
  <c r="AD1194" i="2" s="1"/>
  <c r="Y1195" i="2"/>
  <c r="Z1195" i="2" s="1"/>
  <c r="AA1195" i="2" s="1"/>
  <c r="AB1195" i="2"/>
  <c r="AG1195" i="2"/>
  <c r="T1195" i="2"/>
  <c r="P1193" i="2"/>
  <c r="Q1192" i="2"/>
  <c r="W1196" i="2"/>
  <c r="O1194" i="2"/>
  <c r="AE1194" i="2" l="1"/>
  <c r="AF1194" i="2" s="1"/>
  <c r="AH1194" i="2"/>
  <c r="AC1195" i="2"/>
  <c r="AD1195" i="2" s="1"/>
  <c r="Y1196" i="2"/>
  <c r="Z1196" i="2" s="1"/>
  <c r="AA1196" i="2" s="1"/>
  <c r="AB1196" i="2"/>
  <c r="AG1196" i="2"/>
  <c r="T1196" i="2"/>
  <c r="P1194" i="2"/>
  <c r="Q1193" i="2"/>
  <c r="W1197" i="2"/>
  <c r="O1195" i="2"/>
  <c r="AE1195" i="2" l="1"/>
  <c r="AF1195" i="2" s="1"/>
  <c r="AH1195" i="2"/>
  <c r="AC1196" i="2"/>
  <c r="AD1196" i="2" s="1"/>
  <c r="Y1197" i="2"/>
  <c r="Z1197" i="2" s="1"/>
  <c r="AA1197" i="2" s="1"/>
  <c r="AB1197" i="2" s="1"/>
  <c r="AG1197" i="2"/>
  <c r="T1197" i="2"/>
  <c r="P1195" i="2"/>
  <c r="Q1194" i="2"/>
  <c r="W1198" i="2"/>
  <c r="O1196" i="2"/>
  <c r="AE1196" i="2" l="1"/>
  <c r="AF1196" i="2" s="1"/>
  <c r="AH1196" i="2"/>
  <c r="AC1197" i="2"/>
  <c r="AD1197" i="2" s="1"/>
  <c r="Y1198" i="2"/>
  <c r="Z1198" i="2" s="1"/>
  <c r="AA1198" i="2" s="1"/>
  <c r="AB1198" i="2" s="1"/>
  <c r="AG1198" i="2"/>
  <c r="T1198" i="2"/>
  <c r="P1196" i="2"/>
  <c r="Q1195" i="2"/>
  <c r="W1199" i="2"/>
  <c r="O1197" i="2"/>
  <c r="AE1197" i="2" l="1"/>
  <c r="AF1197" i="2" s="1"/>
  <c r="AH1197" i="2"/>
  <c r="AC1198" i="2"/>
  <c r="AD1198" i="2" s="1"/>
  <c r="Y1199" i="2"/>
  <c r="Z1199" i="2" s="1"/>
  <c r="AA1199" i="2" s="1"/>
  <c r="AB1199" i="2"/>
  <c r="AG1199" i="2"/>
  <c r="T1199" i="2"/>
  <c r="P1197" i="2"/>
  <c r="Q1196" i="2"/>
  <c r="W1200" i="2"/>
  <c r="O1198" i="2"/>
  <c r="AE1198" i="2" l="1"/>
  <c r="AF1198" i="2" s="1"/>
  <c r="AH1198" i="2"/>
  <c r="AC1199" i="2"/>
  <c r="AD1199" i="2" s="1"/>
  <c r="Y1200" i="2"/>
  <c r="Z1200" i="2" s="1"/>
  <c r="AA1200" i="2" s="1"/>
  <c r="AB1200" i="2"/>
  <c r="AG1200" i="2"/>
  <c r="T1200" i="2"/>
  <c r="P1198" i="2"/>
  <c r="Q1197" i="2"/>
  <c r="W1201" i="2"/>
  <c r="O1199" i="2"/>
  <c r="AE1199" i="2" l="1"/>
  <c r="AF1199" i="2" s="1"/>
  <c r="AH1199" i="2"/>
  <c r="AC1200" i="2"/>
  <c r="AD1200" i="2" s="1"/>
  <c r="Y1201" i="2"/>
  <c r="Z1201" i="2" s="1"/>
  <c r="AA1201" i="2" s="1"/>
  <c r="AB1201" i="2"/>
  <c r="AG1201" i="2"/>
  <c r="T1201" i="2"/>
  <c r="P1199" i="2"/>
  <c r="Q1198" i="2"/>
  <c r="W1202" i="2"/>
  <c r="O1200" i="2"/>
  <c r="AE1200" i="2" l="1"/>
  <c r="AF1200" i="2" s="1"/>
  <c r="AH1200" i="2"/>
  <c r="AC1201" i="2"/>
  <c r="AD1201" i="2" s="1"/>
  <c r="Y1202" i="2"/>
  <c r="Z1202" i="2" s="1"/>
  <c r="AA1202" i="2" s="1"/>
  <c r="AB1202" i="2"/>
  <c r="AG1202" i="2"/>
  <c r="T1202" i="2"/>
  <c r="P1200" i="2"/>
  <c r="Q1199" i="2"/>
  <c r="W1203" i="2"/>
  <c r="O1201" i="2"/>
  <c r="AE1201" i="2" l="1"/>
  <c r="AF1201" i="2" s="1"/>
  <c r="AH1201" i="2"/>
  <c r="AC1202" i="2"/>
  <c r="AD1202" i="2" s="1"/>
  <c r="Y1203" i="2"/>
  <c r="Z1203" i="2" s="1"/>
  <c r="AA1203" i="2" s="1"/>
  <c r="AB1203" i="2" s="1"/>
  <c r="AG1203" i="2"/>
  <c r="T1203" i="2"/>
  <c r="P1201" i="2"/>
  <c r="Q1200" i="2"/>
  <c r="W1204" i="2"/>
  <c r="O1202" i="2"/>
  <c r="AE1202" i="2" l="1"/>
  <c r="AF1202" i="2" s="1"/>
  <c r="AH1202" i="2"/>
  <c r="AC1203" i="2"/>
  <c r="AD1203" i="2" s="1"/>
  <c r="Y1204" i="2"/>
  <c r="Z1204" i="2" s="1"/>
  <c r="AA1204" i="2" s="1"/>
  <c r="AB1204" i="2"/>
  <c r="AG1204" i="2"/>
  <c r="T1204" i="2"/>
  <c r="P1202" i="2"/>
  <c r="Q1201" i="2"/>
  <c r="W1205" i="2"/>
  <c r="O1203" i="2"/>
  <c r="AE1203" i="2" l="1"/>
  <c r="AF1203" i="2" s="1"/>
  <c r="AH1203" i="2"/>
  <c r="AC1204" i="2"/>
  <c r="AD1204" i="2" s="1"/>
  <c r="Y1205" i="2"/>
  <c r="Z1205" i="2" s="1"/>
  <c r="AA1205" i="2" s="1"/>
  <c r="AB1205" i="2" s="1"/>
  <c r="AG1205" i="2"/>
  <c r="T1205" i="2"/>
  <c r="P1203" i="2"/>
  <c r="Q1202" i="2"/>
  <c r="W1206" i="2"/>
  <c r="O1204" i="2"/>
  <c r="AE1204" i="2" l="1"/>
  <c r="AF1204" i="2" s="1"/>
  <c r="AH1204" i="2"/>
  <c r="AC1205" i="2"/>
  <c r="AD1205" i="2" s="1"/>
  <c r="Y1206" i="2"/>
  <c r="Z1206" i="2" s="1"/>
  <c r="AA1206" i="2" s="1"/>
  <c r="AB1206" i="2" s="1"/>
  <c r="T1206" i="2"/>
  <c r="P1204" i="2"/>
  <c r="Q1203" i="2"/>
  <c r="W1207" i="2"/>
  <c r="O1205" i="2"/>
  <c r="AG1206" i="2" l="1"/>
  <c r="AE1205" i="2"/>
  <c r="AF1205" i="2" s="1"/>
  <c r="AH1205" i="2"/>
  <c r="AC1206" i="2"/>
  <c r="AD1206" i="2" s="1"/>
  <c r="Y1207" i="2"/>
  <c r="Z1207" i="2" s="1"/>
  <c r="AA1207" i="2" s="1"/>
  <c r="AB1207" i="2" s="1"/>
  <c r="AG1207" i="2"/>
  <c r="T1207" i="2"/>
  <c r="P1205" i="2"/>
  <c r="Q1204" i="2"/>
  <c r="W1208" i="2"/>
  <c r="O1206" i="2"/>
  <c r="AE1206" i="2" l="1"/>
  <c r="AF1206" i="2" s="1"/>
  <c r="AH1206" i="2"/>
  <c r="AC1207" i="2"/>
  <c r="AD1207" i="2" s="1"/>
  <c r="Y1208" i="2"/>
  <c r="Z1208" i="2" s="1"/>
  <c r="AA1208" i="2" s="1"/>
  <c r="AB1208" i="2"/>
  <c r="AG1208" i="2"/>
  <c r="T1208" i="2"/>
  <c r="P1206" i="2"/>
  <c r="Q1205" i="2"/>
  <c r="W1209" i="2"/>
  <c r="O1207" i="2"/>
  <c r="AE1207" i="2" l="1"/>
  <c r="AF1207" i="2" s="1"/>
  <c r="AH1207" i="2"/>
  <c r="AC1208" i="2"/>
  <c r="AD1208" i="2" s="1"/>
  <c r="Y1209" i="2"/>
  <c r="Z1209" i="2" s="1"/>
  <c r="AA1209" i="2" s="1"/>
  <c r="AB1209" i="2" s="1"/>
  <c r="T1209" i="2"/>
  <c r="P1207" i="2"/>
  <c r="Q1206" i="2"/>
  <c r="W1210" i="2"/>
  <c r="O1208" i="2"/>
  <c r="AG1209" i="2" l="1"/>
  <c r="AE1208" i="2"/>
  <c r="AF1208" i="2" s="1"/>
  <c r="AH1208" i="2"/>
  <c r="AC1209" i="2"/>
  <c r="AD1209" i="2" s="1"/>
  <c r="Y1210" i="2"/>
  <c r="Z1210" i="2" s="1"/>
  <c r="AA1210" i="2" s="1"/>
  <c r="AB1210" i="2"/>
  <c r="AG1210" i="2"/>
  <c r="T1210" i="2"/>
  <c r="P1208" i="2"/>
  <c r="Q1207" i="2"/>
  <c r="W1211" i="2"/>
  <c r="O1209" i="2"/>
  <c r="AE1209" i="2" l="1"/>
  <c r="AH1209" i="2"/>
  <c r="AF1209" i="2"/>
  <c r="AC1210" i="2"/>
  <c r="AD1210" i="2" s="1"/>
  <c r="Y1211" i="2"/>
  <c r="Z1211" i="2" s="1"/>
  <c r="AA1211" i="2" s="1"/>
  <c r="AB1211" i="2"/>
  <c r="AG1211" i="2"/>
  <c r="T1211" i="2"/>
  <c r="P1209" i="2"/>
  <c r="Q1208" i="2"/>
  <c r="W1212" i="2"/>
  <c r="O1210" i="2"/>
  <c r="AE1210" i="2" l="1"/>
  <c r="AF1210" i="2" s="1"/>
  <c r="AH1210" i="2"/>
  <c r="AC1211" i="2"/>
  <c r="AD1211" i="2" s="1"/>
  <c r="Y1212" i="2"/>
  <c r="Z1212" i="2" s="1"/>
  <c r="AA1212" i="2" s="1"/>
  <c r="AB1212" i="2"/>
  <c r="AG1212" i="2"/>
  <c r="T1212" i="2"/>
  <c r="P1210" i="2"/>
  <c r="Q1209" i="2"/>
  <c r="W1213" i="2"/>
  <c r="O1211" i="2"/>
  <c r="AE1211" i="2" l="1"/>
  <c r="AF1211" i="2" s="1"/>
  <c r="AH1211" i="2"/>
  <c r="AC1212" i="2"/>
  <c r="AD1212" i="2" s="1"/>
  <c r="Y1213" i="2"/>
  <c r="Z1213" i="2" s="1"/>
  <c r="AA1213" i="2" s="1"/>
  <c r="AB1213" i="2" s="1"/>
  <c r="T1213" i="2"/>
  <c r="P1211" i="2"/>
  <c r="Q1210" i="2"/>
  <c r="W1214" i="2"/>
  <c r="O1212" i="2"/>
  <c r="AG1213" i="2" l="1"/>
  <c r="AE1212" i="2"/>
  <c r="AF1212" i="2" s="1"/>
  <c r="AH1212" i="2"/>
  <c r="AC1213" i="2"/>
  <c r="AD1213" i="2" s="1"/>
  <c r="Y1214" i="2"/>
  <c r="Z1214" i="2" s="1"/>
  <c r="AA1214" i="2" s="1"/>
  <c r="AB1214" i="2" s="1"/>
  <c r="AG1214" i="2"/>
  <c r="T1214" i="2"/>
  <c r="P1212" i="2"/>
  <c r="Q1211" i="2"/>
  <c r="W1215" i="2"/>
  <c r="O1213" i="2"/>
  <c r="AE1213" i="2" l="1"/>
  <c r="AF1213" i="2" s="1"/>
  <c r="AH1213" i="2"/>
  <c r="AC1214" i="2"/>
  <c r="AD1214" i="2" s="1"/>
  <c r="Y1215" i="2"/>
  <c r="Z1215" i="2" s="1"/>
  <c r="AA1215" i="2" s="1"/>
  <c r="AB1215" i="2" s="1"/>
  <c r="T1215" i="2"/>
  <c r="P1213" i="2"/>
  <c r="Q1212" i="2"/>
  <c r="W1216" i="2"/>
  <c r="O1214" i="2"/>
  <c r="AG1215" i="2" l="1"/>
  <c r="AE1214" i="2"/>
  <c r="AF1214" i="2" s="1"/>
  <c r="AH1214" i="2"/>
  <c r="AC1215" i="2"/>
  <c r="AD1215" i="2" s="1"/>
  <c r="Y1216" i="2"/>
  <c r="Z1216" i="2" s="1"/>
  <c r="AA1216" i="2" s="1"/>
  <c r="AB1216" i="2" s="1"/>
  <c r="AG1216" i="2"/>
  <c r="T1216" i="2"/>
  <c r="P1214" i="2"/>
  <c r="Q1213" i="2"/>
  <c r="W1217" i="2"/>
  <c r="O1215" i="2"/>
  <c r="AE1215" i="2" l="1"/>
  <c r="AF1215" i="2" s="1"/>
  <c r="AH1215" i="2"/>
  <c r="AC1216" i="2"/>
  <c r="AD1216" i="2" s="1"/>
  <c r="Y1217" i="2"/>
  <c r="Z1217" i="2" s="1"/>
  <c r="AA1217" i="2" s="1"/>
  <c r="AB1217" i="2"/>
  <c r="AG1217" i="2"/>
  <c r="T1217" i="2"/>
  <c r="P1215" i="2"/>
  <c r="Q1214" i="2"/>
  <c r="W1218" i="2"/>
  <c r="O1216" i="2"/>
  <c r="AE1216" i="2" l="1"/>
  <c r="AF1216" i="2" s="1"/>
  <c r="AH1216" i="2"/>
  <c r="AC1217" i="2"/>
  <c r="AD1217" i="2" s="1"/>
  <c r="Y1218" i="2"/>
  <c r="Z1218" i="2" s="1"/>
  <c r="AA1218" i="2" s="1"/>
  <c r="AB1218" i="2" s="1"/>
  <c r="AG1218" i="2"/>
  <c r="T1218" i="2"/>
  <c r="P1216" i="2"/>
  <c r="Q1215" i="2"/>
  <c r="W1219" i="2"/>
  <c r="O1217" i="2"/>
  <c r="AE1217" i="2" l="1"/>
  <c r="AF1217" i="2" s="1"/>
  <c r="AH1217" i="2"/>
  <c r="AC1218" i="2"/>
  <c r="AD1218" i="2" s="1"/>
  <c r="Y1219" i="2"/>
  <c r="Z1219" i="2" s="1"/>
  <c r="AA1219" i="2" s="1"/>
  <c r="AB1219" i="2"/>
  <c r="AG1219" i="2"/>
  <c r="T1219" i="2"/>
  <c r="P1217" i="2"/>
  <c r="Q1216" i="2"/>
  <c r="W1220" i="2"/>
  <c r="O1218" i="2"/>
  <c r="AE1218" i="2" l="1"/>
  <c r="AF1218" i="2" s="1"/>
  <c r="AH1218" i="2"/>
  <c r="AC1219" i="2"/>
  <c r="AD1219" i="2" s="1"/>
  <c r="Y1220" i="2"/>
  <c r="Z1220" i="2" s="1"/>
  <c r="AA1220" i="2" s="1"/>
  <c r="AB1220" i="2"/>
  <c r="AG1220" i="2"/>
  <c r="T1220" i="2"/>
  <c r="P1218" i="2"/>
  <c r="Q1217" i="2"/>
  <c r="W1221" i="2"/>
  <c r="O1219" i="2"/>
  <c r="AE1219" i="2" l="1"/>
  <c r="AF1219" i="2" s="1"/>
  <c r="AH1219" i="2"/>
  <c r="AC1220" i="2"/>
  <c r="AD1220" i="2" s="1"/>
  <c r="Y1221" i="2"/>
  <c r="Z1221" i="2" s="1"/>
  <c r="AA1221" i="2" s="1"/>
  <c r="AB1221" i="2" s="1"/>
  <c r="T1221" i="2"/>
  <c r="P1219" i="2"/>
  <c r="Q1218" i="2"/>
  <c r="W1222" i="2"/>
  <c r="O1220" i="2"/>
  <c r="AG1221" i="2" l="1"/>
  <c r="AE1220" i="2"/>
  <c r="AF1220" i="2" s="1"/>
  <c r="AH1220" i="2"/>
  <c r="AC1221" i="2"/>
  <c r="AD1221" i="2" s="1"/>
  <c r="Y1222" i="2"/>
  <c r="Z1222" i="2" s="1"/>
  <c r="AA1222" i="2" s="1"/>
  <c r="AB1222" i="2" s="1"/>
  <c r="AG1222" i="2"/>
  <c r="T1222" i="2"/>
  <c r="P1220" i="2"/>
  <c r="Q1219" i="2"/>
  <c r="W1223" i="2"/>
  <c r="O1221" i="2"/>
  <c r="AE1221" i="2" l="1"/>
  <c r="AF1221" i="2" s="1"/>
  <c r="AH1221" i="2"/>
  <c r="AC1222" i="2"/>
  <c r="AD1222" i="2" s="1"/>
  <c r="Y1223" i="2"/>
  <c r="Z1223" i="2" s="1"/>
  <c r="AA1223" i="2" s="1"/>
  <c r="AB1223" i="2" s="1"/>
  <c r="AG1223" i="2"/>
  <c r="T1223" i="2"/>
  <c r="P1221" i="2"/>
  <c r="Q1220" i="2"/>
  <c r="W1224" i="2"/>
  <c r="O1222" i="2"/>
  <c r="AE1222" i="2" l="1"/>
  <c r="AF1222" i="2" s="1"/>
  <c r="AH1222" i="2"/>
  <c r="AC1223" i="2"/>
  <c r="AD1223" i="2" s="1"/>
  <c r="Y1224" i="2"/>
  <c r="Z1224" i="2" s="1"/>
  <c r="AA1224" i="2" s="1"/>
  <c r="AB1224" i="2" s="1"/>
  <c r="AG1224" i="2"/>
  <c r="T1224" i="2"/>
  <c r="P1222" i="2"/>
  <c r="Q1221" i="2"/>
  <c r="W1225" i="2"/>
  <c r="O1223" i="2"/>
  <c r="AE1223" i="2" l="1"/>
  <c r="AF1223" i="2" s="1"/>
  <c r="AH1223" i="2"/>
  <c r="AC1224" i="2"/>
  <c r="AD1224" i="2" s="1"/>
  <c r="Y1225" i="2"/>
  <c r="Z1225" i="2" s="1"/>
  <c r="AA1225" i="2" s="1"/>
  <c r="AB1225" i="2" s="1"/>
  <c r="T1225" i="2"/>
  <c r="P1223" i="2"/>
  <c r="Q1222" i="2"/>
  <c r="W1226" i="2"/>
  <c r="O1224" i="2"/>
  <c r="AG1225" i="2" l="1"/>
  <c r="AE1224" i="2"/>
  <c r="AF1224" i="2" s="1"/>
  <c r="AH1224" i="2"/>
  <c r="AC1225" i="2"/>
  <c r="AD1225" i="2" s="1"/>
  <c r="Y1226" i="2"/>
  <c r="Z1226" i="2" s="1"/>
  <c r="AA1226" i="2" s="1"/>
  <c r="AB1226" i="2" s="1"/>
  <c r="T1226" i="2"/>
  <c r="P1224" i="2"/>
  <c r="Q1223" i="2"/>
  <c r="W1227" i="2"/>
  <c r="O1225" i="2"/>
  <c r="AG1226" i="2" l="1"/>
  <c r="AE1225" i="2"/>
  <c r="AF1225" i="2" s="1"/>
  <c r="AH1225" i="2"/>
  <c r="AC1226" i="2"/>
  <c r="AD1226" i="2" s="1"/>
  <c r="Y1227" i="2"/>
  <c r="Z1227" i="2" s="1"/>
  <c r="AA1227" i="2" s="1"/>
  <c r="AG1227" i="2" s="1"/>
  <c r="T1227" i="2"/>
  <c r="P1225" i="2"/>
  <c r="Q1224" i="2"/>
  <c r="W1228" i="2"/>
  <c r="O1226" i="2"/>
  <c r="AB1227" i="2" l="1"/>
  <c r="AE1226" i="2"/>
  <c r="AF1226" i="2" s="1"/>
  <c r="AH1226" i="2"/>
  <c r="AC1227" i="2"/>
  <c r="AD1227" i="2" s="1"/>
  <c r="Y1228" i="2"/>
  <c r="Z1228" i="2" s="1"/>
  <c r="AA1228" i="2" s="1"/>
  <c r="AB1228" i="2" s="1"/>
  <c r="T1228" i="2"/>
  <c r="P1226" i="2"/>
  <c r="Q1225" i="2"/>
  <c r="W1229" i="2"/>
  <c r="O1227" i="2"/>
  <c r="AG1228" i="2" l="1"/>
  <c r="AE1227" i="2"/>
  <c r="AF1227" i="2" s="1"/>
  <c r="AH1227" i="2"/>
  <c r="AC1228" i="2"/>
  <c r="AD1228" i="2" s="1"/>
  <c r="Y1229" i="2"/>
  <c r="Z1229" i="2" s="1"/>
  <c r="AA1229" i="2" s="1"/>
  <c r="AB1229" i="2" s="1"/>
  <c r="AG1229" i="2"/>
  <c r="T1229" i="2"/>
  <c r="P1227" i="2"/>
  <c r="Q1226" i="2"/>
  <c r="W1230" i="2"/>
  <c r="O1228" i="2"/>
  <c r="AE1228" i="2" l="1"/>
  <c r="AF1228" i="2" s="1"/>
  <c r="AH1228" i="2"/>
  <c r="AC1229" i="2"/>
  <c r="AD1229" i="2" s="1"/>
  <c r="Y1230" i="2"/>
  <c r="Z1230" i="2" s="1"/>
  <c r="AA1230" i="2" s="1"/>
  <c r="AB1230" i="2"/>
  <c r="AG1230" i="2"/>
  <c r="T1230" i="2"/>
  <c r="P1228" i="2"/>
  <c r="Q1227" i="2"/>
  <c r="W1231" i="2"/>
  <c r="O1229" i="2"/>
  <c r="AE1229" i="2" l="1"/>
  <c r="AF1229" i="2" s="1"/>
  <c r="AH1229" i="2"/>
  <c r="AC1230" i="2"/>
  <c r="AD1230" i="2" s="1"/>
  <c r="Y1231" i="2"/>
  <c r="Z1231" i="2" s="1"/>
  <c r="AA1231" i="2" s="1"/>
  <c r="AB1231" i="2" s="1"/>
  <c r="AG1231" i="2"/>
  <c r="T1231" i="2"/>
  <c r="P1229" i="2"/>
  <c r="Q1228" i="2"/>
  <c r="W1232" i="2"/>
  <c r="O1230" i="2"/>
  <c r="AE1230" i="2" l="1"/>
  <c r="AF1230" i="2" s="1"/>
  <c r="AH1230" i="2"/>
  <c r="AC1231" i="2"/>
  <c r="AD1231" i="2" s="1"/>
  <c r="Y1232" i="2"/>
  <c r="Z1232" i="2" s="1"/>
  <c r="AA1232" i="2" s="1"/>
  <c r="AB1232" i="2" s="1"/>
  <c r="T1232" i="2"/>
  <c r="P1230" i="2"/>
  <c r="Q1229" i="2"/>
  <c r="W1233" i="2"/>
  <c r="O1231" i="2"/>
  <c r="AG1232" i="2" l="1"/>
  <c r="AE1231" i="2"/>
  <c r="AF1231" i="2" s="1"/>
  <c r="AH1231" i="2"/>
  <c r="AC1232" i="2"/>
  <c r="AD1232" i="2" s="1"/>
  <c r="Y1233" i="2"/>
  <c r="Z1233" i="2" s="1"/>
  <c r="AA1233" i="2" s="1"/>
  <c r="AB1233" i="2" s="1"/>
  <c r="T1233" i="2"/>
  <c r="P1231" i="2"/>
  <c r="Q1230" i="2"/>
  <c r="W1234" i="2"/>
  <c r="O1232" i="2"/>
  <c r="AG1233" i="2" l="1"/>
  <c r="AE1232" i="2"/>
  <c r="AF1232" i="2" s="1"/>
  <c r="AH1232" i="2"/>
  <c r="AC1233" i="2"/>
  <c r="AD1233" i="2" s="1"/>
  <c r="Y1234" i="2"/>
  <c r="Z1234" i="2" s="1"/>
  <c r="AA1234" i="2" s="1"/>
  <c r="AB1234" i="2" s="1"/>
  <c r="T1234" i="2"/>
  <c r="P1232" i="2"/>
  <c r="Q1231" i="2"/>
  <c r="W1235" i="2"/>
  <c r="O1233" i="2"/>
  <c r="AG1234" i="2" l="1"/>
  <c r="AE1233" i="2"/>
  <c r="AF1233" i="2" s="1"/>
  <c r="AH1233" i="2"/>
  <c r="AC1234" i="2"/>
  <c r="AD1234" i="2" s="1"/>
  <c r="Y1235" i="2"/>
  <c r="Z1235" i="2" s="1"/>
  <c r="AA1235" i="2" s="1"/>
  <c r="AB1235" i="2" s="1"/>
  <c r="T1235" i="2"/>
  <c r="P1233" i="2"/>
  <c r="Q1232" i="2"/>
  <c r="W1236" i="2"/>
  <c r="O1234" i="2"/>
  <c r="AG1235" i="2" l="1"/>
  <c r="AE1234" i="2"/>
  <c r="AF1234" i="2" s="1"/>
  <c r="AH1234" i="2"/>
  <c r="AC1235" i="2"/>
  <c r="AD1235" i="2" s="1"/>
  <c r="Y1236" i="2"/>
  <c r="Z1236" i="2" s="1"/>
  <c r="AA1236" i="2" s="1"/>
  <c r="AB1236" i="2" s="1"/>
  <c r="T1236" i="2"/>
  <c r="P1234" i="2"/>
  <c r="Q1233" i="2"/>
  <c r="W1237" i="2"/>
  <c r="O1235" i="2"/>
  <c r="AG1236" i="2" l="1"/>
  <c r="AE1235" i="2"/>
  <c r="AF1235" i="2" s="1"/>
  <c r="AH1235" i="2"/>
  <c r="AC1236" i="2"/>
  <c r="AD1236" i="2" s="1"/>
  <c r="Y1237" i="2"/>
  <c r="Z1237" i="2" s="1"/>
  <c r="AA1237" i="2" s="1"/>
  <c r="AB1237" i="2" s="1"/>
  <c r="T1237" i="2"/>
  <c r="P1235" i="2"/>
  <c r="Q1234" i="2"/>
  <c r="W1238" i="2"/>
  <c r="O1236" i="2"/>
  <c r="AG1237" i="2" l="1"/>
  <c r="AE1236" i="2"/>
  <c r="AF1236" i="2" s="1"/>
  <c r="AH1236" i="2"/>
  <c r="AC1237" i="2"/>
  <c r="AD1237" i="2" s="1"/>
  <c r="Y1238" i="2"/>
  <c r="Z1238" i="2" s="1"/>
  <c r="AA1238" i="2" s="1"/>
  <c r="AB1238" i="2" s="1"/>
  <c r="T1238" i="2"/>
  <c r="P1236" i="2"/>
  <c r="Q1235" i="2"/>
  <c r="W1239" i="2"/>
  <c r="O1237" i="2"/>
  <c r="AG1238" i="2" l="1"/>
  <c r="AE1237" i="2"/>
  <c r="AF1237" i="2" s="1"/>
  <c r="AH1237" i="2"/>
  <c r="AC1238" i="2"/>
  <c r="AD1238" i="2" s="1"/>
  <c r="Y1239" i="2"/>
  <c r="Z1239" i="2" s="1"/>
  <c r="AA1239" i="2" s="1"/>
  <c r="AB1239" i="2" s="1"/>
  <c r="AG1239" i="2"/>
  <c r="T1239" i="2"/>
  <c r="P1237" i="2"/>
  <c r="Q1236" i="2"/>
  <c r="W1240" i="2"/>
  <c r="O1238" i="2"/>
  <c r="AE1238" i="2" l="1"/>
  <c r="AF1238" i="2" s="1"/>
  <c r="AH1238" i="2"/>
  <c r="AC1239" i="2"/>
  <c r="AD1239" i="2" s="1"/>
  <c r="Y1240" i="2"/>
  <c r="Z1240" i="2" s="1"/>
  <c r="AA1240" i="2" s="1"/>
  <c r="AB1240" i="2" s="1"/>
  <c r="T1240" i="2"/>
  <c r="P1238" i="2"/>
  <c r="Q1237" i="2"/>
  <c r="W1241" i="2"/>
  <c r="O1239" i="2"/>
  <c r="AG1240" i="2" l="1"/>
  <c r="AE1239" i="2"/>
  <c r="AF1239" i="2" s="1"/>
  <c r="AH1239" i="2"/>
  <c r="AC1240" i="2"/>
  <c r="AD1240" i="2" s="1"/>
  <c r="Y1241" i="2"/>
  <c r="Z1241" i="2" s="1"/>
  <c r="AA1241" i="2" s="1"/>
  <c r="AB1241" i="2" s="1"/>
  <c r="T1241" i="2"/>
  <c r="P1239" i="2"/>
  <c r="Q1238" i="2"/>
  <c r="W1242" i="2"/>
  <c r="O1240" i="2"/>
  <c r="AG1241" i="2" l="1"/>
  <c r="AE1240" i="2"/>
  <c r="AF1240" i="2" s="1"/>
  <c r="AH1240" i="2"/>
  <c r="AC1241" i="2"/>
  <c r="AD1241" i="2" s="1"/>
  <c r="Y1242" i="2"/>
  <c r="Z1242" i="2" s="1"/>
  <c r="AA1242" i="2" s="1"/>
  <c r="AB1242" i="2" s="1"/>
  <c r="T1242" i="2"/>
  <c r="P1240" i="2"/>
  <c r="Q1239" i="2"/>
  <c r="W1243" i="2"/>
  <c r="O1241" i="2"/>
  <c r="AG1242" i="2" l="1"/>
  <c r="AE1241" i="2"/>
  <c r="AF1241" i="2" s="1"/>
  <c r="AH1241" i="2"/>
  <c r="AC1242" i="2"/>
  <c r="AD1242" i="2" s="1"/>
  <c r="Y1243" i="2"/>
  <c r="Z1243" i="2" s="1"/>
  <c r="AA1243" i="2" s="1"/>
  <c r="AB1243" i="2" s="1"/>
  <c r="T1243" i="2"/>
  <c r="P1241" i="2"/>
  <c r="Q1240" i="2"/>
  <c r="W1244" i="2"/>
  <c r="O1242" i="2"/>
  <c r="AG1243" i="2" l="1"/>
  <c r="AE1242" i="2"/>
  <c r="AF1242" i="2" s="1"/>
  <c r="AH1242" i="2"/>
  <c r="AC1243" i="2"/>
  <c r="AD1243" i="2" s="1"/>
  <c r="Y1244" i="2"/>
  <c r="Z1244" i="2" s="1"/>
  <c r="AA1244" i="2" s="1"/>
  <c r="AB1244" i="2" s="1"/>
  <c r="T1244" i="2"/>
  <c r="P1242" i="2"/>
  <c r="Q1241" i="2"/>
  <c r="W1245" i="2"/>
  <c r="O1243" i="2"/>
  <c r="AG1244" i="2" l="1"/>
  <c r="AE1243" i="2"/>
  <c r="AF1243" i="2" s="1"/>
  <c r="AH1243" i="2"/>
  <c r="AC1244" i="2"/>
  <c r="AD1244" i="2" s="1"/>
  <c r="Y1245" i="2"/>
  <c r="Z1245" i="2" s="1"/>
  <c r="AA1245" i="2" s="1"/>
  <c r="AB1245" i="2" s="1"/>
  <c r="AG1245" i="2"/>
  <c r="T1245" i="2"/>
  <c r="P1243" i="2"/>
  <c r="Q1242" i="2"/>
  <c r="W1246" i="2"/>
  <c r="O1244" i="2"/>
  <c r="AE1244" i="2" l="1"/>
  <c r="AF1244" i="2" s="1"/>
  <c r="AH1244" i="2"/>
  <c r="AC1245" i="2"/>
  <c r="AD1245" i="2" s="1"/>
  <c r="Y1246" i="2"/>
  <c r="Z1246" i="2" s="1"/>
  <c r="AA1246" i="2" s="1"/>
  <c r="AB1246" i="2" s="1"/>
  <c r="T1246" i="2"/>
  <c r="P1244" i="2"/>
  <c r="Q1243" i="2"/>
  <c r="W1247" i="2"/>
  <c r="O1245" i="2"/>
  <c r="AG1246" i="2" l="1"/>
  <c r="AE1245" i="2"/>
  <c r="AH1245" i="2"/>
  <c r="AF1245" i="2"/>
  <c r="AC1246" i="2"/>
  <c r="AD1246" i="2" s="1"/>
  <c r="Y1247" i="2"/>
  <c r="Z1247" i="2" s="1"/>
  <c r="AA1247" i="2" s="1"/>
  <c r="AB1247" i="2" s="1"/>
  <c r="T1247" i="2"/>
  <c r="P1245" i="2"/>
  <c r="Q1244" i="2"/>
  <c r="W1248" i="2"/>
  <c r="O1246" i="2"/>
  <c r="AG1247" i="2" l="1"/>
  <c r="AE1246" i="2"/>
  <c r="AF1246" i="2" s="1"/>
  <c r="AH1246" i="2"/>
  <c r="AC1247" i="2"/>
  <c r="AD1247" i="2" s="1"/>
  <c r="Y1248" i="2"/>
  <c r="Z1248" i="2" s="1"/>
  <c r="AA1248" i="2" s="1"/>
  <c r="AB1248" i="2" s="1"/>
  <c r="AG1248" i="2"/>
  <c r="T1248" i="2"/>
  <c r="P1246" i="2"/>
  <c r="Q1245" i="2"/>
  <c r="W1249" i="2"/>
  <c r="O1247" i="2"/>
  <c r="AE1247" i="2" l="1"/>
  <c r="AF1247" i="2" s="1"/>
  <c r="AH1247" i="2"/>
  <c r="AC1248" i="2"/>
  <c r="AD1248" i="2" s="1"/>
  <c r="Y1249" i="2"/>
  <c r="Z1249" i="2" s="1"/>
  <c r="AA1249" i="2" s="1"/>
  <c r="AB1249" i="2" s="1"/>
  <c r="T1249" i="2"/>
  <c r="P1247" i="2"/>
  <c r="Q1246" i="2"/>
  <c r="W1250" i="2"/>
  <c r="O1248" i="2"/>
  <c r="AG1249" i="2" l="1"/>
  <c r="AE1248" i="2"/>
  <c r="AF1248" i="2" s="1"/>
  <c r="AH1248" i="2"/>
  <c r="AC1249" i="2"/>
  <c r="AD1249" i="2" s="1"/>
  <c r="Y1250" i="2"/>
  <c r="Z1250" i="2" s="1"/>
  <c r="AA1250" i="2" s="1"/>
  <c r="AB1250" i="2" s="1"/>
  <c r="T1250" i="2"/>
  <c r="P1248" i="2"/>
  <c r="Q1247" i="2"/>
  <c r="W1251" i="2"/>
  <c r="O1249" i="2"/>
  <c r="AG1250" i="2" l="1"/>
  <c r="AE1249" i="2"/>
  <c r="AF1249" i="2" s="1"/>
  <c r="AH1249" i="2"/>
  <c r="AC1250" i="2"/>
  <c r="AD1250" i="2" s="1"/>
  <c r="Y1251" i="2"/>
  <c r="Z1251" i="2" s="1"/>
  <c r="AA1251" i="2" s="1"/>
  <c r="AB1251" i="2" s="1"/>
  <c r="T1251" i="2"/>
  <c r="P1249" i="2"/>
  <c r="Q1248" i="2"/>
  <c r="W1252" i="2"/>
  <c r="O1250" i="2"/>
  <c r="AG1251" i="2" l="1"/>
  <c r="AE1250" i="2"/>
  <c r="AF1250" i="2" s="1"/>
  <c r="AH1250" i="2"/>
  <c r="AC1251" i="2"/>
  <c r="AD1251" i="2" s="1"/>
  <c r="Y1252" i="2"/>
  <c r="Z1252" i="2" s="1"/>
  <c r="AA1252" i="2" s="1"/>
  <c r="AB1252" i="2" s="1"/>
  <c r="T1252" i="2"/>
  <c r="P1250" i="2"/>
  <c r="Q1249" i="2"/>
  <c r="W1253" i="2"/>
  <c r="O1251" i="2"/>
  <c r="AG1252" i="2" l="1"/>
  <c r="AE1251" i="2"/>
  <c r="AF1251" i="2" s="1"/>
  <c r="AH1251" i="2"/>
  <c r="AC1252" i="2"/>
  <c r="AD1252" i="2" s="1"/>
  <c r="Y1253" i="2"/>
  <c r="Z1253" i="2" s="1"/>
  <c r="AA1253" i="2" s="1"/>
  <c r="AB1253" i="2" s="1"/>
  <c r="AG1253" i="2"/>
  <c r="T1253" i="2"/>
  <c r="P1251" i="2"/>
  <c r="Q1250" i="2"/>
  <c r="W1254" i="2"/>
  <c r="O1252" i="2"/>
  <c r="AE1252" i="2" l="1"/>
  <c r="AF1252" i="2" s="1"/>
  <c r="AH1252" i="2"/>
  <c r="AC1253" i="2"/>
  <c r="AD1253" i="2" s="1"/>
  <c r="Y1254" i="2"/>
  <c r="Z1254" i="2" s="1"/>
  <c r="AA1254" i="2" s="1"/>
  <c r="AB1254" i="2" s="1"/>
  <c r="T1254" i="2"/>
  <c r="P1252" i="2"/>
  <c r="Q1251" i="2"/>
  <c r="W1255" i="2"/>
  <c r="O1253" i="2"/>
  <c r="AG1254" i="2" l="1"/>
  <c r="AE1253" i="2"/>
  <c r="AF1253" i="2" s="1"/>
  <c r="AH1253" i="2"/>
  <c r="AC1254" i="2"/>
  <c r="AD1254" i="2" s="1"/>
  <c r="Y1255" i="2"/>
  <c r="Z1255" i="2" s="1"/>
  <c r="AA1255" i="2" s="1"/>
  <c r="AB1255" i="2" s="1"/>
  <c r="AG1255" i="2"/>
  <c r="T1255" i="2"/>
  <c r="P1253" i="2"/>
  <c r="Q1252" i="2"/>
  <c r="W1256" i="2"/>
  <c r="O1254" i="2"/>
  <c r="AE1254" i="2" l="1"/>
  <c r="AF1254" i="2" s="1"/>
  <c r="AH1254" i="2"/>
  <c r="AC1255" i="2"/>
  <c r="AD1255" i="2" s="1"/>
  <c r="Y1256" i="2"/>
  <c r="Z1256" i="2" s="1"/>
  <c r="AA1256" i="2" s="1"/>
  <c r="AB1256" i="2" s="1"/>
  <c r="AG1256" i="2"/>
  <c r="T1256" i="2"/>
  <c r="P1254" i="2"/>
  <c r="Q1253" i="2"/>
  <c r="W1257" i="2"/>
  <c r="O1255" i="2"/>
  <c r="AE1255" i="2" l="1"/>
  <c r="AF1255" i="2" s="1"/>
  <c r="AH1255" i="2"/>
  <c r="AC1256" i="2"/>
  <c r="AD1256" i="2" s="1"/>
  <c r="Y1257" i="2"/>
  <c r="Z1257" i="2" s="1"/>
  <c r="AA1257" i="2" s="1"/>
  <c r="AB1257" i="2" s="1"/>
  <c r="T1257" i="2"/>
  <c r="P1255" i="2"/>
  <c r="Q1254" i="2"/>
  <c r="W1258" i="2"/>
  <c r="O1256" i="2"/>
  <c r="AG1257" i="2" l="1"/>
  <c r="AE1256" i="2"/>
  <c r="AH1256" i="2"/>
  <c r="AF1256" i="2"/>
  <c r="AC1257" i="2"/>
  <c r="AD1257" i="2" s="1"/>
  <c r="Y1258" i="2"/>
  <c r="Z1258" i="2" s="1"/>
  <c r="AA1258" i="2" s="1"/>
  <c r="AB1258" i="2" s="1"/>
  <c r="T1258" i="2"/>
  <c r="P1256" i="2"/>
  <c r="Q1255" i="2"/>
  <c r="W1259" i="2"/>
  <c r="O1257" i="2"/>
  <c r="AG1258" i="2" l="1"/>
  <c r="AE1257" i="2"/>
  <c r="AF1257" i="2" s="1"/>
  <c r="AH1257" i="2"/>
  <c r="AC1258" i="2"/>
  <c r="AD1258" i="2" s="1"/>
  <c r="Y1259" i="2"/>
  <c r="Z1259" i="2" s="1"/>
  <c r="AA1259" i="2" s="1"/>
  <c r="AB1259" i="2" s="1"/>
  <c r="AG1259" i="2"/>
  <c r="T1259" i="2"/>
  <c r="P1257" i="2"/>
  <c r="Q1256" i="2"/>
  <c r="W1260" i="2"/>
  <c r="O1258" i="2"/>
  <c r="AE1258" i="2" l="1"/>
  <c r="AF1258" i="2" s="1"/>
  <c r="AH1258" i="2"/>
  <c r="AC1259" i="2"/>
  <c r="AD1259" i="2" s="1"/>
  <c r="Y1260" i="2"/>
  <c r="Z1260" i="2" s="1"/>
  <c r="AA1260" i="2" s="1"/>
  <c r="AB1260" i="2" s="1"/>
  <c r="AG1260" i="2"/>
  <c r="T1260" i="2"/>
  <c r="P1258" i="2"/>
  <c r="Q1257" i="2"/>
  <c r="W1261" i="2"/>
  <c r="O1259" i="2"/>
  <c r="AE1259" i="2" l="1"/>
  <c r="AF1259" i="2" s="1"/>
  <c r="AH1259" i="2"/>
  <c r="AC1260" i="2"/>
  <c r="AD1260" i="2" s="1"/>
  <c r="Y1261" i="2"/>
  <c r="Z1261" i="2" s="1"/>
  <c r="AA1261" i="2" s="1"/>
  <c r="AB1261" i="2" s="1"/>
  <c r="T1261" i="2"/>
  <c r="P1259" i="2"/>
  <c r="Q1258" i="2"/>
  <c r="W1262" i="2"/>
  <c r="O1260" i="2"/>
  <c r="AG1261" i="2" l="1"/>
  <c r="AE1260" i="2"/>
  <c r="AF1260" i="2" s="1"/>
  <c r="AH1260" i="2"/>
  <c r="AC1261" i="2"/>
  <c r="AD1261" i="2" s="1"/>
  <c r="Y1262" i="2"/>
  <c r="Z1262" i="2" s="1"/>
  <c r="AA1262" i="2" s="1"/>
  <c r="AB1262" i="2" s="1"/>
  <c r="AG1262" i="2"/>
  <c r="T1262" i="2"/>
  <c r="P1260" i="2"/>
  <c r="Q1259" i="2"/>
  <c r="W1263" i="2"/>
  <c r="O1261" i="2"/>
  <c r="AE1261" i="2" l="1"/>
  <c r="AF1261" i="2" s="1"/>
  <c r="AH1261" i="2"/>
  <c r="AC1262" i="2"/>
  <c r="AD1262" i="2" s="1"/>
  <c r="Y1263" i="2"/>
  <c r="Z1263" i="2" s="1"/>
  <c r="AA1263" i="2" s="1"/>
  <c r="AB1263" i="2" s="1"/>
  <c r="T1263" i="2"/>
  <c r="P1261" i="2"/>
  <c r="Q1260" i="2"/>
  <c r="W1264" i="2"/>
  <c r="O1262" i="2"/>
  <c r="AG1263" i="2" l="1"/>
  <c r="AE1262" i="2"/>
  <c r="AF1262" i="2" s="1"/>
  <c r="AH1262" i="2"/>
  <c r="AC1263" i="2"/>
  <c r="AD1263" i="2" s="1"/>
  <c r="Y1264" i="2"/>
  <c r="Z1264" i="2" s="1"/>
  <c r="AA1264" i="2" s="1"/>
  <c r="AB1264" i="2"/>
  <c r="AG1264" i="2"/>
  <c r="T1264" i="2"/>
  <c r="P1262" i="2"/>
  <c r="Q1261" i="2"/>
  <c r="W1265" i="2"/>
  <c r="O1263" i="2"/>
  <c r="AE1263" i="2" l="1"/>
  <c r="AF1263" i="2" s="1"/>
  <c r="AH1263" i="2"/>
  <c r="AC1264" i="2"/>
  <c r="AD1264" i="2" s="1"/>
  <c r="Y1265" i="2"/>
  <c r="Z1265" i="2" s="1"/>
  <c r="AA1265" i="2" s="1"/>
  <c r="AB1265" i="2"/>
  <c r="AG1265" i="2"/>
  <c r="T1265" i="2"/>
  <c r="P1263" i="2"/>
  <c r="Q1262" i="2"/>
  <c r="W1266" i="2"/>
  <c r="O1264" i="2"/>
  <c r="AE1264" i="2" l="1"/>
  <c r="AF1264" i="2" s="1"/>
  <c r="AH1264" i="2"/>
  <c r="AC1265" i="2"/>
  <c r="AD1265" i="2" s="1"/>
  <c r="Y1266" i="2"/>
  <c r="Z1266" i="2" s="1"/>
  <c r="AA1266" i="2" s="1"/>
  <c r="AB1266" i="2" s="1"/>
  <c r="T1266" i="2"/>
  <c r="P1264" i="2"/>
  <c r="Q1263" i="2"/>
  <c r="W1267" i="2"/>
  <c r="O1265" i="2"/>
  <c r="AG1266" i="2" l="1"/>
  <c r="AE1265" i="2"/>
  <c r="AF1265" i="2" s="1"/>
  <c r="AH1265" i="2"/>
  <c r="AC1266" i="2"/>
  <c r="AD1266" i="2" s="1"/>
  <c r="Y1267" i="2"/>
  <c r="Z1267" i="2" s="1"/>
  <c r="AA1267" i="2" s="1"/>
  <c r="AB1267" i="2" s="1"/>
  <c r="T1267" i="2"/>
  <c r="P1265" i="2"/>
  <c r="Q1264" i="2"/>
  <c r="W1268" i="2"/>
  <c r="O1266" i="2"/>
  <c r="AG1267" i="2" l="1"/>
  <c r="AE1266" i="2"/>
  <c r="AF1266" i="2" s="1"/>
  <c r="AH1266" i="2"/>
  <c r="AC1267" i="2"/>
  <c r="AD1267" i="2" s="1"/>
  <c r="Y1268" i="2"/>
  <c r="Z1268" i="2" s="1"/>
  <c r="AA1268" i="2" s="1"/>
  <c r="AB1268" i="2"/>
  <c r="AG1268" i="2"/>
  <c r="T1268" i="2"/>
  <c r="P1266" i="2"/>
  <c r="Q1265" i="2"/>
  <c r="W1269" i="2"/>
  <c r="O1267" i="2"/>
  <c r="AE1267" i="2" l="1"/>
  <c r="AF1267" i="2" s="1"/>
  <c r="AH1267" i="2"/>
  <c r="AC1268" i="2"/>
  <c r="AD1268" i="2" s="1"/>
  <c r="Y1269" i="2"/>
  <c r="Z1269" i="2" s="1"/>
  <c r="AA1269" i="2" s="1"/>
  <c r="AB1269" i="2" s="1"/>
  <c r="AG1269" i="2"/>
  <c r="T1269" i="2"/>
  <c r="P1267" i="2"/>
  <c r="Q1266" i="2"/>
  <c r="W1270" i="2"/>
  <c r="O1268" i="2"/>
  <c r="AE1268" i="2" l="1"/>
  <c r="AF1268" i="2" s="1"/>
  <c r="AH1268" i="2"/>
  <c r="AC1269" i="2"/>
  <c r="AD1269" i="2" s="1"/>
  <c r="Y1270" i="2"/>
  <c r="Z1270" i="2" s="1"/>
  <c r="AA1270" i="2" s="1"/>
  <c r="AB1270" i="2" s="1"/>
  <c r="AG1270" i="2"/>
  <c r="T1270" i="2"/>
  <c r="P1268" i="2"/>
  <c r="Q1267" i="2"/>
  <c r="W1271" i="2"/>
  <c r="O1269" i="2"/>
  <c r="AE1269" i="2" l="1"/>
  <c r="AF1269" i="2" s="1"/>
  <c r="AH1269" i="2"/>
  <c r="AC1270" i="2"/>
  <c r="AD1270" i="2" s="1"/>
  <c r="Y1271" i="2"/>
  <c r="Z1271" i="2" s="1"/>
  <c r="AA1271" i="2" s="1"/>
  <c r="AB1271" i="2"/>
  <c r="AG1271" i="2"/>
  <c r="T1271" i="2"/>
  <c r="P1269" i="2"/>
  <c r="Q1268" i="2"/>
  <c r="W1272" i="2"/>
  <c r="O1270" i="2"/>
  <c r="AE1270" i="2" l="1"/>
  <c r="AF1270" i="2" s="1"/>
  <c r="AH1270" i="2"/>
  <c r="AC1271" i="2"/>
  <c r="AD1271" i="2" s="1"/>
  <c r="Y1272" i="2"/>
  <c r="Z1272" i="2" s="1"/>
  <c r="AA1272" i="2" s="1"/>
  <c r="AB1272" i="2" s="1"/>
  <c r="AG1272" i="2"/>
  <c r="T1272" i="2"/>
  <c r="P1270" i="2"/>
  <c r="Q1269" i="2"/>
  <c r="W1273" i="2"/>
  <c r="O1271" i="2"/>
  <c r="AE1271" i="2" l="1"/>
  <c r="AF1271" i="2" s="1"/>
  <c r="AH1271" i="2"/>
  <c r="AC1272" i="2"/>
  <c r="AD1272" i="2" s="1"/>
  <c r="Y1273" i="2"/>
  <c r="Z1273" i="2" s="1"/>
  <c r="AA1273" i="2" s="1"/>
  <c r="AB1273" i="2"/>
  <c r="AG1273" i="2"/>
  <c r="T1273" i="2"/>
  <c r="P1271" i="2"/>
  <c r="Q1270" i="2"/>
  <c r="W1274" i="2"/>
  <c r="O1272" i="2"/>
  <c r="AE1272" i="2" l="1"/>
  <c r="AF1272" i="2" s="1"/>
  <c r="AH1272" i="2"/>
  <c r="AC1273" i="2"/>
  <c r="AD1273" i="2" s="1"/>
  <c r="Y1274" i="2"/>
  <c r="Z1274" i="2" s="1"/>
  <c r="AA1274" i="2" s="1"/>
  <c r="AB1274" i="2" s="1"/>
  <c r="AG1274" i="2"/>
  <c r="T1274" i="2"/>
  <c r="P1272" i="2"/>
  <c r="Q1271" i="2"/>
  <c r="W1275" i="2"/>
  <c r="O1273" i="2"/>
  <c r="AE1273" i="2" l="1"/>
  <c r="AF1273" i="2" s="1"/>
  <c r="AH1273" i="2"/>
  <c r="AC1274" i="2"/>
  <c r="AD1274" i="2" s="1"/>
  <c r="Y1275" i="2"/>
  <c r="Z1275" i="2" s="1"/>
  <c r="AA1275" i="2" s="1"/>
  <c r="AB1275" i="2" s="1"/>
  <c r="T1275" i="2"/>
  <c r="P1273" i="2"/>
  <c r="Q1272" i="2"/>
  <c r="W1276" i="2"/>
  <c r="O1274" i="2"/>
  <c r="AG1275" i="2" l="1"/>
  <c r="AE1274" i="2"/>
  <c r="AF1274" i="2" s="1"/>
  <c r="AH1274" i="2"/>
  <c r="AC1275" i="2"/>
  <c r="AD1275" i="2" s="1"/>
  <c r="Y1276" i="2"/>
  <c r="Z1276" i="2" s="1"/>
  <c r="AA1276" i="2" s="1"/>
  <c r="AB1276" i="2" s="1"/>
  <c r="T1276" i="2"/>
  <c r="P1274" i="2"/>
  <c r="Q1273" i="2"/>
  <c r="W1277" i="2"/>
  <c r="O1275" i="2"/>
  <c r="AG1276" i="2" l="1"/>
  <c r="AE1275" i="2"/>
  <c r="AF1275" i="2" s="1"/>
  <c r="AH1275" i="2"/>
  <c r="AC1276" i="2"/>
  <c r="AD1276" i="2" s="1"/>
  <c r="Y1277" i="2"/>
  <c r="Z1277" i="2" s="1"/>
  <c r="AA1277" i="2" s="1"/>
  <c r="AB1277" i="2" s="1"/>
  <c r="T1277" i="2"/>
  <c r="P1275" i="2"/>
  <c r="Q1274" i="2"/>
  <c r="W1278" i="2"/>
  <c r="O1276" i="2"/>
  <c r="AG1277" i="2" l="1"/>
  <c r="AE1276" i="2"/>
  <c r="AF1276" i="2" s="1"/>
  <c r="AH1276" i="2"/>
  <c r="AC1277" i="2"/>
  <c r="AD1277" i="2" s="1"/>
  <c r="Y1278" i="2"/>
  <c r="Z1278" i="2" s="1"/>
  <c r="AA1278" i="2" s="1"/>
  <c r="AB1278" i="2" s="1"/>
  <c r="T1278" i="2"/>
  <c r="P1276" i="2"/>
  <c r="Q1275" i="2"/>
  <c r="W1279" i="2"/>
  <c r="O1277" i="2"/>
  <c r="AG1278" i="2" l="1"/>
  <c r="AE1277" i="2"/>
  <c r="AF1277" i="2" s="1"/>
  <c r="AH1277" i="2"/>
  <c r="AC1278" i="2"/>
  <c r="AD1278" i="2" s="1"/>
  <c r="Y1279" i="2"/>
  <c r="Z1279" i="2" s="1"/>
  <c r="AA1279" i="2" s="1"/>
  <c r="AB1279" i="2" s="1"/>
  <c r="T1279" i="2"/>
  <c r="P1277" i="2"/>
  <c r="Q1276" i="2"/>
  <c r="W1280" i="2"/>
  <c r="O1278" i="2"/>
  <c r="AG1279" i="2" l="1"/>
  <c r="AE1278" i="2"/>
  <c r="AF1278" i="2" s="1"/>
  <c r="AH1278" i="2"/>
  <c r="AC1279" i="2"/>
  <c r="AD1279" i="2" s="1"/>
  <c r="Y1280" i="2"/>
  <c r="Z1280" i="2" s="1"/>
  <c r="AA1280" i="2" s="1"/>
  <c r="AB1280" i="2" s="1"/>
  <c r="T1280" i="2"/>
  <c r="P1278" i="2"/>
  <c r="Q1277" i="2"/>
  <c r="W1281" i="2"/>
  <c r="O1279" i="2"/>
  <c r="AG1280" i="2" l="1"/>
  <c r="AE1279" i="2"/>
  <c r="AF1279" i="2" s="1"/>
  <c r="AH1279" i="2"/>
  <c r="AC1280" i="2"/>
  <c r="AD1280" i="2" s="1"/>
  <c r="Y1281" i="2"/>
  <c r="Z1281" i="2" s="1"/>
  <c r="AA1281" i="2" s="1"/>
  <c r="AB1281" i="2" s="1"/>
  <c r="T1281" i="2"/>
  <c r="P1279" i="2"/>
  <c r="Q1278" i="2"/>
  <c r="W1282" i="2"/>
  <c r="O1280" i="2"/>
  <c r="AG1281" i="2" l="1"/>
  <c r="AE1280" i="2"/>
  <c r="AF1280" i="2" s="1"/>
  <c r="AH1280" i="2"/>
  <c r="AC1281" i="2"/>
  <c r="AD1281" i="2" s="1"/>
  <c r="Y1282" i="2"/>
  <c r="Z1282" i="2" s="1"/>
  <c r="AA1282" i="2" s="1"/>
  <c r="AB1282" i="2" s="1"/>
  <c r="T1282" i="2"/>
  <c r="P1280" i="2"/>
  <c r="Q1279" i="2"/>
  <c r="W1283" i="2"/>
  <c r="O1281" i="2"/>
  <c r="AG1282" i="2" l="1"/>
  <c r="AE1281" i="2"/>
  <c r="AF1281" i="2" s="1"/>
  <c r="AH1281" i="2"/>
  <c r="AC1282" i="2"/>
  <c r="AD1282" i="2" s="1"/>
  <c r="Y1283" i="2"/>
  <c r="Z1283" i="2" s="1"/>
  <c r="AA1283" i="2" s="1"/>
  <c r="AB1283" i="2" s="1"/>
  <c r="T1283" i="2"/>
  <c r="P1281" i="2"/>
  <c r="Q1280" i="2"/>
  <c r="W1284" i="2"/>
  <c r="O1282" i="2"/>
  <c r="AG1283" i="2" l="1"/>
  <c r="AE1282" i="2"/>
  <c r="AF1282" i="2" s="1"/>
  <c r="AH1282" i="2"/>
  <c r="AC1283" i="2"/>
  <c r="AD1283" i="2" s="1"/>
  <c r="Y1284" i="2"/>
  <c r="Z1284" i="2" s="1"/>
  <c r="AA1284" i="2" s="1"/>
  <c r="AB1284" i="2" s="1"/>
  <c r="T1284" i="2"/>
  <c r="P1282" i="2"/>
  <c r="Q1281" i="2"/>
  <c r="W1285" i="2"/>
  <c r="O1283" i="2"/>
  <c r="AG1284" i="2" l="1"/>
  <c r="AE1283" i="2"/>
  <c r="AF1283" i="2" s="1"/>
  <c r="AH1283" i="2"/>
  <c r="AC1284" i="2"/>
  <c r="AD1284" i="2" s="1"/>
  <c r="Y1285" i="2"/>
  <c r="Z1285" i="2" s="1"/>
  <c r="AA1285" i="2" s="1"/>
  <c r="AB1285" i="2" s="1"/>
  <c r="AG1285" i="2"/>
  <c r="T1285" i="2"/>
  <c r="P1283" i="2"/>
  <c r="Q1282" i="2"/>
  <c r="W1286" i="2"/>
  <c r="O1284" i="2"/>
  <c r="AE1284" i="2" l="1"/>
  <c r="AF1284" i="2" s="1"/>
  <c r="AH1284" i="2"/>
  <c r="AC1285" i="2"/>
  <c r="AD1285" i="2" s="1"/>
  <c r="Y1286" i="2"/>
  <c r="Z1286" i="2" s="1"/>
  <c r="AA1286" i="2" s="1"/>
  <c r="AB1286" i="2"/>
  <c r="AG1286" i="2"/>
  <c r="T1286" i="2"/>
  <c r="P1284" i="2"/>
  <c r="Q1283" i="2"/>
  <c r="W1287" i="2"/>
  <c r="O1285" i="2"/>
  <c r="AE1285" i="2" l="1"/>
  <c r="AF1285" i="2" s="1"/>
  <c r="AH1285" i="2"/>
  <c r="AC1286" i="2"/>
  <c r="AD1286" i="2" s="1"/>
  <c r="Y1287" i="2"/>
  <c r="Z1287" i="2" s="1"/>
  <c r="AA1287" i="2" s="1"/>
  <c r="AB1287" i="2"/>
  <c r="AG1287" i="2"/>
  <c r="T1287" i="2"/>
  <c r="P1285" i="2"/>
  <c r="Q1284" i="2"/>
  <c r="W1288" i="2"/>
  <c r="O1286" i="2"/>
  <c r="AE1286" i="2" l="1"/>
  <c r="AF1286" i="2" s="1"/>
  <c r="AH1286" i="2"/>
  <c r="AC1287" i="2"/>
  <c r="AD1287" i="2" s="1"/>
  <c r="Y1288" i="2"/>
  <c r="Z1288" i="2" s="1"/>
  <c r="AA1288" i="2" s="1"/>
  <c r="AB1288" i="2" s="1"/>
  <c r="T1288" i="2"/>
  <c r="P1286" i="2"/>
  <c r="Q1285" i="2"/>
  <c r="W1289" i="2"/>
  <c r="O1287" i="2"/>
  <c r="AG1288" i="2" l="1"/>
  <c r="AE1287" i="2"/>
  <c r="AF1287" i="2" s="1"/>
  <c r="AH1287" i="2"/>
  <c r="AC1288" i="2"/>
  <c r="AD1288" i="2" s="1"/>
  <c r="Y1289" i="2"/>
  <c r="Z1289" i="2" s="1"/>
  <c r="AA1289" i="2" s="1"/>
  <c r="AB1289" i="2" s="1"/>
  <c r="T1289" i="2"/>
  <c r="P1287" i="2"/>
  <c r="Q1286" i="2"/>
  <c r="W1290" i="2"/>
  <c r="O1288" i="2"/>
  <c r="AG1289" i="2" l="1"/>
  <c r="AE1288" i="2"/>
  <c r="AF1288" i="2" s="1"/>
  <c r="AH1288" i="2"/>
  <c r="AC1289" i="2"/>
  <c r="AD1289" i="2" s="1"/>
  <c r="Y1290" i="2"/>
  <c r="Z1290" i="2" s="1"/>
  <c r="AA1290" i="2" s="1"/>
  <c r="AB1290" i="2" s="1"/>
  <c r="AG1290" i="2"/>
  <c r="T1290" i="2"/>
  <c r="P1288" i="2"/>
  <c r="Q1287" i="2"/>
  <c r="W1291" i="2"/>
  <c r="O1289" i="2"/>
  <c r="AE1289" i="2" l="1"/>
  <c r="AF1289" i="2" s="1"/>
  <c r="AH1289" i="2"/>
  <c r="AC1290" i="2"/>
  <c r="AD1290" i="2" s="1"/>
  <c r="Y1291" i="2"/>
  <c r="Z1291" i="2" s="1"/>
  <c r="AA1291" i="2" s="1"/>
  <c r="AB1291" i="2" s="1"/>
  <c r="AG1291" i="2"/>
  <c r="T1291" i="2"/>
  <c r="P1289" i="2"/>
  <c r="Q1288" i="2"/>
  <c r="W1292" i="2"/>
  <c r="O1290" i="2"/>
  <c r="AE1290" i="2" l="1"/>
  <c r="AF1290" i="2" s="1"/>
  <c r="AH1290" i="2"/>
  <c r="AC1291" i="2"/>
  <c r="AD1291" i="2" s="1"/>
  <c r="Y1292" i="2"/>
  <c r="Z1292" i="2" s="1"/>
  <c r="AA1292" i="2" s="1"/>
  <c r="AB1292" i="2"/>
  <c r="AG1292" i="2"/>
  <c r="T1292" i="2"/>
  <c r="P1290" i="2"/>
  <c r="Q1289" i="2"/>
  <c r="W1293" i="2"/>
  <c r="O1291" i="2"/>
  <c r="AE1291" i="2" l="1"/>
  <c r="AF1291" i="2" s="1"/>
  <c r="AH1291" i="2"/>
  <c r="AC1292" i="2"/>
  <c r="AD1292" i="2" s="1"/>
  <c r="Y1293" i="2"/>
  <c r="Z1293" i="2" s="1"/>
  <c r="AA1293" i="2" s="1"/>
  <c r="AB1293" i="2" s="1"/>
  <c r="AG1293" i="2"/>
  <c r="T1293" i="2"/>
  <c r="P1291" i="2"/>
  <c r="Q1290" i="2"/>
  <c r="W1294" i="2"/>
  <c r="O1292" i="2"/>
  <c r="AE1292" i="2" l="1"/>
  <c r="AF1292" i="2" s="1"/>
  <c r="AH1292" i="2"/>
  <c r="AC1293" i="2"/>
  <c r="AD1293" i="2" s="1"/>
  <c r="Y1294" i="2"/>
  <c r="Z1294" i="2" s="1"/>
  <c r="AA1294" i="2" s="1"/>
  <c r="AB1294" i="2" s="1"/>
  <c r="AG1294" i="2"/>
  <c r="T1294" i="2"/>
  <c r="P1292" i="2"/>
  <c r="Q1291" i="2"/>
  <c r="W1295" i="2"/>
  <c r="O1293" i="2"/>
  <c r="AE1293" i="2" l="1"/>
  <c r="AF1293" i="2" s="1"/>
  <c r="AH1293" i="2"/>
  <c r="AC1294" i="2"/>
  <c r="AD1294" i="2" s="1"/>
  <c r="Y1295" i="2"/>
  <c r="Z1295" i="2" s="1"/>
  <c r="AA1295" i="2" s="1"/>
  <c r="AB1295" i="2" s="1"/>
  <c r="AG1295" i="2"/>
  <c r="T1295" i="2"/>
  <c r="P1293" i="2"/>
  <c r="Q1292" i="2"/>
  <c r="W1296" i="2"/>
  <c r="O1294" i="2"/>
  <c r="AE1294" i="2" l="1"/>
  <c r="AF1294" i="2" s="1"/>
  <c r="AH1294" i="2"/>
  <c r="AC1295" i="2"/>
  <c r="AD1295" i="2" s="1"/>
  <c r="Y1296" i="2"/>
  <c r="Z1296" i="2" s="1"/>
  <c r="AA1296" i="2" s="1"/>
  <c r="AB1296" i="2"/>
  <c r="AG1296" i="2"/>
  <c r="T1296" i="2"/>
  <c r="P1294" i="2"/>
  <c r="Q1293" i="2"/>
  <c r="W1297" i="2"/>
  <c r="O1295" i="2"/>
  <c r="AE1295" i="2" l="1"/>
  <c r="AF1295" i="2" s="1"/>
  <c r="AH1295" i="2"/>
  <c r="AC1296" i="2"/>
  <c r="AD1296" i="2" s="1"/>
  <c r="Y1297" i="2"/>
  <c r="Z1297" i="2" s="1"/>
  <c r="AA1297" i="2" s="1"/>
  <c r="AB1297" i="2" s="1"/>
  <c r="AG1297" i="2"/>
  <c r="T1297" i="2"/>
  <c r="P1295" i="2"/>
  <c r="Q1294" i="2"/>
  <c r="W1298" i="2"/>
  <c r="O1296" i="2"/>
  <c r="AE1296" i="2" l="1"/>
  <c r="AF1296" i="2" s="1"/>
  <c r="AH1296" i="2"/>
  <c r="AC1297" i="2"/>
  <c r="AD1297" i="2" s="1"/>
  <c r="Y1298" i="2"/>
  <c r="Z1298" i="2" s="1"/>
  <c r="AA1298" i="2" s="1"/>
  <c r="AB1298" i="2" s="1"/>
  <c r="AG1298" i="2"/>
  <c r="T1298" i="2"/>
  <c r="P1296" i="2"/>
  <c r="Q1295" i="2"/>
  <c r="W1299" i="2"/>
  <c r="O1297" i="2"/>
  <c r="AE1297" i="2" l="1"/>
  <c r="AF1297" i="2" s="1"/>
  <c r="AH1297" i="2"/>
  <c r="AC1298" i="2"/>
  <c r="AD1298" i="2" s="1"/>
  <c r="Y1299" i="2"/>
  <c r="Z1299" i="2" s="1"/>
  <c r="AA1299" i="2" s="1"/>
  <c r="AB1299" i="2" s="1"/>
  <c r="T1299" i="2"/>
  <c r="P1297" i="2"/>
  <c r="Q1296" i="2"/>
  <c r="W1300" i="2"/>
  <c r="O1298" i="2"/>
  <c r="AG1299" i="2" l="1"/>
  <c r="AE1298" i="2"/>
  <c r="AH1298" i="2"/>
  <c r="AF1298" i="2"/>
  <c r="AC1299" i="2"/>
  <c r="AD1299" i="2" s="1"/>
  <c r="Y1300" i="2"/>
  <c r="Z1300" i="2" s="1"/>
  <c r="AA1300" i="2" s="1"/>
  <c r="AB1300" i="2" s="1"/>
  <c r="AG1300" i="2"/>
  <c r="T1300" i="2"/>
  <c r="P1298" i="2"/>
  <c r="Q1297" i="2"/>
  <c r="W1301" i="2"/>
  <c r="O1299" i="2"/>
  <c r="AE1299" i="2" l="1"/>
  <c r="AH1299" i="2"/>
  <c r="AF1299" i="2"/>
  <c r="AC1300" i="2"/>
  <c r="AD1300" i="2" s="1"/>
  <c r="Y1301" i="2"/>
  <c r="Z1301" i="2" s="1"/>
  <c r="AA1301" i="2" s="1"/>
  <c r="AB1301" i="2" s="1"/>
  <c r="AG1301" i="2"/>
  <c r="T1301" i="2"/>
  <c r="P1299" i="2"/>
  <c r="Q1298" i="2"/>
  <c r="W1302" i="2"/>
  <c r="O1300" i="2"/>
  <c r="AE1300" i="2" l="1"/>
  <c r="AF1300" i="2" s="1"/>
  <c r="AH1300" i="2"/>
  <c r="AC1301" i="2"/>
  <c r="AD1301" i="2" s="1"/>
  <c r="Y1302" i="2"/>
  <c r="Z1302" i="2" s="1"/>
  <c r="AA1302" i="2" s="1"/>
  <c r="AB1302" i="2" s="1"/>
  <c r="T1302" i="2"/>
  <c r="P1300" i="2"/>
  <c r="Q1299" i="2"/>
  <c r="W1303" i="2"/>
  <c r="O1301" i="2"/>
  <c r="AG1302" i="2" l="1"/>
  <c r="AE1301" i="2"/>
  <c r="AF1301" i="2" s="1"/>
  <c r="AH1301" i="2"/>
  <c r="AC1302" i="2"/>
  <c r="AD1302" i="2" s="1"/>
  <c r="Y1303" i="2"/>
  <c r="Z1303" i="2" s="1"/>
  <c r="AA1303" i="2" s="1"/>
  <c r="AB1303" i="2" s="1"/>
  <c r="T1303" i="2"/>
  <c r="P1301" i="2"/>
  <c r="Q1300" i="2"/>
  <c r="W1304" i="2"/>
  <c r="O1302" i="2"/>
  <c r="AG1303" i="2" l="1"/>
  <c r="AE1302" i="2"/>
  <c r="AF1302" i="2" s="1"/>
  <c r="AH1302" i="2"/>
  <c r="AC1303" i="2"/>
  <c r="AD1303" i="2" s="1"/>
  <c r="Y1304" i="2"/>
  <c r="Z1304" i="2" s="1"/>
  <c r="AA1304" i="2" s="1"/>
  <c r="AB1304" i="2" s="1"/>
  <c r="AG1304" i="2"/>
  <c r="T1304" i="2"/>
  <c r="P1302" i="2"/>
  <c r="Q1301" i="2"/>
  <c r="W1305" i="2"/>
  <c r="O1303" i="2"/>
  <c r="AE1303" i="2" l="1"/>
  <c r="AF1303" i="2" s="1"/>
  <c r="AH1303" i="2"/>
  <c r="AC1304" i="2"/>
  <c r="AD1304" i="2" s="1"/>
  <c r="Y1305" i="2"/>
  <c r="Z1305" i="2" s="1"/>
  <c r="AA1305" i="2" s="1"/>
  <c r="AB1305" i="2" s="1"/>
  <c r="T1305" i="2"/>
  <c r="P1303" i="2"/>
  <c r="Q1302" i="2"/>
  <c r="W1306" i="2"/>
  <c r="O1304" i="2"/>
  <c r="AG1305" i="2" l="1"/>
  <c r="AE1304" i="2"/>
  <c r="AF1304" i="2" s="1"/>
  <c r="AH1304" i="2"/>
  <c r="AC1305" i="2"/>
  <c r="AD1305" i="2" s="1"/>
  <c r="Y1306" i="2"/>
  <c r="Z1306" i="2" s="1"/>
  <c r="AA1306" i="2" s="1"/>
  <c r="AB1306" i="2"/>
  <c r="AG1306" i="2"/>
  <c r="T1306" i="2"/>
  <c r="P1304" i="2"/>
  <c r="Q1303" i="2"/>
  <c r="W1307" i="2"/>
  <c r="O1305" i="2"/>
  <c r="AE1305" i="2" l="1"/>
  <c r="AF1305" i="2" s="1"/>
  <c r="AH1305" i="2"/>
  <c r="AC1306" i="2"/>
  <c r="AD1306" i="2" s="1"/>
  <c r="Y1307" i="2"/>
  <c r="Z1307" i="2" s="1"/>
  <c r="AA1307" i="2" s="1"/>
  <c r="AB1307" i="2" s="1"/>
  <c r="T1307" i="2"/>
  <c r="P1305" i="2"/>
  <c r="Q1304" i="2"/>
  <c r="W1308" i="2"/>
  <c r="O1306" i="2"/>
  <c r="AG1307" i="2" l="1"/>
  <c r="AE1306" i="2"/>
  <c r="AF1306" i="2" s="1"/>
  <c r="AH1306" i="2"/>
  <c r="AC1307" i="2"/>
  <c r="AD1307" i="2" s="1"/>
  <c r="Y1308" i="2"/>
  <c r="Z1308" i="2" s="1"/>
  <c r="AA1308" i="2" s="1"/>
  <c r="AB1308" i="2" s="1"/>
  <c r="AG1308" i="2"/>
  <c r="T1308" i="2"/>
  <c r="P1306" i="2"/>
  <c r="Q1305" i="2"/>
  <c r="W1309" i="2"/>
  <c r="O1307" i="2"/>
  <c r="AE1307" i="2" l="1"/>
  <c r="AF1307" i="2" s="1"/>
  <c r="AH1307" i="2"/>
  <c r="AC1308" i="2"/>
  <c r="AD1308" i="2" s="1"/>
  <c r="Y1309" i="2"/>
  <c r="Z1309" i="2" s="1"/>
  <c r="AA1309" i="2" s="1"/>
  <c r="AB1309" i="2" s="1"/>
  <c r="AG1309" i="2"/>
  <c r="T1309" i="2"/>
  <c r="P1307" i="2"/>
  <c r="Q1306" i="2"/>
  <c r="W1310" i="2"/>
  <c r="O1308" i="2"/>
  <c r="AE1308" i="2" l="1"/>
  <c r="AH1308" i="2"/>
  <c r="AF1308" i="2"/>
  <c r="AC1309" i="2"/>
  <c r="AD1309" i="2" s="1"/>
  <c r="Y1310" i="2"/>
  <c r="Z1310" i="2" s="1"/>
  <c r="AA1310" i="2" s="1"/>
  <c r="AB1310" i="2"/>
  <c r="AG1310" i="2"/>
  <c r="T1310" i="2"/>
  <c r="P1308" i="2"/>
  <c r="Q1307" i="2"/>
  <c r="W1311" i="2"/>
  <c r="O1309" i="2"/>
  <c r="AE1309" i="2" l="1"/>
  <c r="AF1309" i="2" s="1"/>
  <c r="AH1309" i="2"/>
  <c r="AC1310" i="2"/>
  <c r="AD1310" i="2" s="1"/>
  <c r="Y1311" i="2"/>
  <c r="Z1311" i="2" s="1"/>
  <c r="AA1311" i="2" s="1"/>
  <c r="AB1311" i="2" s="1"/>
  <c r="T1311" i="2"/>
  <c r="P1309" i="2"/>
  <c r="Q1308" i="2"/>
  <c r="W1312" i="2"/>
  <c r="O1310" i="2"/>
  <c r="AG1311" i="2" l="1"/>
  <c r="AE1310" i="2"/>
  <c r="AF1310" i="2" s="1"/>
  <c r="AH1310" i="2"/>
  <c r="AC1311" i="2"/>
  <c r="AD1311" i="2" s="1"/>
  <c r="Y1312" i="2"/>
  <c r="Z1312" i="2" s="1"/>
  <c r="AA1312" i="2" s="1"/>
  <c r="AB1312" i="2"/>
  <c r="AG1312" i="2"/>
  <c r="T1312" i="2"/>
  <c r="P1310" i="2"/>
  <c r="Q1309" i="2"/>
  <c r="W1313" i="2"/>
  <c r="O1311" i="2"/>
  <c r="AE1311" i="2" l="1"/>
  <c r="AF1311" i="2" s="1"/>
  <c r="AH1311" i="2"/>
  <c r="AC1312" i="2"/>
  <c r="AD1312" i="2" s="1"/>
  <c r="Y1313" i="2"/>
  <c r="Z1313" i="2" s="1"/>
  <c r="AA1313" i="2" s="1"/>
  <c r="AB1313" i="2"/>
  <c r="AG1313" i="2"/>
  <c r="T1313" i="2"/>
  <c r="P1311" i="2"/>
  <c r="Q1310" i="2"/>
  <c r="W1314" i="2"/>
  <c r="O1312" i="2"/>
  <c r="AE1312" i="2" l="1"/>
  <c r="AF1312" i="2" s="1"/>
  <c r="AH1312" i="2"/>
  <c r="AC1313" i="2"/>
  <c r="AD1313" i="2" s="1"/>
  <c r="Y1314" i="2"/>
  <c r="Z1314" i="2" s="1"/>
  <c r="AA1314" i="2" s="1"/>
  <c r="AB1314" i="2" s="1"/>
  <c r="T1314" i="2"/>
  <c r="P1312" i="2"/>
  <c r="Q1311" i="2"/>
  <c r="W1315" i="2"/>
  <c r="O1313" i="2"/>
  <c r="AG1314" i="2" l="1"/>
  <c r="AE1313" i="2"/>
  <c r="AF1313" i="2" s="1"/>
  <c r="AH1313" i="2"/>
  <c r="AC1314" i="2"/>
  <c r="AD1314" i="2" s="1"/>
  <c r="Y1315" i="2"/>
  <c r="Z1315" i="2" s="1"/>
  <c r="AA1315" i="2" s="1"/>
  <c r="AB1315" i="2" s="1"/>
  <c r="AG1315" i="2"/>
  <c r="T1315" i="2"/>
  <c r="P1313" i="2"/>
  <c r="Q1312" i="2"/>
  <c r="W1316" i="2"/>
  <c r="O1314" i="2"/>
  <c r="AE1314" i="2" l="1"/>
  <c r="AF1314" i="2" s="1"/>
  <c r="AH1314" i="2"/>
  <c r="AC1315" i="2"/>
  <c r="AD1315" i="2" s="1"/>
  <c r="Y1316" i="2"/>
  <c r="Z1316" i="2" s="1"/>
  <c r="AA1316" i="2" s="1"/>
  <c r="AB1316" i="2" s="1"/>
  <c r="AG1316" i="2"/>
  <c r="T1316" i="2"/>
  <c r="P1314" i="2"/>
  <c r="Q1313" i="2"/>
  <c r="W1317" i="2"/>
  <c r="O1315" i="2"/>
  <c r="AE1315" i="2" l="1"/>
  <c r="AF1315" i="2" s="1"/>
  <c r="AH1315" i="2"/>
  <c r="AC1316" i="2"/>
  <c r="AD1316" i="2" s="1"/>
  <c r="Y1317" i="2"/>
  <c r="Z1317" i="2" s="1"/>
  <c r="AA1317" i="2" s="1"/>
  <c r="AB1317" i="2" s="1"/>
  <c r="AG1317" i="2"/>
  <c r="T1317" i="2"/>
  <c r="P1315" i="2"/>
  <c r="Q1314" i="2"/>
  <c r="W1318" i="2"/>
  <c r="O1316" i="2"/>
  <c r="AE1316" i="2" l="1"/>
  <c r="AF1316" i="2" s="1"/>
  <c r="AH1316" i="2"/>
  <c r="AC1317" i="2"/>
  <c r="AD1317" i="2" s="1"/>
  <c r="Y1318" i="2"/>
  <c r="Z1318" i="2" s="1"/>
  <c r="AA1318" i="2" s="1"/>
  <c r="AB1318" i="2" s="1"/>
  <c r="AG1318" i="2"/>
  <c r="T1318" i="2"/>
  <c r="P1316" i="2"/>
  <c r="Q1315" i="2"/>
  <c r="W1319" i="2"/>
  <c r="O1317" i="2"/>
  <c r="AE1317" i="2" l="1"/>
  <c r="AF1317" i="2" s="1"/>
  <c r="AH1317" i="2"/>
  <c r="AC1318" i="2"/>
  <c r="AD1318" i="2" s="1"/>
  <c r="Y1319" i="2"/>
  <c r="Z1319" i="2" s="1"/>
  <c r="AA1319" i="2" s="1"/>
  <c r="AB1319" i="2" s="1"/>
  <c r="AG1319" i="2"/>
  <c r="T1319" i="2"/>
  <c r="P1317" i="2"/>
  <c r="Q1316" i="2"/>
  <c r="W1320" i="2"/>
  <c r="O1318" i="2"/>
  <c r="AE1318" i="2" l="1"/>
  <c r="AF1318" i="2" s="1"/>
  <c r="AH1318" i="2"/>
  <c r="AC1319" i="2"/>
  <c r="AD1319" i="2" s="1"/>
  <c r="Y1320" i="2"/>
  <c r="Z1320" i="2" s="1"/>
  <c r="AA1320" i="2" s="1"/>
  <c r="AB1320" i="2"/>
  <c r="AG1320" i="2"/>
  <c r="T1320" i="2"/>
  <c r="P1318" i="2"/>
  <c r="Q1317" i="2"/>
  <c r="W1321" i="2"/>
  <c r="O1319" i="2"/>
  <c r="AE1319" i="2" l="1"/>
  <c r="AF1319" i="2" s="1"/>
  <c r="AH1319" i="2"/>
  <c r="AC1320" i="2"/>
  <c r="AD1320" i="2" s="1"/>
  <c r="Y1321" i="2"/>
  <c r="Z1321" i="2" s="1"/>
  <c r="AA1321" i="2" s="1"/>
  <c r="AB1321" i="2" s="1"/>
  <c r="AG1321" i="2"/>
  <c r="T1321" i="2"/>
  <c r="P1319" i="2"/>
  <c r="Q1318" i="2"/>
  <c r="W1322" i="2"/>
  <c r="O1320" i="2"/>
  <c r="AE1320" i="2" l="1"/>
  <c r="AF1320" i="2" s="1"/>
  <c r="AH1320" i="2"/>
  <c r="AC1321" i="2"/>
  <c r="AD1321" i="2" s="1"/>
  <c r="Y1322" i="2"/>
  <c r="Z1322" i="2" s="1"/>
  <c r="AA1322" i="2" s="1"/>
  <c r="AB1322" i="2" s="1"/>
  <c r="AG1322" i="2"/>
  <c r="T1322" i="2"/>
  <c r="P1320" i="2"/>
  <c r="Q1319" i="2"/>
  <c r="W1323" i="2"/>
  <c r="O1321" i="2"/>
  <c r="AE1321" i="2" l="1"/>
  <c r="AF1321" i="2" s="1"/>
  <c r="AH1321" i="2"/>
  <c r="AC1322" i="2"/>
  <c r="AD1322" i="2" s="1"/>
  <c r="Y1323" i="2"/>
  <c r="Z1323" i="2" s="1"/>
  <c r="AA1323" i="2" s="1"/>
  <c r="AB1323" i="2" s="1"/>
  <c r="AG1323" i="2"/>
  <c r="T1323" i="2"/>
  <c r="P1321" i="2"/>
  <c r="Q1320" i="2"/>
  <c r="W1324" i="2"/>
  <c r="O1322" i="2"/>
  <c r="AE1322" i="2" l="1"/>
  <c r="AF1322" i="2" s="1"/>
  <c r="AH1322" i="2"/>
  <c r="AC1323" i="2"/>
  <c r="AD1323" i="2" s="1"/>
  <c r="Y1324" i="2"/>
  <c r="Z1324" i="2" s="1"/>
  <c r="AA1324" i="2" s="1"/>
  <c r="AB1324" i="2" s="1"/>
  <c r="AG1324" i="2"/>
  <c r="T1324" i="2"/>
  <c r="P1322" i="2"/>
  <c r="Q1321" i="2"/>
  <c r="W1325" i="2"/>
  <c r="O1323" i="2"/>
  <c r="AE1323" i="2" l="1"/>
  <c r="AF1323" i="2" s="1"/>
  <c r="AH1323" i="2"/>
  <c r="AC1324" i="2"/>
  <c r="AD1324" i="2" s="1"/>
  <c r="Y1325" i="2"/>
  <c r="Z1325" i="2" s="1"/>
  <c r="AA1325" i="2" s="1"/>
  <c r="AB1325" i="2"/>
  <c r="AG1325" i="2"/>
  <c r="T1325" i="2"/>
  <c r="P1323" i="2"/>
  <c r="Q1322" i="2"/>
  <c r="W1326" i="2"/>
  <c r="O1324" i="2"/>
  <c r="AE1324" i="2" l="1"/>
  <c r="AF1324" i="2" s="1"/>
  <c r="AH1324" i="2"/>
  <c r="AC1325" i="2"/>
  <c r="AD1325" i="2" s="1"/>
  <c r="Y1326" i="2"/>
  <c r="Z1326" i="2" s="1"/>
  <c r="AA1326" i="2" s="1"/>
  <c r="AB1326" i="2" s="1"/>
  <c r="AG1326" i="2"/>
  <c r="T1326" i="2"/>
  <c r="P1324" i="2"/>
  <c r="Q1323" i="2"/>
  <c r="W1327" i="2"/>
  <c r="O1325" i="2"/>
  <c r="AE1325" i="2" l="1"/>
  <c r="AF1325" i="2" s="1"/>
  <c r="AH1325" i="2"/>
  <c r="AC1326" i="2"/>
  <c r="AD1326" i="2" s="1"/>
  <c r="Y1327" i="2"/>
  <c r="Z1327" i="2" s="1"/>
  <c r="AA1327" i="2" s="1"/>
  <c r="AB1327" i="2"/>
  <c r="AG1327" i="2"/>
  <c r="T1327" i="2"/>
  <c r="P1325" i="2"/>
  <c r="Q1324" i="2"/>
  <c r="W1328" i="2"/>
  <c r="O1326" i="2"/>
  <c r="AE1326" i="2" l="1"/>
  <c r="AF1326" i="2" s="1"/>
  <c r="AH1326" i="2"/>
  <c r="AC1327" i="2"/>
  <c r="AD1327" i="2" s="1"/>
  <c r="Y1328" i="2"/>
  <c r="Z1328" i="2" s="1"/>
  <c r="AA1328" i="2" s="1"/>
  <c r="AB1328" i="2" s="1"/>
  <c r="AG1328" i="2"/>
  <c r="T1328" i="2"/>
  <c r="P1326" i="2"/>
  <c r="Q1325" i="2"/>
  <c r="W1329" i="2"/>
  <c r="O1327" i="2"/>
  <c r="AE1327" i="2" l="1"/>
  <c r="AH1327" i="2"/>
  <c r="AF1327" i="2"/>
  <c r="AC1328" i="2"/>
  <c r="AD1328" i="2" s="1"/>
  <c r="Y1329" i="2"/>
  <c r="Z1329" i="2" s="1"/>
  <c r="AA1329" i="2" s="1"/>
  <c r="AB1329" i="2" s="1"/>
  <c r="AG1329" i="2"/>
  <c r="T1329" i="2"/>
  <c r="P1327" i="2"/>
  <c r="Q1326" i="2"/>
  <c r="W1330" i="2"/>
  <c r="O1328" i="2"/>
  <c r="AE1328" i="2" l="1"/>
  <c r="AF1328" i="2" s="1"/>
  <c r="AH1328" i="2"/>
  <c r="AC1329" i="2"/>
  <c r="AD1329" i="2" s="1"/>
  <c r="Y1330" i="2"/>
  <c r="Z1330" i="2" s="1"/>
  <c r="AA1330" i="2" s="1"/>
  <c r="AB1330" i="2" s="1"/>
  <c r="AG1330" i="2"/>
  <c r="T1330" i="2"/>
  <c r="P1328" i="2"/>
  <c r="Q1327" i="2"/>
  <c r="W1331" i="2"/>
  <c r="O1329" i="2"/>
  <c r="AE1329" i="2" l="1"/>
  <c r="AF1329" i="2" s="1"/>
  <c r="AH1329" i="2"/>
  <c r="AC1330" i="2"/>
  <c r="AD1330" i="2" s="1"/>
  <c r="Y1331" i="2"/>
  <c r="Z1331" i="2" s="1"/>
  <c r="AA1331" i="2" s="1"/>
  <c r="AB1331" i="2" s="1"/>
  <c r="T1331" i="2"/>
  <c r="P1329" i="2"/>
  <c r="Q1328" i="2"/>
  <c r="W1332" i="2"/>
  <c r="O1330" i="2"/>
  <c r="AG1331" i="2" l="1"/>
  <c r="AE1330" i="2"/>
  <c r="AH1330" i="2"/>
  <c r="AF1330" i="2"/>
  <c r="AC1331" i="2"/>
  <c r="AD1331" i="2" s="1"/>
  <c r="Y1332" i="2"/>
  <c r="Z1332" i="2" s="1"/>
  <c r="AA1332" i="2" s="1"/>
  <c r="AB1332" i="2" s="1"/>
  <c r="T1332" i="2"/>
  <c r="P1330" i="2"/>
  <c r="Q1329" i="2"/>
  <c r="W1333" i="2"/>
  <c r="O1331" i="2"/>
  <c r="AG1332" i="2" l="1"/>
  <c r="AE1331" i="2"/>
  <c r="AH1331" i="2"/>
  <c r="AF1331" i="2"/>
  <c r="AC1332" i="2"/>
  <c r="AD1332" i="2" s="1"/>
  <c r="Y1333" i="2"/>
  <c r="Z1333" i="2" s="1"/>
  <c r="AA1333" i="2" s="1"/>
  <c r="AB1333" i="2" s="1"/>
  <c r="T1333" i="2"/>
  <c r="P1331" i="2"/>
  <c r="Q1330" i="2"/>
  <c r="W1334" i="2"/>
  <c r="O1332" i="2"/>
  <c r="AG1333" i="2" l="1"/>
  <c r="AE1332" i="2"/>
  <c r="AF1332" i="2" s="1"/>
  <c r="AH1332" i="2"/>
  <c r="AC1333" i="2"/>
  <c r="AD1333" i="2" s="1"/>
  <c r="Y1334" i="2"/>
  <c r="Z1334" i="2" s="1"/>
  <c r="AA1334" i="2" s="1"/>
  <c r="AB1334" i="2" s="1"/>
  <c r="T1334" i="2"/>
  <c r="P1332" i="2"/>
  <c r="Q1331" i="2"/>
  <c r="W1335" i="2"/>
  <c r="O1333" i="2"/>
  <c r="AG1334" i="2" l="1"/>
  <c r="AE1333" i="2"/>
  <c r="AF1333" i="2" s="1"/>
  <c r="AH1333" i="2"/>
  <c r="AC1334" i="2"/>
  <c r="AD1334" i="2" s="1"/>
  <c r="Y1335" i="2"/>
  <c r="Z1335" i="2" s="1"/>
  <c r="AA1335" i="2" s="1"/>
  <c r="AB1335" i="2" s="1"/>
  <c r="T1335" i="2"/>
  <c r="P1333" i="2"/>
  <c r="Q1332" i="2"/>
  <c r="W1336" i="2"/>
  <c r="O1334" i="2"/>
  <c r="AG1335" i="2" l="1"/>
  <c r="AE1334" i="2"/>
  <c r="AF1334" i="2" s="1"/>
  <c r="AH1334" i="2"/>
  <c r="AC1335" i="2"/>
  <c r="AD1335" i="2" s="1"/>
  <c r="Y1336" i="2"/>
  <c r="Z1336" i="2" s="1"/>
  <c r="AA1336" i="2" s="1"/>
  <c r="AB1336" i="2" s="1"/>
  <c r="T1336" i="2"/>
  <c r="P1334" i="2"/>
  <c r="Q1333" i="2"/>
  <c r="W1337" i="2"/>
  <c r="O1335" i="2"/>
  <c r="AG1336" i="2" l="1"/>
  <c r="AE1335" i="2"/>
  <c r="AF1335" i="2" s="1"/>
  <c r="AH1335" i="2"/>
  <c r="AC1336" i="2"/>
  <c r="AD1336" i="2" s="1"/>
  <c r="Y1337" i="2"/>
  <c r="Z1337" i="2" s="1"/>
  <c r="AA1337" i="2" s="1"/>
  <c r="AB1337" i="2" s="1"/>
  <c r="T1337" i="2"/>
  <c r="P1335" i="2"/>
  <c r="Q1334" i="2"/>
  <c r="W1338" i="2"/>
  <c r="O1336" i="2"/>
  <c r="AG1337" i="2" l="1"/>
  <c r="AE1336" i="2"/>
  <c r="AF1336" i="2" s="1"/>
  <c r="AH1336" i="2"/>
  <c r="AC1337" i="2"/>
  <c r="AD1337" i="2" s="1"/>
  <c r="Y1338" i="2"/>
  <c r="Z1338" i="2" s="1"/>
  <c r="AA1338" i="2" s="1"/>
  <c r="AB1338" i="2" s="1"/>
  <c r="T1338" i="2"/>
  <c r="P1336" i="2"/>
  <c r="Q1335" i="2"/>
  <c r="W1339" i="2"/>
  <c r="O1337" i="2"/>
  <c r="AG1338" i="2" l="1"/>
  <c r="AE1337" i="2"/>
  <c r="AF1337" i="2" s="1"/>
  <c r="AH1337" i="2"/>
  <c r="AC1338" i="2"/>
  <c r="AD1338" i="2" s="1"/>
  <c r="Y1339" i="2"/>
  <c r="Z1339" i="2" s="1"/>
  <c r="AA1339" i="2" s="1"/>
  <c r="AB1339" i="2" s="1"/>
  <c r="AG1339" i="2"/>
  <c r="T1339" i="2"/>
  <c r="P1337" i="2"/>
  <c r="Q1336" i="2"/>
  <c r="W1340" i="2"/>
  <c r="O1338" i="2"/>
  <c r="AE1338" i="2" l="1"/>
  <c r="AF1338" i="2" s="1"/>
  <c r="AH1338" i="2"/>
  <c r="AC1339" i="2"/>
  <c r="AD1339" i="2" s="1"/>
  <c r="Y1340" i="2"/>
  <c r="Z1340" i="2" s="1"/>
  <c r="AA1340" i="2" s="1"/>
  <c r="AB1340" i="2" s="1"/>
  <c r="AG1340" i="2"/>
  <c r="T1340" i="2"/>
  <c r="P1338" i="2"/>
  <c r="Q1337" i="2"/>
  <c r="W1341" i="2"/>
  <c r="O1339" i="2"/>
  <c r="AE1339" i="2" l="1"/>
  <c r="AF1339" i="2" s="1"/>
  <c r="AH1339" i="2"/>
  <c r="AC1340" i="2"/>
  <c r="AD1340" i="2" s="1"/>
  <c r="Y1341" i="2"/>
  <c r="Z1341" i="2" s="1"/>
  <c r="AA1341" i="2" s="1"/>
  <c r="AB1341" i="2" s="1"/>
  <c r="AG1341" i="2"/>
  <c r="T1341" i="2"/>
  <c r="P1339" i="2"/>
  <c r="Q1338" i="2"/>
  <c r="W1342" i="2"/>
  <c r="O1340" i="2"/>
  <c r="AE1340" i="2" l="1"/>
  <c r="AF1340" i="2" s="1"/>
  <c r="AH1340" i="2"/>
  <c r="AC1341" i="2"/>
  <c r="AD1341" i="2" s="1"/>
  <c r="Y1342" i="2"/>
  <c r="Z1342" i="2" s="1"/>
  <c r="AA1342" i="2" s="1"/>
  <c r="AB1342" i="2" s="1"/>
  <c r="AG1342" i="2"/>
  <c r="T1342" i="2"/>
  <c r="P1340" i="2"/>
  <c r="Q1339" i="2"/>
  <c r="W1343" i="2"/>
  <c r="O1341" i="2"/>
  <c r="AE1341" i="2" l="1"/>
  <c r="AF1341" i="2" s="1"/>
  <c r="AH1341" i="2"/>
  <c r="AC1342" i="2"/>
  <c r="AD1342" i="2" s="1"/>
  <c r="Y1343" i="2"/>
  <c r="Z1343" i="2" s="1"/>
  <c r="AA1343" i="2" s="1"/>
  <c r="AB1343" i="2"/>
  <c r="AG1343" i="2"/>
  <c r="T1343" i="2"/>
  <c r="P1341" i="2"/>
  <c r="Q1340" i="2"/>
  <c r="W1344" i="2"/>
  <c r="O1342" i="2"/>
  <c r="AE1342" i="2" l="1"/>
  <c r="AF1342" i="2" s="1"/>
  <c r="AH1342" i="2"/>
  <c r="AC1343" i="2"/>
  <c r="AD1343" i="2" s="1"/>
  <c r="Y1344" i="2"/>
  <c r="Z1344" i="2" s="1"/>
  <c r="AA1344" i="2" s="1"/>
  <c r="AB1344" i="2"/>
  <c r="AG1344" i="2"/>
  <c r="T1344" i="2"/>
  <c r="P1342" i="2"/>
  <c r="Q1341" i="2"/>
  <c r="W1345" i="2"/>
  <c r="O1343" i="2"/>
  <c r="AE1343" i="2" l="1"/>
  <c r="AF1343" i="2" s="1"/>
  <c r="AH1343" i="2"/>
  <c r="AC1344" i="2"/>
  <c r="AD1344" i="2" s="1"/>
  <c r="Y1345" i="2"/>
  <c r="Z1345" i="2" s="1"/>
  <c r="AA1345" i="2" s="1"/>
  <c r="AB1345" i="2"/>
  <c r="AG1345" i="2"/>
  <c r="T1345" i="2"/>
  <c r="P1343" i="2"/>
  <c r="Q1342" i="2"/>
  <c r="W1346" i="2"/>
  <c r="O1344" i="2"/>
  <c r="AE1344" i="2" l="1"/>
  <c r="AF1344" i="2" s="1"/>
  <c r="AH1344" i="2"/>
  <c r="AC1345" i="2"/>
  <c r="AD1345" i="2" s="1"/>
  <c r="Y1346" i="2"/>
  <c r="Z1346" i="2" s="1"/>
  <c r="AA1346" i="2" s="1"/>
  <c r="AB1346" i="2" s="1"/>
  <c r="T1346" i="2"/>
  <c r="P1344" i="2"/>
  <c r="Q1343" i="2"/>
  <c r="W1347" i="2"/>
  <c r="O1345" i="2"/>
  <c r="AG1346" i="2" l="1"/>
  <c r="AE1345" i="2"/>
  <c r="AF1345" i="2" s="1"/>
  <c r="AH1345" i="2"/>
  <c r="AC1346" i="2"/>
  <c r="AD1346" i="2" s="1"/>
  <c r="Y1347" i="2"/>
  <c r="Z1347" i="2" s="1"/>
  <c r="AA1347" i="2" s="1"/>
  <c r="AB1347" i="2" s="1"/>
  <c r="T1347" i="2"/>
  <c r="P1345" i="2"/>
  <c r="Q1344" i="2"/>
  <c r="W1348" i="2"/>
  <c r="O1346" i="2"/>
  <c r="AG1347" i="2" l="1"/>
  <c r="AE1346" i="2"/>
  <c r="AF1346" i="2" s="1"/>
  <c r="AH1346" i="2"/>
  <c r="AC1347" i="2"/>
  <c r="AD1347" i="2" s="1"/>
  <c r="Y1348" i="2"/>
  <c r="Z1348" i="2" s="1"/>
  <c r="AA1348" i="2" s="1"/>
  <c r="AB1348" i="2" s="1"/>
  <c r="T1348" i="2"/>
  <c r="P1346" i="2"/>
  <c r="Q1345" i="2"/>
  <c r="W1349" i="2"/>
  <c r="O1347" i="2"/>
  <c r="AG1348" i="2" l="1"/>
  <c r="AE1347" i="2"/>
  <c r="AF1347" i="2" s="1"/>
  <c r="AH1347" i="2"/>
  <c r="AC1348" i="2"/>
  <c r="AD1348" i="2" s="1"/>
  <c r="Y1349" i="2"/>
  <c r="Z1349" i="2" s="1"/>
  <c r="AA1349" i="2" s="1"/>
  <c r="AB1349" i="2"/>
  <c r="AG1349" i="2"/>
  <c r="T1349" i="2"/>
  <c r="P1347" i="2"/>
  <c r="Q1346" i="2"/>
  <c r="W1350" i="2"/>
  <c r="O1348" i="2"/>
  <c r="AE1348" i="2" l="1"/>
  <c r="AF1348" i="2" s="1"/>
  <c r="AH1348" i="2"/>
  <c r="AC1349" i="2"/>
  <c r="AD1349" i="2" s="1"/>
  <c r="Y1350" i="2"/>
  <c r="Z1350" i="2" s="1"/>
  <c r="AA1350" i="2" s="1"/>
  <c r="AB1350" i="2"/>
  <c r="AG1350" i="2"/>
  <c r="T1350" i="2"/>
  <c r="P1348" i="2"/>
  <c r="Q1347" i="2"/>
  <c r="W1351" i="2"/>
  <c r="O1349" i="2"/>
  <c r="AE1349" i="2" l="1"/>
  <c r="AF1349" i="2" s="1"/>
  <c r="AH1349" i="2"/>
  <c r="AC1350" i="2"/>
  <c r="AD1350" i="2" s="1"/>
  <c r="Y1351" i="2"/>
  <c r="Z1351" i="2" s="1"/>
  <c r="AA1351" i="2" s="1"/>
  <c r="AB1351" i="2"/>
  <c r="AG1351" i="2"/>
  <c r="T1351" i="2"/>
  <c r="P1349" i="2"/>
  <c r="Q1348" i="2"/>
  <c r="W1352" i="2"/>
  <c r="O1350" i="2"/>
  <c r="AE1350" i="2" l="1"/>
  <c r="AF1350" i="2" s="1"/>
  <c r="AH1350" i="2"/>
  <c r="AC1351" i="2"/>
  <c r="AD1351" i="2" s="1"/>
  <c r="Y1352" i="2"/>
  <c r="Z1352" i="2" s="1"/>
  <c r="AA1352" i="2" s="1"/>
  <c r="AB1352" i="2" s="1"/>
  <c r="AG1352" i="2"/>
  <c r="T1352" i="2"/>
  <c r="P1350" i="2"/>
  <c r="Q1349" i="2"/>
  <c r="W1353" i="2"/>
  <c r="O1351" i="2"/>
  <c r="AE1351" i="2" l="1"/>
  <c r="AF1351" i="2" s="1"/>
  <c r="AH1351" i="2"/>
  <c r="AC1352" i="2"/>
  <c r="AD1352" i="2" s="1"/>
  <c r="Y1353" i="2"/>
  <c r="Z1353" i="2" s="1"/>
  <c r="AA1353" i="2" s="1"/>
  <c r="AB1353" i="2"/>
  <c r="AG1353" i="2"/>
  <c r="T1353" i="2"/>
  <c r="P1351" i="2"/>
  <c r="Q1350" i="2"/>
  <c r="W1354" i="2"/>
  <c r="O1352" i="2"/>
  <c r="AE1352" i="2" l="1"/>
  <c r="AF1352" i="2" s="1"/>
  <c r="AH1352" i="2"/>
  <c r="AC1353" i="2"/>
  <c r="AD1353" i="2" s="1"/>
  <c r="Y1354" i="2"/>
  <c r="Z1354" i="2" s="1"/>
  <c r="AA1354" i="2" s="1"/>
  <c r="AB1354" i="2"/>
  <c r="AG1354" i="2"/>
  <c r="T1354" i="2"/>
  <c r="P1352" i="2"/>
  <c r="Q1351" i="2"/>
  <c r="W1355" i="2"/>
  <c r="O1353" i="2"/>
  <c r="AE1353" i="2" l="1"/>
  <c r="AF1353" i="2" s="1"/>
  <c r="AH1353" i="2"/>
  <c r="AC1354" i="2"/>
  <c r="AD1354" i="2" s="1"/>
  <c r="Y1355" i="2"/>
  <c r="Z1355" i="2" s="1"/>
  <c r="AA1355" i="2" s="1"/>
  <c r="AB1355" i="2" s="1"/>
  <c r="AG1355" i="2"/>
  <c r="T1355" i="2"/>
  <c r="P1353" i="2"/>
  <c r="Q1352" i="2"/>
  <c r="W1356" i="2"/>
  <c r="O1354" i="2"/>
  <c r="AE1354" i="2" l="1"/>
  <c r="AF1354" i="2" s="1"/>
  <c r="AH1354" i="2"/>
  <c r="AC1355" i="2"/>
  <c r="AD1355" i="2" s="1"/>
  <c r="Y1356" i="2"/>
  <c r="Z1356" i="2" s="1"/>
  <c r="AA1356" i="2" s="1"/>
  <c r="AB1356" i="2"/>
  <c r="AG1356" i="2"/>
  <c r="T1356" i="2"/>
  <c r="P1354" i="2"/>
  <c r="Q1353" i="2"/>
  <c r="W1357" i="2"/>
  <c r="O1355" i="2"/>
  <c r="AE1355" i="2" l="1"/>
  <c r="AF1355" i="2" s="1"/>
  <c r="AH1355" i="2"/>
  <c r="AC1356" i="2"/>
  <c r="AD1356" i="2" s="1"/>
  <c r="Y1357" i="2"/>
  <c r="Z1357" i="2" s="1"/>
  <c r="AA1357" i="2" s="1"/>
  <c r="AB1357" i="2" s="1"/>
  <c r="AG1357" i="2"/>
  <c r="T1357" i="2"/>
  <c r="P1355" i="2"/>
  <c r="Q1354" i="2"/>
  <c r="W1358" i="2"/>
  <c r="O1356" i="2"/>
  <c r="AE1356" i="2" l="1"/>
  <c r="AF1356" i="2" s="1"/>
  <c r="AH1356" i="2"/>
  <c r="AC1357" i="2"/>
  <c r="AD1357" i="2" s="1"/>
  <c r="Y1358" i="2"/>
  <c r="Z1358" i="2" s="1"/>
  <c r="AA1358" i="2" s="1"/>
  <c r="AB1358" i="2" s="1"/>
  <c r="AG1358" i="2"/>
  <c r="T1358" i="2"/>
  <c r="P1356" i="2"/>
  <c r="Q1355" i="2"/>
  <c r="W1359" i="2"/>
  <c r="O1357" i="2"/>
  <c r="AE1357" i="2" l="1"/>
  <c r="AF1357" i="2" s="1"/>
  <c r="AH1357" i="2"/>
  <c r="AC1358" i="2"/>
  <c r="AD1358" i="2" s="1"/>
  <c r="Y1359" i="2"/>
  <c r="Z1359" i="2" s="1"/>
  <c r="AA1359" i="2" s="1"/>
  <c r="AB1359" i="2"/>
  <c r="AG1359" i="2"/>
  <c r="T1359" i="2"/>
  <c r="P1357" i="2"/>
  <c r="Q1356" i="2"/>
  <c r="W1360" i="2"/>
  <c r="O1358" i="2"/>
  <c r="AE1358" i="2" l="1"/>
  <c r="AF1358" i="2" s="1"/>
  <c r="AH1358" i="2"/>
  <c r="AC1359" i="2"/>
  <c r="AD1359" i="2" s="1"/>
  <c r="Y1360" i="2"/>
  <c r="Z1360" i="2" s="1"/>
  <c r="AA1360" i="2" s="1"/>
  <c r="AB1360" i="2"/>
  <c r="AG1360" i="2"/>
  <c r="T1360" i="2"/>
  <c r="P1358" i="2"/>
  <c r="Q1357" i="2"/>
  <c r="W1361" i="2"/>
  <c r="O1359" i="2"/>
  <c r="AE1359" i="2" l="1"/>
  <c r="AF1359" i="2" s="1"/>
  <c r="AH1359" i="2"/>
  <c r="AC1360" i="2"/>
  <c r="AD1360" i="2" s="1"/>
  <c r="Y1361" i="2"/>
  <c r="Z1361" i="2" s="1"/>
  <c r="AA1361" i="2" s="1"/>
  <c r="AB1361" i="2" s="1"/>
  <c r="AG1361" i="2"/>
  <c r="T1361" i="2"/>
  <c r="P1359" i="2"/>
  <c r="Q1358" i="2"/>
  <c r="W1362" i="2"/>
  <c r="O1360" i="2"/>
  <c r="AE1360" i="2" l="1"/>
  <c r="AF1360" i="2" s="1"/>
  <c r="AH1360" i="2"/>
  <c r="AC1361" i="2"/>
  <c r="AD1361" i="2" s="1"/>
  <c r="Y1362" i="2"/>
  <c r="Z1362" i="2" s="1"/>
  <c r="AA1362" i="2" s="1"/>
  <c r="AB1362" i="2"/>
  <c r="AG1362" i="2"/>
  <c r="T1362" i="2"/>
  <c r="P1360" i="2"/>
  <c r="Q1359" i="2"/>
  <c r="W1363" i="2"/>
  <c r="O1361" i="2"/>
  <c r="AE1361" i="2" l="1"/>
  <c r="AF1361" i="2" s="1"/>
  <c r="AH1361" i="2"/>
  <c r="AC1362" i="2"/>
  <c r="AD1362" i="2" s="1"/>
  <c r="Y1363" i="2"/>
  <c r="Z1363" i="2" s="1"/>
  <c r="AA1363" i="2" s="1"/>
  <c r="AB1363" i="2" s="1"/>
  <c r="AG1363" i="2"/>
  <c r="T1363" i="2"/>
  <c r="P1361" i="2"/>
  <c r="Q1360" i="2"/>
  <c r="W1364" i="2"/>
  <c r="O1362" i="2"/>
  <c r="AE1362" i="2" l="1"/>
  <c r="AF1362" i="2" s="1"/>
  <c r="AH1362" i="2"/>
  <c r="AC1363" i="2"/>
  <c r="AD1363" i="2" s="1"/>
  <c r="Y1364" i="2"/>
  <c r="Z1364" i="2" s="1"/>
  <c r="AA1364" i="2" s="1"/>
  <c r="AB1364" i="2" s="1"/>
  <c r="AG1364" i="2"/>
  <c r="T1364" i="2"/>
  <c r="P1362" i="2"/>
  <c r="Q1361" i="2"/>
  <c r="W1365" i="2"/>
  <c r="O1363" i="2"/>
  <c r="AE1363" i="2" l="1"/>
  <c r="AF1363" i="2" s="1"/>
  <c r="AH1363" i="2"/>
  <c r="AC1364" i="2"/>
  <c r="AD1364" i="2" s="1"/>
  <c r="Y1365" i="2"/>
  <c r="Z1365" i="2" s="1"/>
  <c r="AA1365" i="2" s="1"/>
  <c r="AB1365" i="2" s="1"/>
  <c r="T1365" i="2"/>
  <c r="P1363" i="2"/>
  <c r="Q1362" i="2"/>
  <c r="W1366" i="2"/>
  <c r="O1364" i="2"/>
  <c r="AG1365" i="2" l="1"/>
  <c r="AE1364" i="2"/>
  <c r="AF1364" i="2" s="1"/>
  <c r="AH1364" i="2"/>
  <c r="AC1365" i="2"/>
  <c r="AD1365" i="2" s="1"/>
  <c r="Y1366" i="2"/>
  <c r="Z1366" i="2" s="1"/>
  <c r="AA1366" i="2" s="1"/>
  <c r="AB1366" i="2" s="1"/>
  <c r="AG1366" i="2"/>
  <c r="T1366" i="2"/>
  <c r="P1364" i="2"/>
  <c r="Q1363" i="2"/>
  <c r="W1367" i="2"/>
  <c r="O1365" i="2"/>
  <c r="AE1365" i="2" l="1"/>
  <c r="AF1365" i="2" s="1"/>
  <c r="AH1365" i="2"/>
  <c r="AC1366" i="2"/>
  <c r="AD1366" i="2" s="1"/>
  <c r="Y1367" i="2"/>
  <c r="Z1367" i="2" s="1"/>
  <c r="AA1367" i="2" s="1"/>
  <c r="AB1367" i="2"/>
  <c r="AG1367" i="2"/>
  <c r="T1367" i="2"/>
  <c r="P1365" i="2"/>
  <c r="Q1364" i="2"/>
  <c r="W1368" i="2"/>
  <c r="O1366" i="2"/>
  <c r="AE1366" i="2" l="1"/>
  <c r="AF1366" i="2" s="1"/>
  <c r="AH1366" i="2"/>
  <c r="AC1367" i="2"/>
  <c r="AD1367" i="2" s="1"/>
  <c r="Y1368" i="2"/>
  <c r="Z1368" i="2" s="1"/>
  <c r="AA1368" i="2" s="1"/>
  <c r="AB1368" i="2" s="1"/>
  <c r="T1368" i="2"/>
  <c r="P1366" i="2"/>
  <c r="Q1365" i="2"/>
  <c r="W1369" i="2"/>
  <c r="O1367" i="2"/>
  <c r="AG1368" i="2" l="1"/>
  <c r="AE1367" i="2"/>
  <c r="AF1367" i="2" s="1"/>
  <c r="AH1367" i="2"/>
  <c r="AC1368" i="2"/>
  <c r="AD1368" i="2" s="1"/>
  <c r="Y1369" i="2"/>
  <c r="Z1369" i="2" s="1"/>
  <c r="AA1369" i="2" s="1"/>
  <c r="AB1369" i="2"/>
  <c r="AG1369" i="2"/>
  <c r="T1369" i="2"/>
  <c r="P1367" i="2"/>
  <c r="Q1366" i="2"/>
  <c r="W1370" i="2"/>
  <c r="O1368" i="2"/>
  <c r="AE1368" i="2" l="1"/>
  <c r="AF1368" i="2" s="1"/>
  <c r="AH1368" i="2"/>
  <c r="AC1369" i="2"/>
  <c r="AD1369" i="2" s="1"/>
  <c r="Y1370" i="2"/>
  <c r="Z1370" i="2" s="1"/>
  <c r="AA1370" i="2" s="1"/>
  <c r="AB1370" i="2" s="1"/>
  <c r="AG1370" i="2"/>
  <c r="T1370" i="2"/>
  <c r="P1368" i="2"/>
  <c r="Q1367" i="2"/>
  <c r="W1371" i="2"/>
  <c r="O1369" i="2"/>
  <c r="AE1369" i="2" l="1"/>
  <c r="AF1369" i="2" s="1"/>
  <c r="AH1369" i="2"/>
  <c r="AC1370" i="2"/>
  <c r="AD1370" i="2" s="1"/>
  <c r="Y1371" i="2"/>
  <c r="Z1371" i="2" s="1"/>
  <c r="AA1371" i="2" s="1"/>
  <c r="AB1371" i="2" s="1"/>
  <c r="AG1371" i="2"/>
  <c r="T1371" i="2"/>
  <c r="P1369" i="2"/>
  <c r="Q1368" i="2"/>
  <c r="W1372" i="2"/>
  <c r="O1370" i="2"/>
  <c r="AE1370" i="2" l="1"/>
  <c r="AF1370" i="2" s="1"/>
  <c r="AH1370" i="2"/>
  <c r="AC1371" i="2"/>
  <c r="AD1371" i="2" s="1"/>
  <c r="Y1372" i="2"/>
  <c r="Z1372" i="2" s="1"/>
  <c r="AA1372" i="2" s="1"/>
  <c r="AB1372" i="2"/>
  <c r="AG1372" i="2"/>
  <c r="T1372" i="2"/>
  <c r="P1370" i="2"/>
  <c r="Q1369" i="2"/>
  <c r="W1373" i="2"/>
  <c r="O1371" i="2"/>
  <c r="AE1371" i="2" l="1"/>
  <c r="AF1371" i="2" s="1"/>
  <c r="AH1371" i="2"/>
  <c r="AC1372" i="2"/>
  <c r="AD1372" i="2" s="1"/>
  <c r="Y1373" i="2"/>
  <c r="Z1373" i="2" s="1"/>
  <c r="AA1373" i="2" s="1"/>
  <c r="AB1373" i="2"/>
  <c r="AG1373" i="2"/>
  <c r="T1373" i="2"/>
  <c r="P1371" i="2"/>
  <c r="Q1370" i="2"/>
  <c r="W1374" i="2"/>
  <c r="O1372" i="2"/>
  <c r="AE1372" i="2" l="1"/>
  <c r="AF1372" i="2" s="1"/>
  <c r="AH1372" i="2"/>
  <c r="AC1373" i="2"/>
  <c r="AD1373" i="2" s="1"/>
  <c r="Y1374" i="2"/>
  <c r="Z1374" i="2" s="1"/>
  <c r="AA1374" i="2" s="1"/>
  <c r="AB1374" i="2"/>
  <c r="AG1374" i="2"/>
  <c r="T1374" i="2"/>
  <c r="P1372" i="2"/>
  <c r="Q1371" i="2"/>
  <c r="W1375" i="2"/>
  <c r="O1373" i="2"/>
  <c r="AE1373" i="2" l="1"/>
  <c r="AF1373" i="2" s="1"/>
  <c r="AH1373" i="2"/>
  <c r="AC1374" i="2"/>
  <c r="AD1374" i="2" s="1"/>
  <c r="Y1375" i="2"/>
  <c r="Z1375" i="2" s="1"/>
  <c r="AA1375" i="2" s="1"/>
  <c r="AB1375" i="2"/>
  <c r="AG1375" i="2"/>
  <c r="T1375" i="2"/>
  <c r="P1373" i="2"/>
  <c r="Q1372" i="2"/>
  <c r="W1376" i="2"/>
  <c r="O1374" i="2"/>
  <c r="AE1374" i="2" l="1"/>
  <c r="AF1374" i="2" s="1"/>
  <c r="AH1374" i="2"/>
  <c r="AC1375" i="2"/>
  <c r="AD1375" i="2" s="1"/>
  <c r="Y1376" i="2"/>
  <c r="Z1376" i="2" s="1"/>
  <c r="AA1376" i="2" s="1"/>
  <c r="AB1376" i="2" s="1"/>
  <c r="AG1376" i="2"/>
  <c r="T1376" i="2"/>
  <c r="P1374" i="2"/>
  <c r="Q1373" i="2"/>
  <c r="W1377" i="2"/>
  <c r="O1375" i="2"/>
  <c r="AE1375" i="2" l="1"/>
  <c r="AF1375" i="2" s="1"/>
  <c r="AH1375" i="2"/>
  <c r="AC1376" i="2"/>
  <c r="AD1376" i="2" s="1"/>
  <c r="Y1377" i="2"/>
  <c r="Z1377" i="2" s="1"/>
  <c r="AA1377" i="2" s="1"/>
  <c r="AB1377" i="2"/>
  <c r="AG1377" i="2"/>
  <c r="T1377" i="2"/>
  <c r="P1375" i="2"/>
  <c r="Q1374" i="2"/>
  <c r="W1378" i="2"/>
  <c r="O1376" i="2"/>
  <c r="AE1376" i="2" l="1"/>
  <c r="AF1376" i="2" s="1"/>
  <c r="AH1376" i="2"/>
  <c r="AC1377" i="2"/>
  <c r="AD1377" i="2" s="1"/>
  <c r="Y1378" i="2"/>
  <c r="Z1378" i="2" s="1"/>
  <c r="AA1378" i="2" s="1"/>
  <c r="AB1378" i="2" s="1"/>
  <c r="AG1378" i="2"/>
  <c r="T1378" i="2"/>
  <c r="P1376" i="2"/>
  <c r="Q1375" i="2"/>
  <c r="W1379" i="2"/>
  <c r="O1377" i="2"/>
  <c r="AE1377" i="2" l="1"/>
  <c r="AF1377" i="2" s="1"/>
  <c r="AH1377" i="2"/>
  <c r="AC1378" i="2"/>
  <c r="AD1378" i="2" s="1"/>
  <c r="Y1379" i="2"/>
  <c r="Z1379" i="2" s="1"/>
  <c r="AA1379" i="2" s="1"/>
  <c r="AB1379" i="2"/>
  <c r="AG1379" i="2"/>
  <c r="T1379" i="2"/>
  <c r="P1377" i="2"/>
  <c r="Q1376" i="2"/>
  <c r="W1380" i="2"/>
  <c r="O1378" i="2"/>
  <c r="AE1378" i="2" l="1"/>
  <c r="AF1378" i="2" s="1"/>
  <c r="AH1378" i="2"/>
  <c r="AC1379" i="2"/>
  <c r="AD1379" i="2" s="1"/>
  <c r="Y1380" i="2"/>
  <c r="Z1380" i="2" s="1"/>
  <c r="AA1380" i="2" s="1"/>
  <c r="AB1380" i="2"/>
  <c r="AG1380" i="2"/>
  <c r="T1380" i="2"/>
  <c r="P1378" i="2"/>
  <c r="Q1377" i="2"/>
  <c r="W1381" i="2"/>
  <c r="O1379" i="2"/>
  <c r="AE1379" i="2" l="1"/>
  <c r="AF1379" i="2" s="1"/>
  <c r="AH1379" i="2"/>
  <c r="AC1380" i="2"/>
  <c r="AD1380" i="2" s="1"/>
  <c r="Y1381" i="2"/>
  <c r="Z1381" i="2" s="1"/>
  <c r="AA1381" i="2" s="1"/>
  <c r="AB1381" i="2"/>
  <c r="AG1381" i="2"/>
  <c r="T1381" i="2"/>
  <c r="P1379" i="2"/>
  <c r="Q1378" i="2"/>
  <c r="W1382" i="2"/>
  <c r="O1380" i="2"/>
  <c r="AE1380" i="2" l="1"/>
  <c r="AF1380" i="2" s="1"/>
  <c r="AH1380" i="2"/>
  <c r="AC1381" i="2"/>
  <c r="AD1381" i="2" s="1"/>
  <c r="Y1382" i="2"/>
  <c r="Z1382" i="2" s="1"/>
  <c r="AA1382" i="2" s="1"/>
  <c r="AB1382" i="2"/>
  <c r="AG1382" i="2"/>
  <c r="T1382" i="2"/>
  <c r="P1380" i="2"/>
  <c r="Q1379" i="2"/>
  <c r="W1383" i="2"/>
  <c r="O1381" i="2"/>
  <c r="AE1381" i="2" l="1"/>
  <c r="AF1381" i="2" s="1"/>
  <c r="AH1381" i="2"/>
  <c r="AC1382" i="2"/>
  <c r="AD1382" i="2" s="1"/>
  <c r="Y1383" i="2"/>
  <c r="Z1383" i="2" s="1"/>
  <c r="AA1383" i="2" s="1"/>
  <c r="AB1383" i="2"/>
  <c r="AG1383" i="2"/>
  <c r="T1383" i="2"/>
  <c r="P1381" i="2"/>
  <c r="Q1380" i="2"/>
  <c r="W1384" i="2"/>
  <c r="O1382" i="2"/>
  <c r="AE1382" i="2" l="1"/>
  <c r="AF1382" i="2" s="1"/>
  <c r="AH1382" i="2"/>
  <c r="AC1383" i="2"/>
  <c r="AD1383" i="2" s="1"/>
  <c r="Y1384" i="2"/>
  <c r="Z1384" i="2" s="1"/>
  <c r="AA1384" i="2" s="1"/>
  <c r="AB1384" i="2"/>
  <c r="AG1384" i="2"/>
  <c r="T1384" i="2"/>
  <c r="P1382" i="2"/>
  <c r="Q1381" i="2"/>
  <c r="W1385" i="2"/>
  <c r="O1383" i="2"/>
  <c r="AE1383" i="2" l="1"/>
  <c r="AF1383" i="2" s="1"/>
  <c r="AH1383" i="2"/>
  <c r="AC1384" i="2"/>
  <c r="AD1384" i="2" s="1"/>
  <c r="Y1385" i="2"/>
  <c r="Z1385" i="2" s="1"/>
  <c r="AA1385" i="2" s="1"/>
  <c r="AB1385" i="2" s="1"/>
  <c r="T1385" i="2"/>
  <c r="P1383" i="2"/>
  <c r="Q1382" i="2"/>
  <c r="W1386" i="2"/>
  <c r="O1384" i="2"/>
  <c r="AG1385" i="2" l="1"/>
  <c r="AE1384" i="2"/>
  <c r="AF1384" i="2" s="1"/>
  <c r="AH1384" i="2"/>
  <c r="AC1385" i="2"/>
  <c r="AD1385" i="2" s="1"/>
  <c r="Y1386" i="2"/>
  <c r="Z1386" i="2" s="1"/>
  <c r="AA1386" i="2" s="1"/>
  <c r="AB1386" i="2" s="1"/>
  <c r="T1386" i="2"/>
  <c r="P1384" i="2"/>
  <c r="Q1383" i="2"/>
  <c r="W1387" i="2"/>
  <c r="O1385" i="2"/>
  <c r="AG1386" i="2" l="1"/>
  <c r="AE1385" i="2"/>
  <c r="AF1385" i="2" s="1"/>
  <c r="AH1385" i="2"/>
  <c r="AC1386" i="2"/>
  <c r="AD1386" i="2" s="1"/>
  <c r="Y1387" i="2"/>
  <c r="Z1387" i="2" s="1"/>
  <c r="AA1387" i="2" s="1"/>
  <c r="AB1387" i="2" s="1"/>
  <c r="T1387" i="2"/>
  <c r="P1385" i="2"/>
  <c r="Q1384" i="2"/>
  <c r="W1388" i="2"/>
  <c r="O1386" i="2"/>
  <c r="AG1387" i="2" l="1"/>
  <c r="AE1386" i="2"/>
  <c r="AF1386" i="2" s="1"/>
  <c r="AH1386" i="2"/>
  <c r="AC1387" i="2"/>
  <c r="AD1387" i="2" s="1"/>
  <c r="Y1388" i="2"/>
  <c r="Z1388" i="2" s="1"/>
  <c r="AA1388" i="2" s="1"/>
  <c r="AB1388" i="2"/>
  <c r="AG1388" i="2"/>
  <c r="T1388" i="2"/>
  <c r="P1386" i="2"/>
  <c r="Q1385" i="2"/>
  <c r="W1389" i="2"/>
  <c r="O1387" i="2"/>
  <c r="AE1387" i="2" l="1"/>
  <c r="AF1387" i="2" s="1"/>
  <c r="AH1387" i="2"/>
  <c r="AC1388" i="2"/>
  <c r="AD1388" i="2" s="1"/>
  <c r="Y1389" i="2"/>
  <c r="Z1389" i="2" s="1"/>
  <c r="AA1389" i="2" s="1"/>
  <c r="AB1389" i="2"/>
  <c r="AG1389" i="2"/>
  <c r="T1389" i="2"/>
  <c r="P1387" i="2"/>
  <c r="Q1386" i="2"/>
  <c r="W1390" i="2"/>
  <c r="O1388" i="2"/>
  <c r="AE1388" i="2" l="1"/>
  <c r="AF1388" i="2" s="1"/>
  <c r="AH1388" i="2"/>
  <c r="AC1389" i="2"/>
  <c r="AD1389" i="2" s="1"/>
  <c r="Y1390" i="2"/>
  <c r="Z1390" i="2" s="1"/>
  <c r="AA1390" i="2" s="1"/>
  <c r="AB1390" i="2" s="1"/>
  <c r="AG1390" i="2"/>
  <c r="T1390" i="2"/>
  <c r="P1388" i="2"/>
  <c r="Q1387" i="2"/>
  <c r="W1391" i="2"/>
  <c r="O1389" i="2"/>
  <c r="AE1389" i="2" l="1"/>
  <c r="AF1389" i="2" s="1"/>
  <c r="AH1389" i="2"/>
  <c r="AC1390" i="2"/>
  <c r="AD1390" i="2" s="1"/>
  <c r="Y1391" i="2"/>
  <c r="Z1391" i="2" s="1"/>
  <c r="AA1391" i="2" s="1"/>
  <c r="AB1391" i="2"/>
  <c r="AG1391" i="2"/>
  <c r="T1391" i="2"/>
  <c r="P1389" i="2"/>
  <c r="Q1388" i="2"/>
  <c r="W1392" i="2"/>
  <c r="O1390" i="2"/>
  <c r="AE1390" i="2" l="1"/>
  <c r="AF1390" i="2" s="1"/>
  <c r="AH1390" i="2"/>
  <c r="AC1391" i="2"/>
  <c r="AD1391" i="2" s="1"/>
  <c r="Y1392" i="2"/>
  <c r="Z1392" i="2" s="1"/>
  <c r="AA1392" i="2" s="1"/>
  <c r="AB1392" i="2" s="1"/>
  <c r="AG1392" i="2"/>
  <c r="T1392" i="2"/>
  <c r="P1390" i="2"/>
  <c r="Q1389" i="2"/>
  <c r="W1393" i="2"/>
  <c r="O1391" i="2"/>
  <c r="AE1391" i="2" l="1"/>
  <c r="AF1391" i="2" s="1"/>
  <c r="AH1391" i="2"/>
  <c r="AC1392" i="2"/>
  <c r="AD1392" i="2" s="1"/>
  <c r="Y1393" i="2"/>
  <c r="Z1393" i="2" s="1"/>
  <c r="AA1393" i="2" s="1"/>
  <c r="AB1393" i="2" s="1"/>
  <c r="T1393" i="2"/>
  <c r="P1391" i="2"/>
  <c r="Q1390" i="2"/>
  <c r="W1394" i="2"/>
  <c r="O1392" i="2"/>
  <c r="AG1393" i="2" l="1"/>
  <c r="AE1392" i="2"/>
  <c r="AF1392" i="2" s="1"/>
  <c r="AH1392" i="2"/>
  <c r="AC1393" i="2"/>
  <c r="AD1393" i="2" s="1"/>
  <c r="Y1394" i="2"/>
  <c r="Z1394" i="2" s="1"/>
  <c r="AA1394" i="2" s="1"/>
  <c r="AB1394" i="2" s="1"/>
  <c r="AG1394" i="2"/>
  <c r="T1394" i="2"/>
  <c r="P1392" i="2"/>
  <c r="Q1391" i="2"/>
  <c r="W1395" i="2"/>
  <c r="O1393" i="2"/>
  <c r="AE1393" i="2" l="1"/>
  <c r="AF1393" i="2" s="1"/>
  <c r="AH1393" i="2"/>
  <c r="AC1394" i="2"/>
  <c r="AD1394" i="2" s="1"/>
  <c r="Y1395" i="2"/>
  <c r="Z1395" i="2" s="1"/>
  <c r="AA1395" i="2" s="1"/>
  <c r="AB1395" i="2"/>
  <c r="AG1395" i="2"/>
  <c r="T1395" i="2"/>
  <c r="P1393" i="2"/>
  <c r="Q1392" i="2"/>
  <c r="W1396" i="2"/>
  <c r="O1394" i="2"/>
  <c r="AE1394" i="2" l="1"/>
  <c r="AF1394" i="2" s="1"/>
  <c r="AH1394" i="2"/>
  <c r="AC1395" i="2"/>
  <c r="AD1395" i="2" s="1"/>
  <c r="Y1396" i="2"/>
  <c r="Z1396" i="2" s="1"/>
  <c r="AA1396" i="2" s="1"/>
  <c r="AB1396" i="2"/>
  <c r="AG1396" i="2"/>
  <c r="T1396" i="2"/>
  <c r="P1394" i="2"/>
  <c r="Q1393" i="2"/>
  <c r="W1397" i="2"/>
  <c r="O1395" i="2"/>
  <c r="AE1395" i="2" l="1"/>
  <c r="AF1395" i="2" s="1"/>
  <c r="AH1395" i="2"/>
  <c r="AC1396" i="2"/>
  <c r="AD1396" i="2" s="1"/>
  <c r="Y1397" i="2"/>
  <c r="Z1397" i="2" s="1"/>
  <c r="AA1397" i="2" s="1"/>
  <c r="AB1397" i="2" s="1"/>
  <c r="T1397" i="2"/>
  <c r="P1395" i="2"/>
  <c r="Q1394" i="2"/>
  <c r="W1398" i="2"/>
  <c r="O1396" i="2"/>
  <c r="AG1397" i="2" l="1"/>
  <c r="AE1396" i="2"/>
  <c r="AF1396" i="2" s="1"/>
  <c r="AH1396" i="2"/>
  <c r="AC1397" i="2"/>
  <c r="AD1397" i="2" s="1"/>
  <c r="Y1398" i="2"/>
  <c r="Z1398" i="2" s="1"/>
  <c r="AA1398" i="2" s="1"/>
  <c r="AB1398" i="2"/>
  <c r="AG1398" i="2"/>
  <c r="T1398" i="2"/>
  <c r="P1396" i="2"/>
  <c r="Q1395" i="2"/>
  <c r="W1399" i="2"/>
  <c r="O1397" i="2"/>
  <c r="AE1397" i="2" l="1"/>
  <c r="AF1397" i="2" s="1"/>
  <c r="AH1397" i="2"/>
  <c r="AC1398" i="2"/>
  <c r="AD1398" i="2" s="1"/>
  <c r="Y1399" i="2"/>
  <c r="Z1399" i="2" s="1"/>
  <c r="AA1399" i="2" s="1"/>
  <c r="AB1399" i="2" s="1"/>
  <c r="AG1399" i="2"/>
  <c r="T1399" i="2"/>
  <c r="P1397" i="2"/>
  <c r="Q1396" i="2"/>
  <c r="W1400" i="2"/>
  <c r="O1398" i="2"/>
  <c r="AE1398" i="2" l="1"/>
  <c r="AF1398" i="2" s="1"/>
  <c r="AH1398" i="2"/>
  <c r="AC1399" i="2"/>
  <c r="AD1399" i="2" s="1"/>
  <c r="Y1400" i="2"/>
  <c r="Z1400" i="2" s="1"/>
  <c r="AA1400" i="2" s="1"/>
  <c r="AB1400" i="2"/>
  <c r="AG1400" i="2"/>
  <c r="T1400" i="2"/>
  <c r="P1398" i="2"/>
  <c r="Q1397" i="2"/>
  <c r="W1401" i="2"/>
  <c r="O1399" i="2"/>
  <c r="AE1399" i="2" l="1"/>
  <c r="AF1399" i="2" s="1"/>
  <c r="AH1399" i="2"/>
  <c r="AC1400" i="2"/>
  <c r="AD1400" i="2" s="1"/>
  <c r="Y1401" i="2"/>
  <c r="Z1401" i="2" s="1"/>
  <c r="AA1401" i="2" s="1"/>
  <c r="AB1401" i="2"/>
  <c r="AG1401" i="2"/>
  <c r="T1401" i="2"/>
  <c r="P1399" i="2"/>
  <c r="Q1398" i="2"/>
  <c r="W1402" i="2"/>
  <c r="O1400" i="2"/>
  <c r="AE1400" i="2" l="1"/>
  <c r="AF1400" i="2" s="1"/>
  <c r="AH1400" i="2"/>
  <c r="AC1401" i="2"/>
  <c r="AD1401" i="2" s="1"/>
  <c r="Y1402" i="2"/>
  <c r="Z1402" i="2" s="1"/>
  <c r="AA1402" i="2" s="1"/>
  <c r="AB1402" i="2"/>
  <c r="AG1402" i="2"/>
  <c r="T1402" i="2"/>
  <c r="P1400" i="2"/>
  <c r="Q1399" i="2"/>
  <c r="W1403" i="2"/>
  <c r="O1401" i="2"/>
  <c r="AE1401" i="2" l="1"/>
  <c r="AF1401" i="2" s="1"/>
  <c r="AH1401" i="2"/>
  <c r="AC1402" i="2"/>
  <c r="AD1402" i="2" s="1"/>
  <c r="Y1403" i="2"/>
  <c r="Z1403" i="2" s="1"/>
  <c r="AA1403" i="2" s="1"/>
  <c r="AB1403" i="2" s="1"/>
  <c r="AG1403" i="2"/>
  <c r="T1403" i="2"/>
  <c r="P1401" i="2"/>
  <c r="Q1400" i="2"/>
  <c r="W1404" i="2"/>
  <c r="O1402" i="2"/>
  <c r="AE1402" i="2" l="1"/>
  <c r="AF1402" i="2" s="1"/>
  <c r="AH1402" i="2"/>
  <c r="AC1403" i="2"/>
  <c r="AD1403" i="2" s="1"/>
  <c r="Y1404" i="2"/>
  <c r="Z1404" i="2" s="1"/>
  <c r="AA1404" i="2" s="1"/>
  <c r="AB1404" i="2" s="1"/>
  <c r="AG1404" i="2"/>
  <c r="T1404" i="2"/>
  <c r="P1402" i="2"/>
  <c r="Q1401" i="2"/>
  <c r="W1405" i="2"/>
  <c r="O1403" i="2"/>
  <c r="AE1403" i="2" l="1"/>
  <c r="AF1403" i="2" s="1"/>
  <c r="AH1403" i="2"/>
  <c r="AC1404" i="2"/>
  <c r="AD1404" i="2" s="1"/>
  <c r="Y1405" i="2"/>
  <c r="Z1405" i="2" s="1"/>
  <c r="AA1405" i="2" s="1"/>
  <c r="AB1405" i="2"/>
  <c r="AG1405" i="2"/>
  <c r="T1405" i="2"/>
  <c r="P1403" i="2"/>
  <c r="Q1402" i="2"/>
  <c r="W1406" i="2"/>
  <c r="O1404" i="2"/>
  <c r="AE1404" i="2" l="1"/>
  <c r="AF1404" i="2" s="1"/>
  <c r="AH1404" i="2"/>
  <c r="AC1405" i="2"/>
  <c r="AD1405" i="2" s="1"/>
  <c r="Y1406" i="2"/>
  <c r="Z1406" i="2" s="1"/>
  <c r="AA1406" i="2" s="1"/>
  <c r="AB1406" i="2" s="1"/>
  <c r="AG1406" i="2"/>
  <c r="T1406" i="2"/>
  <c r="P1404" i="2"/>
  <c r="Q1403" i="2"/>
  <c r="W1407" i="2"/>
  <c r="O1405" i="2"/>
  <c r="AE1405" i="2" l="1"/>
  <c r="AF1405" i="2" s="1"/>
  <c r="AH1405" i="2"/>
  <c r="AC1406" i="2"/>
  <c r="AD1406" i="2" s="1"/>
  <c r="Y1407" i="2"/>
  <c r="Z1407" i="2" s="1"/>
  <c r="AA1407" i="2" s="1"/>
  <c r="AB1407" i="2"/>
  <c r="AG1407" i="2"/>
  <c r="T1407" i="2"/>
  <c r="P1405" i="2"/>
  <c r="Q1404" i="2"/>
  <c r="W1408" i="2"/>
  <c r="O1406" i="2"/>
  <c r="AE1406" i="2" l="1"/>
  <c r="AF1406" i="2" s="1"/>
  <c r="AH1406" i="2"/>
  <c r="AC1407" i="2"/>
  <c r="AD1407" i="2" s="1"/>
  <c r="Y1408" i="2"/>
  <c r="Z1408" i="2" s="1"/>
  <c r="AA1408" i="2" s="1"/>
  <c r="AB1408" i="2"/>
  <c r="AG1408" i="2"/>
  <c r="T1408" i="2"/>
  <c r="P1406" i="2"/>
  <c r="Q1405" i="2"/>
  <c r="W1409" i="2"/>
  <c r="O1407" i="2"/>
  <c r="AE1407" i="2" l="1"/>
  <c r="AF1407" i="2" s="1"/>
  <c r="AH1407" i="2"/>
  <c r="AC1408" i="2"/>
  <c r="AD1408" i="2" s="1"/>
  <c r="Y1409" i="2"/>
  <c r="Z1409" i="2" s="1"/>
  <c r="AA1409" i="2" s="1"/>
  <c r="AB1409" i="2"/>
  <c r="AG1409" i="2"/>
  <c r="T1409" i="2"/>
  <c r="P1407" i="2"/>
  <c r="Q1406" i="2"/>
  <c r="W1410" i="2"/>
  <c r="O1408" i="2"/>
  <c r="AE1408" i="2" l="1"/>
  <c r="AF1408" i="2" s="1"/>
  <c r="AH1408" i="2"/>
  <c r="AC1409" i="2"/>
  <c r="AD1409" i="2" s="1"/>
  <c r="Y1410" i="2"/>
  <c r="Z1410" i="2" s="1"/>
  <c r="AA1410" i="2" s="1"/>
  <c r="AB1410" i="2"/>
  <c r="AG1410" i="2"/>
  <c r="T1410" i="2"/>
  <c r="P1408" i="2"/>
  <c r="Q1407" i="2"/>
  <c r="W1411" i="2"/>
  <c r="O1409" i="2"/>
  <c r="AE1409" i="2" l="1"/>
  <c r="AF1409" i="2" s="1"/>
  <c r="AH1409" i="2"/>
  <c r="AC1410" i="2"/>
  <c r="AD1410" i="2" s="1"/>
  <c r="Y1411" i="2"/>
  <c r="Z1411" i="2" s="1"/>
  <c r="AA1411" i="2" s="1"/>
  <c r="AB1411" i="2"/>
  <c r="AG1411" i="2"/>
  <c r="T1411" i="2"/>
  <c r="P1409" i="2"/>
  <c r="Q1408" i="2"/>
  <c r="W1412" i="2"/>
  <c r="O1410" i="2"/>
  <c r="AE1410" i="2" l="1"/>
  <c r="AF1410" i="2" s="1"/>
  <c r="AH1410" i="2"/>
  <c r="AC1411" i="2"/>
  <c r="AD1411" i="2" s="1"/>
  <c r="Y1412" i="2"/>
  <c r="Z1412" i="2" s="1"/>
  <c r="AA1412" i="2" s="1"/>
  <c r="AB1412" i="2" s="1"/>
  <c r="T1412" i="2"/>
  <c r="P1410" i="2"/>
  <c r="Q1409" i="2"/>
  <c r="W1413" i="2"/>
  <c r="O1411" i="2"/>
  <c r="AG1412" i="2" l="1"/>
  <c r="AE1411" i="2"/>
  <c r="AF1411" i="2" s="1"/>
  <c r="AH1411" i="2"/>
  <c r="AC1412" i="2"/>
  <c r="AD1412" i="2" s="1"/>
  <c r="Y1413" i="2"/>
  <c r="Z1413" i="2" s="1"/>
  <c r="AA1413" i="2" s="1"/>
  <c r="AB1413" i="2"/>
  <c r="AG1413" i="2"/>
  <c r="T1413" i="2"/>
  <c r="P1411" i="2"/>
  <c r="Q1410" i="2"/>
  <c r="W1414" i="2"/>
  <c r="O1412" i="2"/>
  <c r="AE1412" i="2" l="1"/>
  <c r="AF1412" i="2" s="1"/>
  <c r="AH1412" i="2"/>
  <c r="AC1413" i="2"/>
  <c r="AD1413" i="2" s="1"/>
  <c r="Y1414" i="2"/>
  <c r="Z1414" i="2" s="1"/>
  <c r="AA1414" i="2" s="1"/>
  <c r="AB1414" i="2"/>
  <c r="AG1414" i="2"/>
  <c r="T1414" i="2"/>
  <c r="P1412" i="2"/>
  <c r="Q1411" i="2"/>
  <c r="W1415" i="2"/>
  <c r="O1413" i="2"/>
  <c r="AE1413" i="2" l="1"/>
  <c r="AF1413" i="2" s="1"/>
  <c r="AH1413" i="2"/>
  <c r="AC1414" i="2"/>
  <c r="AD1414" i="2" s="1"/>
  <c r="Y1415" i="2"/>
  <c r="Z1415" i="2" s="1"/>
  <c r="AA1415" i="2" s="1"/>
  <c r="AB1415" i="2" s="1"/>
  <c r="AG1415" i="2"/>
  <c r="T1415" i="2"/>
  <c r="P1413" i="2"/>
  <c r="Q1412" i="2"/>
  <c r="W1416" i="2"/>
  <c r="O1414" i="2"/>
  <c r="AE1414" i="2" l="1"/>
  <c r="AF1414" i="2" s="1"/>
  <c r="AH1414" i="2"/>
  <c r="AC1415" i="2"/>
  <c r="AD1415" i="2" s="1"/>
  <c r="Y1416" i="2"/>
  <c r="Z1416" i="2" s="1"/>
  <c r="AA1416" i="2" s="1"/>
  <c r="AB1416" i="2" s="1"/>
  <c r="T1416" i="2"/>
  <c r="P1414" i="2"/>
  <c r="Q1413" i="2"/>
  <c r="W1417" i="2"/>
  <c r="O1415" i="2"/>
  <c r="AG1416" i="2" l="1"/>
  <c r="AE1415" i="2"/>
  <c r="AF1415" i="2" s="1"/>
  <c r="AH1415" i="2"/>
  <c r="AC1416" i="2"/>
  <c r="AD1416" i="2" s="1"/>
  <c r="Y1417" i="2"/>
  <c r="Z1417" i="2" s="1"/>
  <c r="AA1417" i="2" s="1"/>
  <c r="AB1417" i="2" s="1"/>
  <c r="T1417" i="2"/>
  <c r="P1415" i="2"/>
  <c r="Q1414" i="2"/>
  <c r="W1418" i="2"/>
  <c r="O1416" i="2"/>
  <c r="AG1417" i="2" l="1"/>
  <c r="AE1416" i="2"/>
  <c r="AF1416" i="2" s="1"/>
  <c r="AH1416" i="2"/>
  <c r="AC1417" i="2"/>
  <c r="AD1417" i="2" s="1"/>
  <c r="Y1418" i="2"/>
  <c r="Z1418" i="2" s="1"/>
  <c r="AA1418" i="2" s="1"/>
  <c r="AB1418" i="2" s="1"/>
  <c r="AG1418" i="2"/>
  <c r="T1418" i="2"/>
  <c r="P1416" i="2"/>
  <c r="Q1415" i="2"/>
  <c r="W1419" i="2"/>
  <c r="O1417" i="2"/>
  <c r="AE1417" i="2" l="1"/>
  <c r="AF1417" i="2" s="1"/>
  <c r="AH1417" i="2"/>
  <c r="AC1418" i="2"/>
  <c r="AD1418" i="2" s="1"/>
  <c r="Y1419" i="2"/>
  <c r="Z1419" i="2" s="1"/>
  <c r="AA1419" i="2" s="1"/>
  <c r="AB1419" i="2"/>
  <c r="AG1419" i="2"/>
  <c r="T1419" i="2"/>
  <c r="P1417" i="2"/>
  <c r="Q1416" i="2"/>
  <c r="W1420" i="2"/>
  <c r="O1418" i="2"/>
  <c r="AE1418" i="2" l="1"/>
  <c r="AF1418" i="2" s="1"/>
  <c r="AH1418" i="2"/>
  <c r="AC1419" i="2"/>
  <c r="AD1419" i="2" s="1"/>
  <c r="Y1420" i="2"/>
  <c r="Z1420" i="2" s="1"/>
  <c r="AA1420" i="2" s="1"/>
  <c r="AB1420" i="2" s="1"/>
  <c r="AG1420" i="2"/>
  <c r="T1420" i="2"/>
  <c r="P1418" i="2"/>
  <c r="Q1417" i="2"/>
  <c r="W1421" i="2"/>
  <c r="O1419" i="2"/>
  <c r="AE1419" i="2" l="1"/>
  <c r="AF1419" i="2" s="1"/>
  <c r="AH1419" i="2"/>
  <c r="AC1420" i="2"/>
  <c r="AD1420" i="2" s="1"/>
  <c r="Y1421" i="2"/>
  <c r="Z1421" i="2" s="1"/>
  <c r="AA1421" i="2" s="1"/>
  <c r="AB1421" i="2"/>
  <c r="AG1421" i="2"/>
  <c r="T1421" i="2"/>
  <c r="P1419" i="2"/>
  <c r="Q1418" i="2"/>
  <c r="W1422" i="2"/>
  <c r="O1420" i="2"/>
  <c r="AE1420" i="2" l="1"/>
  <c r="AF1420" i="2" s="1"/>
  <c r="AH1420" i="2"/>
  <c r="AC1421" i="2"/>
  <c r="AD1421" i="2" s="1"/>
  <c r="Y1422" i="2"/>
  <c r="Z1422" i="2" s="1"/>
  <c r="AA1422" i="2" s="1"/>
  <c r="AB1422" i="2" s="1"/>
  <c r="T1422" i="2"/>
  <c r="P1420" i="2"/>
  <c r="Q1419" i="2"/>
  <c r="W1423" i="2"/>
  <c r="O1421" i="2"/>
  <c r="AG1422" i="2" l="1"/>
  <c r="AE1421" i="2"/>
  <c r="AF1421" i="2" s="1"/>
  <c r="AH1421" i="2"/>
  <c r="AC1422" i="2"/>
  <c r="AD1422" i="2" s="1"/>
  <c r="Y1423" i="2"/>
  <c r="Z1423" i="2" s="1"/>
  <c r="AA1423" i="2" s="1"/>
  <c r="AB1423" i="2" s="1"/>
  <c r="AG1423" i="2"/>
  <c r="T1423" i="2"/>
  <c r="P1421" i="2"/>
  <c r="Q1420" i="2"/>
  <c r="W1424" i="2"/>
  <c r="O1422" i="2"/>
  <c r="AE1422" i="2" l="1"/>
  <c r="AF1422" i="2" s="1"/>
  <c r="AH1422" i="2"/>
  <c r="AC1423" i="2"/>
  <c r="AD1423" i="2" s="1"/>
  <c r="Y1424" i="2"/>
  <c r="Z1424" i="2" s="1"/>
  <c r="AA1424" i="2" s="1"/>
  <c r="AB1424" i="2" s="1"/>
  <c r="AG1424" i="2"/>
  <c r="T1424" i="2"/>
  <c r="P1422" i="2"/>
  <c r="Q1421" i="2"/>
  <c r="W1425" i="2"/>
  <c r="O1423" i="2"/>
  <c r="AE1423" i="2" l="1"/>
  <c r="AF1423" i="2" s="1"/>
  <c r="AH1423" i="2"/>
  <c r="AC1424" i="2"/>
  <c r="AD1424" i="2" s="1"/>
  <c r="Y1425" i="2"/>
  <c r="Z1425" i="2" s="1"/>
  <c r="AA1425" i="2" s="1"/>
  <c r="AB1425" i="2"/>
  <c r="AG1425" i="2"/>
  <c r="T1425" i="2"/>
  <c r="P1423" i="2"/>
  <c r="Q1422" i="2"/>
  <c r="W1426" i="2"/>
  <c r="O1424" i="2"/>
  <c r="AE1424" i="2" l="1"/>
  <c r="AH1424" i="2"/>
  <c r="AF1424" i="2"/>
  <c r="AC1425" i="2"/>
  <c r="AD1425" i="2" s="1"/>
  <c r="Y1426" i="2"/>
  <c r="Z1426" i="2" s="1"/>
  <c r="AA1426" i="2" s="1"/>
  <c r="AB1426" i="2" s="1"/>
  <c r="AG1426" i="2"/>
  <c r="T1426" i="2"/>
  <c r="P1424" i="2"/>
  <c r="Q1423" i="2"/>
  <c r="W1427" i="2"/>
  <c r="O1425" i="2"/>
  <c r="AE1425" i="2" l="1"/>
  <c r="AF1425" i="2" s="1"/>
  <c r="AH1425" i="2"/>
  <c r="AC1426" i="2"/>
  <c r="AD1426" i="2" s="1"/>
  <c r="Y1427" i="2"/>
  <c r="Z1427" i="2" s="1"/>
  <c r="AA1427" i="2" s="1"/>
  <c r="AB1427" i="2" s="1"/>
  <c r="AG1427" i="2"/>
  <c r="T1427" i="2"/>
  <c r="P1425" i="2"/>
  <c r="Q1424" i="2"/>
  <c r="W1428" i="2"/>
  <c r="O1426" i="2"/>
  <c r="AE1426" i="2" l="1"/>
  <c r="AF1426" i="2" s="1"/>
  <c r="AH1426" i="2"/>
  <c r="AC1427" i="2"/>
  <c r="AD1427" i="2" s="1"/>
  <c r="Y1428" i="2"/>
  <c r="Z1428" i="2" s="1"/>
  <c r="AA1428" i="2" s="1"/>
  <c r="AB1428" i="2" s="1"/>
  <c r="T1428" i="2"/>
  <c r="P1426" i="2"/>
  <c r="Q1425" i="2"/>
  <c r="W1429" i="2"/>
  <c r="O1427" i="2"/>
  <c r="AG1428" i="2" l="1"/>
  <c r="AE1427" i="2"/>
  <c r="AF1427" i="2" s="1"/>
  <c r="AH1427" i="2"/>
  <c r="AC1428" i="2"/>
  <c r="AD1428" i="2" s="1"/>
  <c r="Y1429" i="2"/>
  <c r="Z1429" i="2" s="1"/>
  <c r="AA1429" i="2" s="1"/>
  <c r="AB1429" i="2" s="1"/>
  <c r="T1429" i="2"/>
  <c r="P1427" i="2"/>
  <c r="Q1426" i="2"/>
  <c r="W1430" i="2"/>
  <c r="O1428" i="2"/>
  <c r="AG1429" i="2" l="1"/>
  <c r="AE1428" i="2"/>
  <c r="AF1428" i="2" s="1"/>
  <c r="AH1428" i="2"/>
  <c r="AC1429" i="2"/>
  <c r="AD1429" i="2" s="1"/>
  <c r="Y1430" i="2"/>
  <c r="Z1430" i="2" s="1"/>
  <c r="AA1430" i="2" s="1"/>
  <c r="AB1430" i="2" s="1"/>
  <c r="T1430" i="2"/>
  <c r="P1428" i="2"/>
  <c r="Q1427" i="2"/>
  <c r="W1431" i="2"/>
  <c r="O1429" i="2"/>
  <c r="AG1430" i="2" l="1"/>
  <c r="AE1429" i="2"/>
  <c r="AF1429" i="2" s="1"/>
  <c r="AH1429" i="2"/>
  <c r="AC1430" i="2"/>
  <c r="AD1430" i="2" s="1"/>
  <c r="Y1431" i="2"/>
  <c r="Z1431" i="2" s="1"/>
  <c r="AA1431" i="2" s="1"/>
  <c r="AB1431" i="2" s="1"/>
  <c r="T1431" i="2"/>
  <c r="P1429" i="2"/>
  <c r="Q1428" i="2"/>
  <c r="W1432" i="2"/>
  <c r="O1430" i="2"/>
  <c r="AG1431" i="2" l="1"/>
  <c r="AE1430" i="2"/>
  <c r="AF1430" i="2" s="1"/>
  <c r="AH1430" i="2"/>
  <c r="AC1431" i="2"/>
  <c r="AD1431" i="2" s="1"/>
  <c r="Y1432" i="2"/>
  <c r="Z1432" i="2" s="1"/>
  <c r="AA1432" i="2" s="1"/>
  <c r="AB1432" i="2" s="1"/>
  <c r="T1432" i="2"/>
  <c r="P1430" i="2"/>
  <c r="Q1429" i="2"/>
  <c r="W1433" i="2"/>
  <c r="O1431" i="2"/>
  <c r="AG1432" i="2" l="1"/>
  <c r="AE1431" i="2"/>
  <c r="AF1431" i="2" s="1"/>
  <c r="AH1431" i="2"/>
  <c r="AC1432" i="2"/>
  <c r="AD1432" i="2" s="1"/>
  <c r="Y1433" i="2"/>
  <c r="Z1433" i="2" s="1"/>
  <c r="AA1433" i="2" s="1"/>
  <c r="AB1433" i="2" s="1"/>
  <c r="T1433" i="2"/>
  <c r="P1431" i="2"/>
  <c r="Q1430" i="2"/>
  <c r="W1434" i="2"/>
  <c r="O1432" i="2"/>
  <c r="AG1433" i="2" l="1"/>
  <c r="AE1432" i="2"/>
  <c r="AF1432" i="2" s="1"/>
  <c r="AH1432" i="2"/>
  <c r="AC1433" i="2"/>
  <c r="AD1433" i="2" s="1"/>
  <c r="Y1434" i="2"/>
  <c r="Z1434" i="2" s="1"/>
  <c r="AA1434" i="2" s="1"/>
  <c r="AB1434" i="2"/>
  <c r="AG1434" i="2"/>
  <c r="T1434" i="2"/>
  <c r="P1432" i="2"/>
  <c r="Q1431" i="2"/>
  <c r="W1435" i="2"/>
  <c r="O1433" i="2"/>
  <c r="AE1433" i="2" l="1"/>
  <c r="AF1433" i="2" s="1"/>
  <c r="AH1433" i="2"/>
  <c r="AC1434" i="2"/>
  <c r="AD1434" i="2" s="1"/>
  <c r="Y1435" i="2"/>
  <c r="Z1435" i="2" s="1"/>
  <c r="AA1435" i="2" s="1"/>
  <c r="AB1435" i="2" s="1"/>
  <c r="T1435" i="2"/>
  <c r="P1433" i="2"/>
  <c r="Q1432" i="2"/>
  <c r="W1436" i="2"/>
  <c r="O1434" i="2"/>
  <c r="AG1435" i="2" l="1"/>
  <c r="AE1434" i="2"/>
  <c r="AF1434" i="2" s="1"/>
  <c r="AH1434" i="2"/>
  <c r="AC1435" i="2"/>
  <c r="AD1435" i="2" s="1"/>
  <c r="Y1436" i="2"/>
  <c r="Z1436" i="2" s="1"/>
  <c r="AA1436" i="2" s="1"/>
  <c r="AB1436" i="2" s="1"/>
  <c r="AG1436" i="2"/>
  <c r="T1436" i="2"/>
  <c r="P1434" i="2"/>
  <c r="Q1433" i="2"/>
  <c r="W1437" i="2"/>
  <c r="O1435" i="2"/>
  <c r="AE1435" i="2" l="1"/>
  <c r="AF1435" i="2" s="1"/>
  <c r="AH1435" i="2"/>
  <c r="AC1436" i="2"/>
  <c r="AD1436" i="2" s="1"/>
  <c r="Y1437" i="2"/>
  <c r="Z1437" i="2" s="1"/>
  <c r="AA1437" i="2" s="1"/>
  <c r="AB1437" i="2" s="1"/>
  <c r="T1437" i="2"/>
  <c r="P1435" i="2"/>
  <c r="Q1434" i="2"/>
  <c r="W1438" i="2"/>
  <c r="O1436" i="2"/>
  <c r="AG1437" i="2" l="1"/>
  <c r="AE1436" i="2"/>
  <c r="AF1436" i="2" s="1"/>
  <c r="AH1436" i="2"/>
  <c r="AC1437" i="2"/>
  <c r="AD1437" i="2" s="1"/>
  <c r="Y1438" i="2"/>
  <c r="Z1438" i="2" s="1"/>
  <c r="AA1438" i="2" s="1"/>
  <c r="AB1438" i="2" s="1"/>
  <c r="T1438" i="2"/>
  <c r="P1436" i="2"/>
  <c r="Q1435" i="2"/>
  <c r="W1439" i="2"/>
  <c r="O1437" i="2"/>
  <c r="AG1438" i="2" l="1"/>
  <c r="AE1437" i="2"/>
  <c r="AF1437" i="2" s="1"/>
  <c r="AH1437" i="2"/>
  <c r="AC1438" i="2"/>
  <c r="AD1438" i="2" s="1"/>
  <c r="Y1439" i="2"/>
  <c r="Z1439" i="2" s="1"/>
  <c r="AA1439" i="2" s="1"/>
  <c r="AB1439" i="2" s="1"/>
  <c r="T1439" i="2"/>
  <c r="P1437" i="2"/>
  <c r="Q1436" i="2"/>
  <c r="W1440" i="2"/>
  <c r="O1438" i="2"/>
  <c r="AG1439" i="2" l="1"/>
  <c r="AE1438" i="2"/>
  <c r="AF1438" i="2" s="1"/>
  <c r="AH1438" i="2"/>
  <c r="AC1439" i="2"/>
  <c r="AD1439" i="2" s="1"/>
  <c r="Y1440" i="2"/>
  <c r="Z1440" i="2" s="1"/>
  <c r="AA1440" i="2" s="1"/>
  <c r="AB1440" i="2" s="1"/>
  <c r="T1440" i="2"/>
  <c r="P1438" i="2"/>
  <c r="Q1437" i="2"/>
  <c r="W1441" i="2"/>
  <c r="O1439" i="2"/>
  <c r="AG1440" i="2" l="1"/>
  <c r="AE1439" i="2"/>
  <c r="AF1439" i="2" s="1"/>
  <c r="AH1439" i="2"/>
  <c r="AC1440" i="2"/>
  <c r="AD1440" i="2" s="1"/>
  <c r="Y1441" i="2"/>
  <c r="Z1441" i="2" s="1"/>
  <c r="AA1441" i="2" s="1"/>
  <c r="AB1441" i="2" s="1"/>
  <c r="T1441" i="2"/>
  <c r="P1439" i="2"/>
  <c r="Q1438" i="2"/>
  <c r="W1442" i="2"/>
  <c r="O1440" i="2"/>
  <c r="AG1441" i="2" l="1"/>
  <c r="AE1440" i="2"/>
  <c r="AF1440" i="2" s="1"/>
  <c r="AH1440" i="2"/>
  <c r="AC1441" i="2"/>
  <c r="AD1441" i="2" s="1"/>
  <c r="Y1442" i="2"/>
  <c r="Z1442" i="2" s="1"/>
  <c r="AA1442" i="2" s="1"/>
  <c r="AB1442" i="2" s="1"/>
  <c r="AG1442" i="2"/>
  <c r="T1442" i="2"/>
  <c r="P1440" i="2"/>
  <c r="Q1439" i="2"/>
  <c r="W1443" i="2"/>
  <c r="O1441" i="2"/>
  <c r="AE1441" i="2" l="1"/>
  <c r="AF1441" i="2" s="1"/>
  <c r="AH1441" i="2"/>
  <c r="AC1442" i="2"/>
  <c r="AD1442" i="2" s="1"/>
  <c r="Y1443" i="2"/>
  <c r="Z1443" i="2" s="1"/>
  <c r="AA1443" i="2" s="1"/>
  <c r="AB1443" i="2" s="1"/>
  <c r="AG1443" i="2"/>
  <c r="T1443" i="2"/>
  <c r="P1441" i="2"/>
  <c r="Q1440" i="2"/>
  <c r="W1444" i="2"/>
  <c r="O1442" i="2"/>
  <c r="AE1442" i="2" l="1"/>
  <c r="AF1442" i="2" s="1"/>
  <c r="AH1442" i="2"/>
  <c r="AC1443" i="2"/>
  <c r="AD1443" i="2" s="1"/>
  <c r="Y1444" i="2"/>
  <c r="Z1444" i="2" s="1"/>
  <c r="AA1444" i="2" s="1"/>
  <c r="AB1444" i="2"/>
  <c r="AG1444" i="2"/>
  <c r="T1444" i="2"/>
  <c r="P1442" i="2"/>
  <c r="Q1441" i="2"/>
  <c r="W1445" i="2"/>
  <c r="O1443" i="2"/>
  <c r="AE1443" i="2" l="1"/>
  <c r="AF1443" i="2" s="1"/>
  <c r="AH1443" i="2"/>
  <c r="AC1444" i="2"/>
  <c r="AD1444" i="2" s="1"/>
  <c r="Y1445" i="2"/>
  <c r="Z1445" i="2" s="1"/>
  <c r="AA1445" i="2" s="1"/>
  <c r="AB1445" i="2"/>
  <c r="AG1445" i="2"/>
  <c r="T1445" i="2"/>
  <c r="P1443" i="2"/>
  <c r="Q1442" i="2"/>
  <c r="W1446" i="2"/>
  <c r="O1444" i="2"/>
  <c r="AE1444" i="2" l="1"/>
  <c r="AF1444" i="2" s="1"/>
  <c r="AH1444" i="2"/>
  <c r="AC1445" i="2"/>
  <c r="AD1445" i="2" s="1"/>
  <c r="Y1446" i="2"/>
  <c r="Z1446" i="2" s="1"/>
  <c r="AA1446" i="2" s="1"/>
  <c r="AB1446" i="2" s="1"/>
  <c r="AG1446" i="2"/>
  <c r="T1446" i="2"/>
  <c r="P1444" i="2"/>
  <c r="Q1443" i="2"/>
  <c r="W1447" i="2"/>
  <c r="O1445" i="2"/>
  <c r="AE1445" i="2" l="1"/>
  <c r="AF1445" i="2" s="1"/>
  <c r="AH1445" i="2"/>
  <c r="AC1446" i="2"/>
  <c r="AD1446" i="2" s="1"/>
  <c r="Y1447" i="2"/>
  <c r="Z1447" i="2" s="1"/>
  <c r="AA1447" i="2" s="1"/>
  <c r="AB1447" i="2"/>
  <c r="AG1447" i="2"/>
  <c r="T1447" i="2"/>
  <c r="P1445" i="2"/>
  <c r="Q1444" i="2"/>
  <c r="W1448" i="2"/>
  <c r="O1446" i="2"/>
  <c r="AE1446" i="2" l="1"/>
  <c r="AF1446" i="2" s="1"/>
  <c r="AH1446" i="2"/>
  <c r="AC1447" i="2"/>
  <c r="AD1447" i="2" s="1"/>
  <c r="Y1448" i="2"/>
  <c r="Z1448" i="2" s="1"/>
  <c r="AA1448" i="2" s="1"/>
  <c r="AB1448" i="2" s="1"/>
  <c r="AG1448" i="2"/>
  <c r="T1448" i="2"/>
  <c r="P1446" i="2"/>
  <c r="Q1445" i="2"/>
  <c r="W1449" i="2"/>
  <c r="O1447" i="2"/>
  <c r="AE1447" i="2" l="1"/>
  <c r="AF1447" i="2" s="1"/>
  <c r="AH1447" i="2"/>
  <c r="AC1448" i="2"/>
  <c r="AD1448" i="2" s="1"/>
  <c r="Y1449" i="2"/>
  <c r="Z1449" i="2" s="1"/>
  <c r="AA1449" i="2" s="1"/>
  <c r="AB1449" i="2" s="1"/>
  <c r="AG1449" i="2"/>
  <c r="T1449" i="2"/>
  <c r="P1447" i="2"/>
  <c r="Q1446" i="2"/>
  <c r="W1450" i="2"/>
  <c r="O1448" i="2"/>
  <c r="AE1448" i="2" l="1"/>
  <c r="AF1448" i="2" s="1"/>
  <c r="AH1448" i="2"/>
  <c r="AC1449" i="2"/>
  <c r="AD1449" i="2" s="1"/>
  <c r="Y1450" i="2"/>
  <c r="Z1450" i="2" s="1"/>
  <c r="AA1450" i="2" s="1"/>
  <c r="AB1450" i="2" s="1"/>
  <c r="AG1450" i="2"/>
  <c r="T1450" i="2"/>
  <c r="P1448" i="2"/>
  <c r="Q1447" i="2"/>
  <c r="W1451" i="2"/>
  <c r="O1449" i="2"/>
  <c r="AE1449" i="2" l="1"/>
  <c r="AF1449" i="2" s="1"/>
  <c r="AH1449" i="2"/>
  <c r="AC1450" i="2"/>
  <c r="AD1450" i="2" s="1"/>
  <c r="Y1451" i="2"/>
  <c r="Z1451" i="2" s="1"/>
  <c r="AA1451" i="2" s="1"/>
  <c r="AB1451" i="2" s="1"/>
  <c r="T1451" i="2"/>
  <c r="P1449" i="2"/>
  <c r="Q1448" i="2"/>
  <c r="W1452" i="2"/>
  <c r="O1450" i="2"/>
  <c r="AG1451" i="2" l="1"/>
  <c r="AE1450" i="2"/>
  <c r="AF1450" i="2" s="1"/>
  <c r="AH1450" i="2"/>
  <c r="AC1451" i="2"/>
  <c r="AD1451" i="2" s="1"/>
  <c r="Y1452" i="2"/>
  <c r="Z1452" i="2" s="1"/>
  <c r="AA1452" i="2" s="1"/>
  <c r="AB1452" i="2" s="1"/>
  <c r="T1452" i="2"/>
  <c r="P1450" i="2"/>
  <c r="Q1449" i="2"/>
  <c r="W1453" i="2"/>
  <c r="O1451" i="2"/>
  <c r="AG1452" i="2" l="1"/>
  <c r="AE1451" i="2"/>
  <c r="AF1451" i="2" s="1"/>
  <c r="AH1451" i="2"/>
  <c r="AC1452" i="2"/>
  <c r="AD1452" i="2" s="1"/>
  <c r="Y1453" i="2"/>
  <c r="Z1453" i="2" s="1"/>
  <c r="AA1453" i="2" s="1"/>
  <c r="AB1453" i="2" s="1"/>
  <c r="T1453" i="2"/>
  <c r="P1451" i="2"/>
  <c r="Q1450" i="2"/>
  <c r="W1454" i="2"/>
  <c r="O1452" i="2"/>
  <c r="AG1453" i="2" l="1"/>
  <c r="AE1452" i="2"/>
  <c r="AF1452" i="2" s="1"/>
  <c r="AH1452" i="2"/>
  <c r="AC1453" i="2"/>
  <c r="AD1453" i="2" s="1"/>
  <c r="Y1454" i="2"/>
  <c r="Z1454" i="2" s="1"/>
  <c r="AA1454" i="2" s="1"/>
  <c r="AB1454" i="2" s="1"/>
  <c r="T1454" i="2"/>
  <c r="P1452" i="2"/>
  <c r="Q1451" i="2"/>
  <c r="W1455" i="2"/>
  <c r="O1453" i="2"/>
  <c r="AG1454" i="2" l="1"/>
  <c r="AE1453" i="2"/>
  <c r="AF1453" i="2" s="1"/>
  <c r="AH1453" i="2"/>
  <c r="AC1454" i="2"/>
  <c r="AD1454" i="2" s="1"/>
  <c r="Y1455" i="2"/>
  <c r="Z1455" i="2" s="1"/>
  <c r="AA1455" i="2" s="1"/>
  <c r="AB1455" i="2" s="1"/>
  <c r="T1455" i="2"/>
  <c r="P1453" i="2"/>
  <c r="Q1452" i="2"/>
  <c r="W1456" i="2"/>
  <c r="O1454" i="2"/>
  <c r="AG1455" i="2" l="1"/>
  <c r="AE1454" i="2"/>
  <c r="AF1454" i="2" s="1"/>
  <c r="AH1454" i="2"/>
  <c r="AC1455" i="2"/>
  <c r="AD1455" i="2" s="1"/>
  <c r="Y1456" i="2"/>
  <c r="Z1456" i="2" s="1"/>
  <c r="AA1456" i="2" s="1"/>
  <c r="AB1456" i="2" s="1"/>
  <c r="AG1456" i="2"/>
  <c r="T1456" i="2"/>
  <c r="P1454" i="2"/>
  <c r="Q1453" i="2"/>
  <c r="W1457" i="2"/>
  <c r="O1455" i="2"/>
  <c r="AE1455" i="2" l="1"/>
  <c r="AF1455" i="2" s="1"/>
  <c r="AH1455" i="2"/>
  <c r="AC1456" i="2"/>
  <c r="AD1456" i="2" s="1"/>
  <c r="Y1457" i="2"/>
  <c r="Z1457" i="2" s="1"/>
  <c r="AA1457" i="2" s="1"/>
  <c r="AB1457" i="2" s="1"/>
  <c r="AG1457" i="2"/>
  <c r="T1457" i="2"/>
  <c r="P1455" i="2"/>
  <c r="Q1454" i="2"/>
  <c r="W1458" i="2"/>
  <c r="O1456" i="2"/>
  <c r="AE1456" i="2" l="1"/>
  <c r="AF1456" i="2" s="1"/>
  <c r="AH1456" i="2"/>
  <c r="AC1457" i="2"/>
  <c r="AD1457" i="2" s="1"/>
  <c r="Y1458" i="2"/>
  <c r="Z1458" i="2" s="1"/>
  <c r="AA1458" i="2" s="1"/>
  <c r="AB1458" i="2" s="1"/>
  <c r="T1458" i="2"/>
  <c r="P1456" i="2"/>
  <c r="Q1455" i="2"/>
  <c r="W1459" i="2"/>
  <c r="O1457" i="2"/>
  <c r="AG1458" i="2" l="1"/>
  <c r="AE1457" i="2"/>
  <c r="AF1457" i="2" s="1"/>
  <c r="AH1457" i="2"/>
  <c r="AC1458" i="2"/>
  <c r="AD1458" i="2" s="1"/>
  <c r="Y1459" i="2"/>
  <c r="Z1459" i="2" s="1"/>
  <c r="AA1459" i="2" s="1"/>
  <c r="AB1459" i="2" s="1"/>
  <c r="T1459" i="2"/>
  <c r="P1457" i="2"/>
  <c r="Q1456" i="2"/>
  <c r="W1460" i="2"/>
  <c r="O1458" i="2"/>
  <c r="AG1459" i="2" l="1"/>
  <c r="AE1458" i="2"/>
  <c r="AF1458" i="2" s="1"/>
  <c r="AH1458" i="2"/>
  <c r="AC1459" i="2"/>
  <c r="AD1459" i="2" s="1"/>
  <c r="Y1460" i="2"/>
  <c r="Z1460" i="2" s="1"/>
  <c r="AA1460" i="2" s="1"/>
  <c r="AB1460" i="2" s="1"/>
  <c r="AG1460" i="2"/>
  <c r="T1460" i="2"/>
  <c r="P1458" i="2"/>
  <c r="Q1457" i="2"/>
  <c r="W1461" i="2"/>
  <c r="O1459" i="2"/>
  <c r="AE1459" i="2" l="1"/>
  <c r="AF1459" i="2" s="1"/>
  <c r="AH1459" i="2"/>
  <c r="AC1460" i="2"/>
  <c r="AD1460" i="2" s="1"/>
  <c r="Y1461" i="2"/>
  <c r="Z1461" i="2" s="1"/>
  <c r="AA1461" i="2" s="1"/>
  <c r="AB1461" i="2"/>
  <c r="AG1461" i="2"/>
  <c r="T1461" i="2"/>
  <c r="P1459" i="2"/>
  <c r="Q1458" i="2"/>
  <c r="W1462" i="2"/>
  <c r="O1460" i="2"/>
  <c r="AE1460" i="2" l="1"/>
  <c r="AF1460" i="2" s="1"/>
  <c r="AH1460" i="2"/>
  <c r="AC1461" i="2"/>
  <c r="AD1461" i="2" s="1"/>
  <c r="Y1462" i="2"/>
  <c r="Z1462" i="2" s="1"/>
  <c r="AA1462" i="2" s="1"/>
  <c r="AB1462" i="2"/>
  <c r="AG1462" i="2"/>
  <c r="T1462" i="2"/>
  <c r="P1460" i="2"/>
  <c r="Q1459" i="2"/>
  <c r="W1463" i="2"/>
  <c r="O1461" i="2"/>
  <c r="AE1461" i="2" l="1"/>
  <c r="AF1461" i="2" s="1"/>
  <c r="AH1461" i="2"/>
  <c r="AC1462" i="2"/>
  <c r="AD1462" i="2" s="1"/>
  <c r="Y1463" i="2"/>
  <c r="Z1463" i="2" s="1"/>
  <c r="AA1463" i="2" s="1"/>
  <c r="AB1463" i="2"/>
  <c r="AG1463" i="2"/>
  <c r="T1463" i="2"/>
  <c r="P1461" i="2"/>
  <c r="Q1460" i="2"/>
  <c r="W1464" i="2"/>
  <c r="O1462" i="2"/>
  <c r="AE1462" i="2" l="1"/>
  <c r="AF1462" i="2" s="1"/>
  <c r="AH1462" i="2"/>
  <c r="AC1463" i="2"/>
  <c r="AD1463" i="2" s="1"/>
  <c r="Y1464" i="2"/>
  <c r="Z1464" i="2" s="1"/>
  <c r="AA1464" i="2" s="1"/>
  <c r="AB1464" i="2"/>
  <c r="AG1464" i="2"/>
  <c r="T1464" i="2"/>
  <c r="P1462" i="2"/>
  <c r="Q1461" i="2"/>
  <c r="W1465" i="2"/>
  <c r="O1463" i="2"/>
  <c r="AE1463" i="2" l="1"/>
  <c r="AF1463" i="2" s="1"/>
  <c r="AH1463" i="2"/>
  <c r="AC1464" i="2"/>
  <c r="AD1464" i="2" s="1"/>
  <c r="Y1465" i="2"/>
  <c r="Z1465" i="2" s="1"/>
  <c r="AA1465" i="2" s="1"/>
  <c r="AB1465" i="2" s="1"/>
  <c r="AG1465" i="2"/>
  <c r="T1465" i="2"/>
  <c r="P1463" i="2"/>
  <c r="Q1462" i="2"/>
  <c r="W1466" i="2"/>
  <c r="O1464" i="2"/>
  <c r="AE1464" i="2" l="1"/>
  <c r="AF1464" i="2" s="1"/>
  <c r="AH1464" i="2"/>
  <c r="AC1465" i="2"/>
  <c r="AD1465" i="2" s="1"/>
  <c r="Y1466" i="2"/>
  <c r="Z1466" i="2" s="1"/>
  <c r="AA1466" i="2" s="1"/>
  <c r="AB1466" i="2" s="1"/>
  <c r="AG1466" i="2"/>
  <c r="T1466" i="2"/>
  <c r="P1464" i="2"/>
  <c r="Q1463" i="2"/>
  <c r="W1467" i="2"/>
  <c r="O1465" i="2"/>
  <c r="AE1465" i="2" l="1"/>
  <c r="AF1465" i="2" s="1"/>
  <c r="AH1465" i="2"/>
  <c r="AC1466" i="2"/>
  <c r="AD1466" i="2" s="1"/>
  <c r="Y1467" i="2"/>
  <c r="Z1467" i="2" s="1"/>
  <c r="AA1467" i="2" s="1"/>
  <c r="AB1467" i="2"/>
  <c r="AG1467" i="2"/>
  <c r="T1467" i="2"/>
  <c r="P1465" i="2"/>
  <c r="Q1464" i="2"/>
  <c r="W1468" i="2"/>
  <c r="O1466" i="2"/>
  <c r="AE1466" i="2" l="1"/>
  <c r="AF1466" i="2" s="1"/>
  <c r="AH1466" i="2"/>
  <c r="AC1467" i="2"/>
  <c r="AD1467" i="2" s="1"/>
  <c r="Y1468" i="2"/>
  <c r="Z1468" i="2" s="1"/>
  <c r="AA1468" i="2" s="1"/>
  <c r="AB1468" i="2"/>
  <c r="AG1468" i="2"/>
  <c r="T1468" i="2"/>
  <c r="P1466" i="2"/>
  <c r="Q1465" i="2"/>
  <c r="W1469" i="2"/>
  <c r="O1467" i="2"/>
  <c r="AE1467" i="2" l="1"/>
  <c r="AF1467" i="2" s="1"/>
  <c r="AH1467" i="2"/>
  <c r="AC1468" i="2"/>
  <c r="AD1468" i="2" s="1"/>
  <c r="Y1469" i="2"/>
  <c r="Z1469" i="2" s="1"/>
  <c r="AA1469" i="2" s="1"/>
  <c r="AB1469" i="2" s="1"/>
  <c r="T1469" i="2"/>
  <c r="P1467" i="2"/>
  <c r="Q1466" i="2"/>
  <c r="W1470" i="2"/>
  <c r="O1468" i="2"/>
  <c r="AG1469" i="2" l="1"/>
  <c r="AE1468" i="2"/>
  <c r="AF1468" i="2" s="1"/>
  <c r="AH1468" i="2"/>
  <c r="AC1469" i="2"/>
  <c r="AD1469" i="2" s="1"/>
  <c r="Y1470" i="2"/>
  <c r="Z1470" i="2" s="1"/>
  <c r="AA1470" i="2" s="1"/>
  <c r="AB1470" i="2" s="1"/>
  <c r="T1470" i="2"/>
  <c r="P1468" i="2"/>
  <c r="Q1467" i="2"/>
  <c r="W1471" i="2"/>
  <c r="O1469" i="2"/>
  <c r="AG1470" i="2" l="1"/>
  <c r="AE1469" i="2"/>
  <c r="AF1469" i="2" s="1"/>
  <c r="AH1469" i="2"/>
  <c r="AC1470" i="2"/>
  <c r="AD1470" i="2" s="1"/>
  <c r="Y1471" i="2"/>
  <c r="Z1471" i="2" s="1"/>
  <c r="AA1471" i="2" s="1"/>
  <c r="AB1471" i="2" s="1"/>
  <c r="T1471" i="2"/>
  <c r="P1469" i="2"/>
  <c r="Q1468" i="2"/>
  <c r="W1472" i="2"/>
  <c r="O1470" i="2"/>
  <c r="AG1471" i="2" l="1"/>
  <c r="AE1470" i="2"/>
  <c r="AH1470" i="2"/>
  <c r="AF1470" i="2"/>
  <c r="AC1471" i="2"/>
  <c r="AD1471" i="2" s="1"/>
  <c r="Y1472" i="2"/>
  <c r="Z1472" i="2" s="1"/>
  <c r="AA1472" i="2" s="1"/>
  <c r="AB1472" i="2" s="1"/>
  <c r="AG1472" i="2"/>
  <c r="T1472" i="2"/>
  <c r="P1470" i="2"/>
  <c r="Q1469" i="2"/>
  <c r="W1473" i="2"/>
  <c r="O1471" i="2"/>
  <c r="AE1471" i="2" l="1"/>
  <c r="AF1471" i="2" s="1"/>
  <c r="AH1471" i="2"/>
  <c r="AC1472" i="2"/>
  <c r="AD1472" i="2" s="1"/>
  <c r="Y1473" i="2"/>
  <c r="Z1473" i="2" s="1"/>
  <c r="AA1473" i="2" s="1"/>
  <c r="AB1473" i="2" s="1"/>
  <c r="AG1473" i="2"/>
  <c r="T1473" i="2"/>
  <c r="P1471" i="2"/>
  <c r="Q1470" i="2"/>
  <c r="W1474" i="2"/>
  <c r="O1472" i="2"/>
  <c r="AE1472" i="2" l="1"/>
  <c r="AF1472" i="2" s="1"/>
  <c r="AH1472" i="2"/>
  <c r="AC1473" i="2"/>
  <c r="AD1473" i="2" s="1"/>
  <c r="Y1474" i="2"/>
  <c r="Z1474" i="2" s="1"/>
  <c r="AA1474" i="2" s="1"/>
  <c r="AB1474" i="2" s="1"/>
  <c r="AG1474" i="2"/>
  <c r="T1474" i="2"/>
  <c r="P1472" i="2"/>
  <c r="Q1471" i="2"/>
  <c r="W1475" i="2"/>
  <c r="O1473" i="2"/>
  <c r="AE1473" i="2" l="1"/>
  <c r="AF1473" i="2" s="1"/>
  <c r="AH1473" i="2"/>
  <c r="AC1474" i="2"/>
  <c r="AD1474" i="2" s="1"/>
  <c r="Y1475" i="2"/>
  <c r="Z1475" i="2" s="1"/>
  <c r="AA1475" i="2" s="1"/>
  <c r="AB1475" i="2"/>
  <c r="AG1475" i="2"/>
  <c r="T1475" i="2"/>
  <c r="P1473" i="2"/>
  <c r="Q1472" i="2"/>
  <c r="W1476" i="2"/>
  <c r="O1474" i="2"/>
  <c r="AE1474" i="2" l="1"/>
  <c r="AF1474" i="2" s="1"/>
  <c r="AH1474" i="2"/>
  <c r="AC1475" i="2"/>
  <c r="AD1475" i="2" s="1"/>
  <c r="Y1476" i="2"/>
  <c r="Z1476" i="2" s="1"/>
  <c r="AA1476" i="2" s="1"/>
  <c r="AB1476" i="2"/>
  <c r="AG1476" i="2"/>
  <c r="T1476" i="2"/>
  <c r="Q1473" i="2"/>
  <c r="W1477" i="2"/>
  <c r="O1475" i="2"/>
  <c r="AE1475" i="2" l="1"/>
  <c r="AF1475" i="2" s="1"/>
  <c r="AH1475" i="2"/>
  <c r="AC1476" i="2"/>
  <c r="AD1476" i="2" s="1"/>
  <c r="Y1477" i="2"/>
  <c r="Z1477" i="2" s="1"/>
  <c r="AA1477" i="2" s="1"/>
  <c r="AB1477" i="2"/>
  <c r="AG1477" i="2"/>
  <c r="T1477" i="2"/>
  <c r="P1475" i="2"/>
  <c r="Q1474" i="2"/>
  <c r="W1478" i="2"/>
  <c r="O1476" i="2"/>
  <c r="AE1476" i="2" l="1"/>
  <c r="AF1476" i="2" s="1"/>
  <c r="AH1476" i="2"/>
  <c r="AC1477" i="2"/>
  <c r="AD1477" i="2" s="1"/>
  <c r="Y1478" i="2"/>
  <c r="Z1478" i="2" s="1"/>
  <c r="AA1478" i="2" s="1"/>
  <c r="AB1478" i="2" s="1"/>
  <c r="AG1478" i="2"/>
  <c r="T1478" i="2"/>
  <c r="P1476" i="2"/>
  <c r="Q1475" i="2"/>
  <c r="W1479" i="2"/>
  <c r="O1477" i="2"/>
  <c r="AE1477" i="2" l="1"/>
  <c r="AF1477" i="2" s="1"/>
  <c r="AH1477" i="2"/>
  <c r="AC1478" i="2"/>
  <c r="AD1478" i="2" s="1"/>
  <c r="Y1479" i="2"/>
  <c r="Z1479" i="2" s="1"/>
  <c r="AA1479" i="2" s="1"/>
  <c r="AB1479" i="2"/>
  <c r="AG1479" i="2"/>
  <c r="T1479" i="2"/>
  <c r="P1477" i="2"/>
  <c r="Q1476" i="2"/>
  <c r="W1480" i="2"/>
  <c r="O1478" i="2"/>
  <c r="AE1478" i="2" l="1"/>
  <c r="AF1478" i="2" s="1"/>
  <c r="AH1478" i="2"/>
  <c r="AC1479" i="2"/>
  <c r="AD1479" i="2" s="1"/>
  <c r="Y1480" i="2"/>
  <c r="Z1480" i="2" s="1"/>
  <c r="AA1480" i="2" s="1"/>
  <c r="AB1480" i="2"/>
  <c r="AG1480" i="2"/>
  <c r="T1480" i="2"/>
  <c r="Q1477" i="2"/>
  <c r="W1481" i="2"/>
  <c r="O1479" i="2"/>
  <c r="AE1479" i="2" l="1"/>
  <c r="AF1479" i="2" s="1"/>
  <c r="AH1479" i="2"/>
  <c r="AC1480" i="2"/>
  <c r="AD1480" i="2" s="1"/>
  <c r="Y1481" i="2"/>
  <c r="Z1481" i="2" s="1"/>
  <c r="AA1481" i="2" s="1"/>
  <c r="AB1481" i="2"/>
  <c r="AG1481" i="2"/>
  <c r="T1481" i="2"/>
  <c r="P1479" i="2"/>
  <c r="Q1478" i="2"/>
  <c r="W1482" i="2"/>
  <c r="O1480" i="2"/>
  <c r="AE1480" i="2" l="1"/>
  <c r="AF1480" i="2" s="1"/>
  <c r="AH1480" i="2"/>
  <c r="AC1481" i="2"/>
  <c r="AD1481" i="2" s="1"/>
  <c r="Y1482" i="2"/>
  <c r="Z1482" i="2" s="1"/>
  <c r="AA1482" i="2" s="1"/>
  <c r="AB1482" i="2" s="1"/>
  <c r="AG1482" i="2"/>
  <c r="T1482" i="2"/>
  <c r="P1480" i="2"/>
  <c r="Q1479" i="2"/>
  <c r="W1483" i="2"/>
  <c r="O1481" i="2"/>
  <c r="AE1481" i="2" l="1"/>
  <c r="AF1481" i="2" s="1"/>
  <c r="AH1481" i="2"/>
  <c r="AC1482" i="2"/>
  <c r="AD1482" i="2" s="1"/>
  <c r="Y1483" i="2"/>
  <c r="Z1483" i="2" s="1"/>
  <c r="AA1483" i="2" s="1"/>
  <c r="AB1483" i="2"/>
  <c r="AG1483" i="2"/>
  <c r="T1483" i="2"/>
  <c r="P1481" i="2"/>
  <c r="Q1480" i="2"/>
  <c r="W1484" i="2"/>
  <c r="O1482" i="2"/>
  <c r="AE1482" i="2" l="1"/>
  <c r="AF1482" i="2" s="1"/>
  <c r="AH1482" i="2"/>
  <c r="AC1483" i="2"/>
  <c r="AD1483" i="2" s="1"/>
  <c r="Y1484" i="2"/>
  <c r="Z1484" i="2" s="1"/>
  <c r="AA1484" i="2" s="1"/>
  <c r="AB1484" i="2" s="1"/>
  <c r="AG1484" i="2"/>
  <c r="T1484" i="2"/>
  <c r="P1482" i="2"/>
  <c r="Q1481" i="2"/>
  <c r="W1485" i="2"/>
  <c r="O1483" i="2"/>
  <c r="AE1483" i="2" l="1"/>
  <c r="AF1483" i="2" s="1"/>
  <c r="AH1483" i="2"/>
  <c r="AC1484" i="2"/>
  <c r="AD1484" i="2" s="1"/>
  <c r="Y1485" i="2"/>
  <c r="Z1485" i="2" s="1"/>
  <c r="AA1485" i="2" s="1"/>
  <c r="AB1485" i="2" s="1"/>
  <c r="AG1485" i="2"/>
  <c r="T1485" i="2"/>
  <c r="Q1482" i="2"/>
  <c r="O1484" i="2"/>
  <c r="AE1484" i="2" l="1"/>
  <c r="AF1484" i="2" s="1"/>
  <c r="AH1484" i="2"/>
  <c r="AC1485" i="2"/>
  <c r="AD1485" i="2" s="1"/>
  <c r="P1484" i="2"/>
  <c r="Q1483" i="2"/>
  <c r="O1485" i="2"/>
  <c r="AE1485" i="2" l="1"/>
  <c r="AF1485" i="2" s="1"/>
  <c r="AH1485" i="2"/>
  <c r="Q1484" i="2"/>
  <c r="Q1485" i="2" l="1"/>
</calcChain>
</file>

<file path=xl/sharedStrings.xml><?xml version="1.0" encoding="utf-8"?>
<sst xmlns="http://schemas.openxmlformats.org/spreadsheetml/2006/main" count="4466" uniqueCount="102">
  <si>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</si>
  <si>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</si>
  <si>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</si>
  <si>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</si>
  <si>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</si>
  <si>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</si>
  <si>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</si>
  <si>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</si>
  <si>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</si>
  <si>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</si>
  <si>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</si>
  <si>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</si>
  <si>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</si>
  <si>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</si>
  <si>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</si>
  <si>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</si>
  <si>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</si>
  <si>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</si>
  <si>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</si>
  <si>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</si>
  <si>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</si>
  <si>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</si>
  <si>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</si>
  <si>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</si>
  <si>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</si>
  <si>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</si>
  <si>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</si>
  <si>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</si>
  <si>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</si>
  <si>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</si>
  <si>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</si>
  <si>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</si>
  <si>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</si>
  <si>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</si>
  <si>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</si>
  <si>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</si>
  <si>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</si>
  <si>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</si>
  <si>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</si>
  <si>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</si>
  <si>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</si>
  <si>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</si>
  <si>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</si>
  <si>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</si>
  <si>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</si>
  <si>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</si>
  <si>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</si>
  <si>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</si>
  <si>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</si>
  <si>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</si>
  <si>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</si>
  <si>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</si>
  <si>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</si>
  <si>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</si>
  <si>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</si>
  <si>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Max Cumelative storage (KJ)</t>
  </si>
  <si>
    <t>90 Watt hours</t>
  </si>
  <si>
    <t>WLTC class 2, version 1.4, vehicle speed</t>
  </si>
  <si>
    <t>WLTC class 2, version 1.4, acceleration</t>
  </si>
  <si>
    <t>Rolling Resistance</t>
  </si>
  <si>
    <t>Aerodynamic Resistance</t>
  </si>
  <si>
    <t>Acceleration Resistance</t>
  </si>
  <si>
    <t>Total Resistance or Tractive Effort</t>
  </si>
  <si>
    <t xml:space="preserve">Tractive Force </t>
  </si>
  <si>
    <t>Tractive Energy</t>
  </si>
  <si>
    <t>Cumelative Tractive force</t>
  </si>
  <si>
    <t>Cumelative Tractive Energy</t>
  </si>
  <si>
    <t>Cumelative Tractive energy</t>
  </si>
  <si>
    <t>Tractive Power</t>
  </si>
  <si>
    <t>Braking Energy</t>
  </si>
  <si>
    <t>Cumalative Braking Energy</t>
  </si>
  <si>
    <t>Kinetic Energy</t>
  </si>
  <si>
    <t>Change in Kinetic Energy</t>
  </si>
  <si>
    <t>Motor/Generator</t>
  </si>
  <si>
    <t>Drive System</t>
  </si>
  <si>
    <t>Controller</t>
  </si>
  <si>
    <t>Battery</t>
  </si>
  <si>
    <t xml:space="preserve">Controller </t>
  </si>
  <si>
    <t>Crank Drive Motor</t>
  </si>
  <si>
    <t>Drive Belt</t>
  </si>
  <si>
    <t>Total Energy Output</t>
  </si>
  <si>
    <t>Group Energy Into Battery</t>
  </si>
  <si>
    <t>m/s</t>
  </si>
  <si>
    <t>N</t>
  </si>
  <si>
    <t>AB</t>
  </si>
  <si>
    <t>Aca</t>
  </si>
  <si>
    <t>Newtons (N)</t>
  </si>
  <si>
    <t>Joules (J)</t>
  </si>
  <si>
    <t>Joules</t>
  </si>
  <si>
    <t>KWH</t>
  </si>
  <si>
    <t>W</t>
  </si>
  <si>
    <t>90% Efficient</t>
  </si>
  <si>
    <t>92% Efficient</t>
  </si>
  <si>
    <t>96% Efficient</t>
  </si>
  <si>
    <t>95% Efficient</t>
  </si>
  <si>
    <t>97% Efficient</t>
  </si>
  <si>
    <t>Class 1 vehicles:</t>
  </si>
  <si>
    <t>WLTC class 1, version 1.4, vehicle speed</t>
  </si>
  <si>
    <t>WLTC class 1, version 1.4, acceleration</t>
  </si>
  <si>
    <t>Kinetic Energy Recovered</t>
  </si>
  <si>
    <t>Power to Crank</t>
  </si>
  <si>
    <t>Watts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</si>
</sst>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0" fontId="0" fillId="7" borderId="0" xfId="0" applyFill="1"/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4" fontId="1" fillId="10" borderId="1" xfId="0" applyNumberFormat="1" applyFont="1" applyFill="1" applyBorder="1" applyAlignment="1">
      <alignment vertical="center"/>
    </xf>
    <xf numFmtId="167" fontId="0" fillId="0" borderId="0" xfId="0" applyNumberForma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0.xml"/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2.xml"/><Relationship Id="rId1" Type="http://schemas.openxmlformats.org/officeDocument/2006/relationships/themeOverride" Target="../theme/themeOverride5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4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WLTC_class_2!$G$8:$G$1485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WLTC_class_2!$F$7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WLTC_class_2!$G$8:$G$1485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opLeftCell="A1023" workbookViewId="0">
      <selection activeCell="E9" sqref="E9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</cols>
  <sheetData>
    <row r="2" spans="2:20" x14ac:dyDescent="0.3">
      <c r="B2" s="15" t="s">
        <v>24</v>
      </c>
      <c r="C2" s="15" t="s">
        <v>25</v>
      </c>
    </row>
    <row r="3" spans="2:20" x14ac:dyDescent="0.3">
      <c r="D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9">
        <f>SUM(T9:T597)</f>
        <v>3094.5277777777796</v>
      </c>
      <c r="L8" s="22">
        <f>J8/I8</f>
        <v>0.26485568760611206</v>
      </c>
      <c r="M8">
        <f>MAX(S9:S597)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4755.8888888888878</v>
      </c>
      <c r="L9" s="22">
        <f>J9/I9</f>
        <v>0.11085450346420324</v>
      </c>
      <c r="M9">
        <f>MAX(S598:S1030)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3">($E11-$E9)/2/3.6</f>
        <v>0</v>
      </c>
      <c r="G10" s="17">
        <f t="shared" ref="G10:G73" si="4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9">
        <f>SUM(T1031:T1485)</f>
        <v>7157.8333333333421</v>
      </c>
      <c r="L10" s="22">
        <f>J10/I10</f>
        <v>6.8131868131868126E-2</v>
      </c>
      <c r="M10">
        <f>MAX(S1031:S1485)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H11" t="s">
        <v>51</v>
      </c>
      <c r="I11">
        <f>COUNT(E1486:E1808)</f>
        <v>323</v>
      </c>
      <c r="J11">
        <f>SUM(R1486:R1808)</f>
        <v>7</v>
      </c>
      <c r="K11" s="19">
        <f>SUM(T1486:T1808)</f>
        <v>8254.138888888885</v>
      </c>
      <c r="L11" s="22">
        <f>J11/I11</f>
        <v>2.1671826625386997E-2</v>
      </c>
      <c r="M11">
        <f>MAX(S1486:S1808)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0.2361111111111111</v>
      </c>
      <c r="G20" s="17">
        <f t="shared" si="4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1.7</v>
      </c>
      <c r="F21" s="17">
        <f t="shared" si="3"/>
        <v>0.72222222222222221</v>
      </c>
      <c r="G21" s="17">
        <f t="shared" si="4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5.4</v>
      </c>
      <c r="F22" s="17">
        <f t="shared" si="3"/>
        <v>1.1388888888888891</v>
      </c>
      <c r="G22" s="17">
        <f t="shared" si="4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9.9</v>
      </c>
      <c r="F23" s="17">
        <f t="shared" si="3"/>
        <v>1.0694444444444444</v>
      </c>
      <c r="G23" s="17">
        <f t="shared" si="4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13.1</v>
      </c>
      <c r="F24" s="17">
        <f t="shared" si="3"/>
        <v>0.97222222222222199</v>
      </c>
      <c r="G24" s="17">
        <f t="shared" si="4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3"/>
        <v>1.1944444444444444</v>
      </c>
      <c r="G25" s="17">
        <f t="shared" si="4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21.7</v>
      </c>
      <c r="F26" s="17">
        <f t="shared" si="3"/>
        <v>1.2638888888888891</v>
      </c>
      <c r="G26" s="17">
        <f t="shared" si="4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26</v>
      </c>
      <c r="F27" s="17">
        <f t="shared" si="3"/>
        <v>0.80555555555555558</v>
      </c>
      <c r="G27" s="17">
        <f t="shared" si="4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27.5</v>
      </c>
      <c r="F28" s="17">
        <f t="shared" si="3"/>
        <v>0.29166666666666685</v>
      </c>
      <c r="G28" s="17">
        <f t="shared" si="4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28.1</v>
      </c>
      <c r="F29" s="17">
        <f t="shared" si="3"/>
        <v>0.1111111111111112</v>
      </c>
      <c r="G29" s="17">
        <f t="shared" si="4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28.3</v>
      </c>
      <c r="F30" s="17">
        <f t="shared" si="3"/>
        <v>9.7222222222222127E-2</v>
      </c>
      <c r="G30" s="17">
        <f t="shared" si="4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28.8</v>
      </c>
      <c r="F31" s="17">
        <f t="shared" si="3"/>
        <v>0.1111111111111112</v>
      </c>
      <c r="G31" s="17">
        <f t="shared" si="4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29.1</v>
      </c>
      <c r="F32" s="17">
        <f t="shared" si="3"/>
        <v>0.27777777777777779</v>
      </c>
      <c r="G32" s="17">
        <f t="shared" si="4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30.8</v>
      </c>
      <c r="F33" s="17">
        <f t="shared" si="3"/>
        <v>0.38888888888888851</v>
      </c>
      <c r="G33" s="17">
        <f t="shared" si="4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31.9</v>
      </c>
      <c r="F34" s="17">
        <f t="shared" si="3"/>
        <v>0.45833333333333343</v>
      </c>
      <c r="G34" s="17">
        <f t="shared" si="4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34.1</v>
      </c>
      <c r="F35" s="17">
        <f t="shared" si="3"/>
        <v>0.65277777777777812</v>
      </c>
      <c r="G35" s="17">
        <f t="shared" si="4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36.6</v>
      </c>
      <c r="F36" s="17">
        <f t="shared" si="3"/>
        <v>0.69444444444444442</v>
      </c>
      <c r="G36" s="17">
        <f t="shared" si="4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39.1</v>
      </c>
      <c r="F37" s="17">
        <f t="shared" si="3"/>
        <v>0.65277777777777712</v>
      </c>
      <c r="G37" s="17">
        <f t="shared" si="4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41.3</v>
      </c>
      <c r="F38" s="17">
        <f t="shared" si="3"/>
        <v>0.47222222222222199</v>
      </c>
      <c r="G38" s="17">
        <f t="shared" si="4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42.5</v>
      </c>
      <c r="F39" s="17">
        <f t="shared" si="3"/>
        <v>0.27777777777777779</v>
      </c>
      <c r="G39" s="17">
        <f t="shared" si="4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43.3</v>
      </c>
      <c r="F40" s="17">
        <f t="shared" si="3"/>
        <v>0.19444444444444425</v>
      </c>
      <c r="G40" s="17">
        <f t="shared" si="4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43.9</v>
      </c>
      <c r="F41" s="17">
        <f t="shared" si="3"/>
        <v>0.15277777777777798</v>
      </c>
      <c r="G41" s="17">
        <f t="shared" si="4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44.4</v>
      </c>
      <c r="F42" s="17">
        <f t="shared" si="3"/>
        <v>8.3333333333333523E-2</v>
      </c>
      <c r="G42" s="17">
        <f t="shared" si="4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44.5</v>
      </c>
      <c r="F43" s="17">
        <f t="shared" si="3"/>
        <v>-2.7777777777777186E-2</v>
      </c>
      <c r="G43" s="17">
        <f t="shared" si="4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44.2</v>
      </c>
      <c r="F44" s="17">
        <f t="shared" si="3"/>
        <v>-0.24999999999999961</v>
      </c>
      <c r="G44" s="17">
        <f t="shared" si="4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42.7</v>
      </c>
      <c r="F45" s="17">
        <f t="shared" si="3"/>
        <v>-0.59722222222222276</v>
      </c>
      <c r="G45" s="17">
        <f t="shared" si="4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39.9</v>
      </c>
      <c r="F46" s="17">
        <f t="shared" si="3"/>
        <v>-0.79166666666666707</v>
      </c>
      <c r="G46" s="17">
        <f t="shared" si="4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37</v>
      </c>
      <c r="F47" s="17">
        <f t="shared" si="3"/>
        <v>-0.73611111111111072</v>
      </c>
      <c r="G47" s="17">
        <f t="shared" si="4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34.6</v>
      </c>
      <c r="F48" s="17">
        <f t="shared" si="3"/>
        <v>-0.65277777777777812</v>
      </c>
      <c r="G48" s="17">
        <f t="shared" si="4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3"/>
        <v>-0.7777777777777779</v>
      </c>
      <c r="G49" s="17">
        <f t="shared" si="4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29</v>
      </c>
      <c r="F50" s="17">
        <f t="shared" si="3"/>
        <v>-0.99999999999999933</v>
      </c>
      <c r="G50" s="17">
        <f t="shared" si="4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25.1</v>
      </c>
      <c r="F51" s="17">
        <f t="shared" si="3"/>
        <v>-0.94444444444444453</v>
      </c>
      <c r="G51" s="17">
        <f t="shared" si="4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22.2</v>
      </c>
      <c r="F52" s="17">
        <f t="shared" si="3"/>
        <v>-0.5833333333333337</v>
      </c>
      <c r="G52" s="17">
        <f t="shared" si="4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20.9</v>
      </c>
      <c r="F53" s="17">
        <f t="shared" si="3"/>
        <v>-0.25000000000000011</v>
      </c>
      <c r="G53" s="17">
        <f t="shared" si="4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3"/>
        <v>-0.19444444444444425</v>
      </c>
      <c r="G54" s="17">
        <f t="shared" si="4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19.5</v>
      </c>
      <c r="F55" s="17">
        <f t="shared" si="3"/>
        <v>-0.27777777777777779</v>
      </c>
      <c r="G55" s="17">
        <f t="shared" si="4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3"/>
        <v>-0.23611111111111099</v>
      </c>
      <c r="G56" s="17">
        <f t="shared" si="4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17.8</v>
      </c>
      <c r="F57" s="17">
        <f t="shared" si="3"/>
        <v>-8.3333333333333037E-2</v>
      </c>
      <c r="G57" s="17">
        <f t="shared" si="4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17.8</v>
      </c>
      <c r="F58" s="17">
        <f t="shared" si="3"/>
        <v>-5.5555555555555851E-2</v>
      </c>
      <c r="G58" s="17">
        <f t="shared" si="4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3"/>
        <v>-0.29166666666666685</v>
      </c>
      <c r="G59" s="17">
        <f t="shared" si="4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15.7</v>
      </c>
      <c r="F60" s="17">
        <f t="shared" si="3"/>
        <v>-0.5972222222222221</v>
      </c>
      <c r="G60" s="17">
        <f t="shared" si="4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13.1</v>
      </c>
      <c r="F61" s="17">
        <f t="shared" si="3"/>
        <v>-0.49999999999999994</v>
      </c>
      <c r="G61" s="17">
        <f t="shared" si="4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12.1</v>
      </c>
      <c r="F62" s="17">
        <f t="shared" si="3"/>
        <v>-0.15277777777777773</v>
      </c>
      <c r="G62" s="17">
        <f t="shared" si="4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12</v>
      </c>
      <c r="F63" s="17">
        <f t="shared" si="3"/>
        <v>-1.388888888888884E-2</v>
      </c>
      <c r="G63" s="17">
        <f t="shared" si="4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12</v>
      </c>
      <c r="F64" s="17">
        <f t="shared" si="3"/>
        <v>0</v>
      </c>
      <c r="G64" s="17">
        <f t="shared" si="4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3"/>
        <v>4.1666666666666761E-2</v>
      </c>
      <c r="G65" s="17">
        <f t="shared" si="4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12.3</v>
      </c>
      <c r="F66" s="17">
        <f t="shared" si="3"/>
        <v>8.3333333333333287E-2</v>
      </c>
      <c r="G66" s="17">
        <f t="shared" si="4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12.6</v>
      </c>
      <c r="F67" s="17">
        <f t="shared" si="3"/>
        <v>0.33333333333333315</v>
      </c>
      <c r="G67" s="17">
        <f t="shared" si="4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14.7</v>
      </c>
      <c r="F68" s="17">
        <f t="shared" si="3"/>
        <v>0.37500000000000011</v>
      </c>
      <c r="G68" s="17">
        <f t="shared" si="4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15.3</v>
      </c>
      <c r="F69" s="17">
        <f t="shared" si="3"/>
        <v>0.16666666666666682</v>
      </c>
      <c r="G69" s="17">
        <f t="shared" si="4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15.9</v>
      </c>
      <c r="F70" s="17">
        <f t="shared" si="3"/>
        <v>0.12499999999999981</v>
      </c>
      <c r="G70" s="17">
        <f t="shared" si="4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16.2</v>
      </c>
      <c r="F71" s="17">
        <f t="shared" si="3"/>
        <v>0.16666666666666682</v>
      </c>
      <c r="G71" s="17">
        <f t="shared" si="4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3"/>
        <v>0.2222222222222224</v>
      </c>
      <c r="G72" s="17">
        <f t="shared" si="4"/>
        <v>0.80000000000000071</v>
      </c>
      <c r="R72">
        <f t="shared" ref="R72:R135" si="5">IF(E72&lt;1,1,0)</f>
        <v>0</v>
      </c>
      <c r="S72">
        <f t="shared" ref="S72:S135" si="6">IF(R72=1,"",E72)</f>
        <v>17.100000000000001</v>
      </c>
      <c r="T72">
        <f t="shared" ref="T72:T135" si="7">E72/3.6</f>
        <v>4.75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17.8</v>
      </c>
      <c r="F73" s="17">
        <f t="shared" si="3"/>
        <v>0.1388888888888889</v>
      </c>
      <c r="G73" s="17">
        <f t="shared" si="4"/>
        <v>0.5</v>
      </c>
      <c r="R73">
        <f t="shared" si="5"/>
        <v>0</v>
      </c>
      <c r="S73">
        <f t="shared" si="6"/>
        <v>17.8</v>
      </c>
      <c r="T73">
        <f t="shared" si="7"/>
        <v>4.9444444444444446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8">($E75-$E73)/2/3.6</f>
        <v>8.3333333333333037E-2</v>
      </c>
      <c r="G74" s="17">
        <f t="shared" ref="G74:G137" si="9">($E75-$E73)/2</f>
        <v>0.29999999999999893</v>
      </c>
      <c r="R74">
        <f t="shared" si="5"/>
        <v>0</v>
      </c>
      <c r="S74">
        <f t="shared" si="6"/>
        <v>18.100000000000001</v>
      </c>
      <c r="T74">
        <f t="shared" si="7"/>
        <v>5.0277777777777777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8"/>
        <v>0.30555555555555547</v>
      </c>
      <c r="G75" s="17">
        <f t="shared" si="9"/>
        <v>1.0999999999999996</v>
      </c>
      <c r="R75">
        <f t="shared" si="5"/>
        <v>0</v>
      </c>
      <c r="S75">
        <f t="shared" si="6"/>
        <v>18.399999999999999</v>
      </c>
      <c r="T75">
        <f t="shared" si="7"/>
        <v>5.1111111111111107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20.3</v>
      </c>
      <c r="F76" s="17">
        <f t="shared" si="8"/>
        <v>0.66666666666666674</v>
      </c>
      <c r="G76" s="17">
        <f t="shared" si="9"/>
        <v>2.4000000000000004</v>
      </c>
      <c r="R76">
        <f t="shared" si="5"/>
        <v>0</v>
      </c>
      <c r="S76">
        <f t="shared" si="6"/>
        <v>20.3</v>
      </c>
      <c r="T76">
        <f t="shared" si="7"/>
        <v>5.6388888888888893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23.2</v>
      </c>
      <c r="F77" s="17">
        <f t="shared" si="8"/>
        <v>0.86111111111111094</v>
      </c>
      <c r="G77" s="17">
        <f t="shared" si="9"/>
        <v>3.0999999999999996</v>
      </c>
      <c r="R77">
        <f t="shared" si="5"/>
        <v>0</v>
      </c>
      <c r="S77">
        <f t="shared" si="6"/>
        <v>23.2</v>
      </c>
      <c r="T77">
        <f t="shared" si="7"/>
        <v>6.4444444444444438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26.5</v>
      </c>
      <c r="F78" s="17">
        <f t="shared" si="8"/>
        <v>0.91666666666666685</v>
      </c>
      <c r="G78" s="17">
        <f t="shared" si="9"/>
        <v>3.3000000000000007</v>
      </c>
      <c r="R78">
        <f t="shared" si="5"/>
        <v>0</v>
      </c>
      <c r="S78">
        <f t="shared" si="6"/>
        <v>26.5</v>
      </c>
      <c r="T78">
        <f t="shared" si="7"/>
        <v>7.3611111111111107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29.8</v>
      </c>
      <c r="F79" s="17">
        <f t="shared" si="8"/>
        <v>0.84722222222222243</v>
      </c>
      <c r="G79" s="17">
        <f t="shared" si="9"/>
        <v>3.0500000000000007</v>
      </c>
      <c r="R79">
        <f t="shared" si="5"/>
        <v>0</v>
      </c>
      <c r="S79">
        <f t="shared" si="6"/>
        <v>29.8</v>
      </c>
      <c r="T79">
        <f t="shared" si="7"/>
        <v>8.2777777777777786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32.6</v>
      </c>
      <c r="F80" s="17">
        <f t="shared" si="8"/>
        <v>0.63888888888888862</v>
      </c>
      <c r="G80" s="17">
        <f t="shared" si="9"/>
        <v>2.2999999999999989</v>
      </c>
      <c r="R80">
        <f t="shared" si="5"/>
        <v>0</v>
      </c>
      <c r="S80">
        <f t="shared" si="6"/>
        <v>32.6</v>
      </c>
      <c r="T80">
        <f t="shared" si="7"/>
        <v>9.0555555555555554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34.4</v>
      </c>
      <c r="F81" s="17">
        <f t="shared" si="8"/>
        <v>0.40277777777777757</v>
      </c>
      <c r="G81" s="17">
        <f t="shared" si="9"/>
        <v>1.4499999999999993</v>
      </c>
      <c r="R81">
        <f t="shared" si="5"/>
        <v>0</v>
      </c>
      <c r="S81">
        <f t="shared" si="6"/>
        <v>34.4</v>
      </c>
      <c r="T81">
        <f t="shared" si="7"/>
        <v>9.5555555555555554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35.5</v>
      </c>
      <c r="F82" s="17">
        <f t="shared" si="8"/>
        <v>0.27777777777777779</v>
      </c>
      <c r="G82" s="17">
        <f t="shared" si="9"/>
        <v>1</v>
      </c>
      <c r="R82">
        <f t="shared" si="5"/>
        <v>0</v>
      </c>
      <c r="S82">
        <f t="shared" si="6"/>
        <v>35.5</v>
      </c>
      <c r="T82">
        <f t="shared" si="7"/>
        <v>9.8611111111111107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36.4</v>
      </c>
      <c r="F83" s="17">
        <f t="shared" si="8"/>
        <v>0.26388888888888867</v>
      </c>
      <c r="G83" s="17">
        <f t="shared" si="9"/>
        <v>0.94999999999999929</v>
      </c>
      <c r="R83">
        <f t="shared" si="5"/>
        <v>0</v>
      </c>
      <c r="S83">
        <f t="shared" si="6"/>
        <v>36.4</v>
      </c>
      <c r="T83">
        <f t="shared" si="7"/>
        <v>10.111111111111111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37.4</v>
      </c>
      <c r="F84" s="17">
        <f t="shared" si="8"/>
        <v>0.29166666666666685</v>
      </c>
      <c r="G84" s="17">
        <f t="shared" si="9"/>
        <v>1.0500000000000007</v>
      </c>
      <c r="R84">
        <f t="shared" si="5"/>
        <v>0</v>
      </c>
      <c r="S84">
        <f t="shared" si="6"/>
        <v>37.4</v>
      </c>
      <c r="T84">
        <f t="shared" si="7"/>
        <v>10.388888888888888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38.5</v>
      </c>
      <c r="F85" s="17">
        <f t="shared" si="8"/>
        <v>0.26388888888888867</v>
      </c>
      <c r="G85" s="17">
        <f t="shared" si="9"/>
        <v>0.94999999999999929</v>
      </c>
      <c r="R85">
        <f t="shared" si="5"/>
        <v>0</v>
      </c>
      <c r="S85">
        <f t="shared" si="6"/>
        <v>38.5</v>
      </c>
      <c r="T85">
        <f t="shared" si="7"/>
        <v>10.694444444444445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8"/>
        <v>0.1388888888888889</v>
      </c>
      <c r="G86" s="17">
        <f t="shared" si="9"/>
        <v>0.5</v>
      </c>
      <c r="R86">
        <f t="shared" si="5"/>
        <v>0</v>
      </c>
      <c r="S86">
        <f t="shared" si="6"/>
        <v>39.299999999999997</v>
      </c>
      <c r="T86">
        <f t="shared" si="7"/>
        <v>10.916666666666666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39.5</v>
      </c>
      <c r="F87" s="17">
        <f t="shared" si="8"/>
        <v>-4.1666666666666269E-2</v>
      </c>
      <c r="G87" s="17">
        <f t="shared" si="9"/>
        <v>-0.14999999999999858</v>
      </c>
      <c r="R87">
        <f t="shared" si="5"/>
        <v>0</v>
      </c>
      <c r="S87">
        <f t="shared" si="6"/>
        <v>39.5</v>
      </c>
      <c r="T87">
        <f t="shared" si="7"/>
        <v>10.972222222222221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39</v>
      </c>
      <c r="F88" s="17">
        <f t="shared" si="8"/>
        <v>-0.1388888888888889</v>
      </c>
      <c r="G88" s="17">
        <f t="shared" si="9"/>
        <v>-0.5</v>
      </c>
      <c r="R88">
        <f t="shared" si="5"/>
        <v>0</v>
      </c>
      <c r="S88">
        <f t="shared" si="6"/>
        <v>39</v>
      </c>
      <c r="T88">
        <f t="shared" si="7"/>
        <v>10.833333333333334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38.5</v>
      </c>
      <c r="F89" s="17">
        <f t="shared" si="8"/>
        <v>-0.23611111111111149</v>
      </c>
      <c r="G89" s="17">
        <f t="shared" si="9"/>
        <v>-0.85000000000000142</v>
      </c>
      <c r="R89">
        <f t="shared" si="5"/>
        <v>0</v>
      </c>
      <c r="S89">
        <f t="shared" si="6"/>
        <v>38.5</v>
      </c>
      <c r="T89">
        <f t="shared" si="7"/>
        <v>10.694444444444445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8"/>
        <v>-0.20833333333333331</v>
      </c>
      <c r="G90" s="17">
        <f t="shared" si="9"/>
        <v>-0.75</v>
      </c>
      <c r="R90">
        <f t="shared" si="5"/>
        <v>0</v>
      </c>
      <c r="S90">
        <f t="shared" si="6"/>
        <v>37.299999999999997</v>
      </c>
      <c r="T90">
        <f t="shared" si="7"/>
        <v>10.361111111111111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37</v>
      </c>
      <c r="F91" s="17">
        <f t="shared" si="8"/>
        <v>-8.3333333333332538E-2</v>
      </c>
      <c r="G91" s="17">
        <f t="shared" si="9"/>
        <v>-0.29999999999999716</v>
      </c>
      <c r="R91">
        <f t="shared" si="5"/>
        <v>0</v>
      </c>
      <c r="S91">
        <f t="shared" si="6"/>
        <v>37</v>
      </c>
      <c r="T91">
        <f t="shared" si="7"/>
        <v>10.277777777777777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8"/>
        <v>-0.15277777777777798</v>
      </c>
      <c r="G92" s="17">
        <f t="shared" si="9"/>
        <v>-0.55000000000000071</v>
      </c>
      <c r="R92">
        <f t="shared" si="5"/>
        <v>0</v>
      </c>
      <c r="S92">
        <f t="shared" si="6"/>
        <v>36.700000000000003</v>
      </c>
      <c r="T92">
        <f t="shared" si="7"/>
        <v>10.194444444444445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35.9</v>
      </c>
      <c r="F93" s="17">
        <f t="shared" si="8"/>
        <v>-0.19444444444444522</v>
      </c>
      <c r="G93" s="17">
        <f t="shared" si="9"/>
        <v>-0.70000000000000284</v>
      </c>
      <c r="R93">
        <f t="shared" si="5"/>
        <v>0</v>
      </c>
      <c r="S93">
        <f t="shared" si="6"/>
        <v>35.9</v>
      </c>
      <c r="T93">
        <f t="shared" si="7"/>
        <v>9.9722222222222214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8"/>
        <v>-0.18055555555555516</v>
      </c>
      <c r="G94" s="17">
        <f t="shared" si="9"/>
        <v>-0.64999999999999858</v>
      </c>
      <c r="R94">
        <f t="shared" si="5"/>
        <v>0</v>
      </c>
      <c r="S94">
        <f t="shared" si="6"/>
        <v>35.299999999999997</v>
      </c>
      <c r="T94">
        <f t="shared" si="7"/>
        <v>9.8055555555555554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34.6</v>
      </c>
      <c r="F95" s="17">
        <f t="shared" si="8"/>
        <v>-0.15277777777777699</v>
      </c>
      <c r="G95" s="17">
        <f t="shared" si="9"/>
        <v>-0.54999999999999716</v>
      </c>
      <c r="R95">
        <f t="shared" si="5"/>
        <v>0</v>
      </c>
      <c r="S95">
        <f t="shared" si="6"/>
        <v>34.6</v>
      </c>
      <c r="T95">
        <f t="shared" si="7"/>
        <v>9.6111111111111107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8"/>
        <v>-0.37500000000000039</v>
      </c>
      <c r="G96" s="17">
        <f t="shared" si="9"/>
        <v>-1.3500000000000014</v>
      </c>
      <c r="R96">
        <f t="shared" si="5"/>
        <v>0</v>
      </c>
      <c r="S96">
        <f t="shared" si="6"/>
        <v>34.200000000000003</v>
      </c>
      <c r="T96">
        <f t="shared" si="7"/>
        <v>9.5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31.9</v>
      </c>
      <c r="F97" s="17">
        <f t="shared" si="8"/>
        <v>-0.95833333333333359</v>
      </c>
      <c r="G97" s="17">
        <f t="shared" si="9"/>
        <v>-3.4500000000000011</v>
      </c>
      <c r="R97">
        <f t="shared" si="5"/>
        <v>0</v>
      </c>
      <c r="S97">
        <f t="shared" si="6"/>
        <v>31.9</v>
      </c>
      <c r="T97">
        <f t="shared" si="7"/>
        <v>8.8611111111111107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27.3</v>
      </c>
      <c r="F98" s="17">
        <f t="shared" si="8"/>
        <v>-1.3749999999999998</v>
      </c>
      <c r="G98" s="17">
        <f t="shared" si="9"/>
        <v>-4.9499999999999993</v>
      </c>
      <c r="R98">
        <f t="shared" si="5"/>
        <v>0</v>
      </c>
      <c r="S98">
        <f t="shared" si="6"/>
        <v>27.3</v>
      </c>
      <c r="T98">
        <f t="shared" si="7"/>
        <v>7.583333333333333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22</v>
      </c>
      <c r="F99" s="17">
        <f t="shared" si="8"/>
        <v>-1.4305555555555556</v>
      </c>
      <c r="G99" s="17">
        <f t="shared" si="9"/>
        <v>-5.15</v>
      </c>
      <c r="R99">
        <f t="shared" si="5"/>
        <v>0</v>
      </c>
      <c r="S99">
        <f t="shared" si="6"/>
        <v>22</v>
      </c>
      <c r="T99">
        <f t="shared" si="7"/>
        <v>6.1111111111111107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17</v>
      </c>
      <c r="F100" s="17">
        <f t="shared" si="8"/>
        <v>-1.0833333333333335</v>
      </c>
      <c r="G100" s="17">
        <f t="shared" si="9"/>
        <v>-3.9000000000000004</v>
      </c>
      <c r="R100">
        <f t="shared" si="5"/>
        <v>0</v>
      </c>
      <c r="S100">
        <f t="shared" si="6"/>
        <v>17</v>
      </c>
      <c r="T100">
        <f t="shared" si="7"/>
        <v>4.7222222222222223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8"/>
        <v>-0.69444444444444442</v>
      </c>
      <c r="G101" s="17">
        <f t="shared" si="9"/>
        <v>-2.5</v>
      </c>
      <c r="R101">
        <f t="shared" si="5"/>
        <v>0</v>
      </c>
      <c r="S101">
        <f t="shared" si="6"/>
        <v>14.2</v>
      </c>
      <c r="T101">
        <f t="shared" si="7"/>
        <v>3.9444444444444442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12</v>
      </c>
      <c r="F102" s="17">
        <f t="shared" si="8"/>
        <v>-0.70833333333333326</v>
      </c>
      <c r="G102" s="17">
        <f t="shared" si="9"/>
        <v>-2.5499999999999998</v>
      </c>
      <c r="R102">
        <f t="shared" si="5"/>
        <v>0</v>
      </c>
      <c r="S102">
        <f t="shared" si="6"/>
        <v>12</v>
      </c>
      <c r="T102">
        <f t="shared" si="7"/>
        <v>3.333333333333333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9.1</v>
      </c>
      <c r="F103" s="17">
        <f t="shared" si="8"/>
        <v>-0.86111111111111116</v>
      </c>
      <c r="G103" s="17">
        <f t="shared" si="9"/>
        <v>-3.1</v>
      </c>
      <c r="R103">
        <f t="shared" si="5"/>
        <v>0</v>
      </c>
      <c r="S103">
        <f t="shared" si="6"/>
        <v>9.1</v>
      </c>
      <c r="T103">
        <f t="shared" si="7"/>
        <v>2.5277777777777777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5.8</v>
      </c>
      <c r="F104" s="17">
        <f t="shared" si="8"/>
        <v>-0.76388888888888884</v>
      </c>
      <c r="G104" s="17">
        <f t="shared" si="9"/>
        <v>-2.75</v>
      </c>
      <c r="R104">
        <f t="shared" si="5"/>
        <v>0</v>
      </c>
      <c r="S104">
        <f t="shared" si="6"/>
        <v>5.8</v>
      </c>
      <c r="T104">
        <f t="shared" si="7"/>
        <v>1.6111111111111109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3.6</v>
      </c>
      <c r="F105" s="17">
        <f t="shared" si="8"/>
        <v>-0.49999999999999994</v>
      </c>
      <c r="G105" s="17">
        <f t="shared" si="9"/>
        <v>-1.7999999999999998</v>
      </c>
      <c r="R105">
        <f t="shared" si="5"/>
        <v>0</v>
      </c>
      <c r="S105">
        <f t="shared" si="6"/>
        <v>3.6</v>
      </c>
      <c r="T105">
        <f t="shared" si="7"/>
        <v>1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8"/>
        <v>-0.5</v>
      </c>
      <c r="G106" s="17">
        <f t="shared" si="9"/>
        <v>-1.8</v>
      </c>
      <c r="R106">
        <f t="shared" si="5"/>
        <v>0</v>
      </c>
      <c r="S106">
        <f t="shared" si="6"/>
        <v>2.2000000000000002</v>
      </c>
      <c r="T106">
        <f t="shared" si="7"/>
        <v>0.61111111111111116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-0.30555555555555558</v>
      </c>
      <c r="G107" s="17">
        <f t="shared" si="9"/>
        <v>-1.1000000000000001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0</v>
      </c>
      <c r="G115" s="17">
        <f t="shared" si="9"/>
        <v>0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</v>
      </c>
      <c r="F116" s="17">
        <f t="shared" si="8"/>
        <v>0</v>
      </c>
      <c r="G116" s="17">
        <f t="shared" si="9"/>
        <v>0</v>
      </c>
      <c r="R116">
        <f t="shared" si="5"/>
        <v>1</v>
      </c>
      <c r="S116" t="str">
        <f t="shared" si="6"/>
        <v/>
      </c>
      <c r="T116">
        <f t="shared" si="7"/>
        <v>0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0</v>
      </c>
      <c r="F117" s="17">
        <f t="shared" si="8"/>
        <v>0</v>
      </c>
      <c r="G117" s="17">
        <f t="shared" si="9"/>
        <v>0</v>
      </c>
      <c r="R117">
        <f t="shared" si="5"/>
        <v>1</v>
      </c>
      <c r="S117" t="str">
        <f t="shared" si="6"/>
        <v/>
      </c>
      <c r="T117">
        <f t="shared" si="7"/>
        <v>0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0</v>
      </c>
      <c r="F118" s="17">
        <f t="shared" si="8"/>
        <v>0</v>
      </c>
      <c r="G118" s="17">
        <f t="shared" si="9"/>
        <v>0</v>
      </c>
      <c r="R118">
        <f t="shared" si="5"/>
        <v>1</v>
      </c>
      <c r="S118" t="str">
        <f t="shared" si="6"/>
        <v/>
      </c>
      <c r="T118">
        <f t="shared" si="7"/>
        <v>0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0</v>
      </c>
      <c r="F119" s="17">
        <f t="shared" si="8"/>
        <v>0</v>
      </c>
      <c r="G119" s="17">
        <f t="shared" si="9"/>
        <v>0</v>
      </c>
      <c r="R119">
        <f t="shared" si="5"/>
        <v>1</v>
      </c>
      <c r="S119" t="str">
        <f t="shared" si="6"/>
        <v/>
      </c>
      <c r="T119">
        <f t="shared" si="7"/>
        <v>0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0</v>
      </c>
      <c r="F120" s="17">
        <f t="shared" si="8"/>
        <v>0</v>
      </c>
      <c r="G120" s="17">
        <f t="shared" si="9"/>
        <v>0</v>
      </c>
      <c r="R120">
        <f t="shared" si="5"/>
        <v>1</v>
      </c>
      <c r="S120" t="str">
        <f t="shared" si="6"/>
        <v/>
      </c>
      <c r="T120">
        <f t="shared" si="7"/>
        <v>0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0</v>
      </c>
      <c r="F121" s="17">
        <f t="shared" si="8"/>
        <v>0</v>
      </c>
      <c r="G121" s="17">
        <f t="shared" si="9"/>
        <v>0</v>
      </c>
      <c r="R121">
        <f t="shared" si="5"/>
        <v>1</v>
      </c>
      <c r="S121" t="str">
        <f t="shared" si="6"/>
        <v/>
      </c>
      <c r="T121">
        <f t="shared" si="7"/>
        <v>0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0</v>
      </c>
      <c r="F122" s="17">
        <f t="shared" si="8"/>
        <v>0</v>
      </c>
      <c r="G122" s="17">
        <f t="shared" si="9"/>
        <v>0</v>
      </c>
      <c r="R122">
        <f t="shared" si="5"/>
        <v>1</v>
      </c>
      <c r="S122" t="str">
        <f t="shared" si="6"/>
        <v/>
      </c>
      <c r="T122">
        <f t="shared" si="7"/>
        <v>0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0</v>
      </c>
      <c r="F123" s="17">
        <f t="shared" si="8"/>
        <v>0</v>
      </c>
      <c r="G123" s="17">
        <f t="shared" si="9"/>
        <v>0</v>
      </c>
      <c r="R123">
        <f t="shared" si="5"/>
        <v>1</v>
      </c>
      <c r="S123" t="str">
        <f t="shared" si="6"/>
        <v/>
      </c>
      <c r="T123">
        <f t="shared" si="7"/>
        <v>0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0</v>
      </c>
      <c r="F124" s="17">
        <f t="shared" si="8"/>
        <v>0</v>
      </c>
      <c r="G124" s="17">
        <f t="shared" si="9"/>
        <v>0</v>
      </c>
      <c r="R124">
        <f t="shared" si="5"/>
        <v>1</v>
      </c>
      <c r="S124" t="str">
        <f t="shared" si="6"/>
        <v/>
      </c>
      <c r="T124">
        <f t="shared" si="7"/>
        <v>0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0</v>
      </c>
      <c r="F125" s="17">
        <f t="shared" si="8"/>
        <v>0</v>
      </c>
      <c r="G125" s="17">
        <f t="shared" si="9"/>
        <v>0</v>
      </c>
      <c r="R125">
        <f t="shared" si="5"/>
        <v>1</v>
      </c>
      <c r="S125" t="str">
        <f t="shared" si="6"/>
        <v/>
      </c>
      <c r="T125">
        <f t="shared" si="7"/>
        <v>0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0</v>
      </c>
      <c r="F126" s="17">
        <f t="shared" si="8"/>
        <v>0</v>
      </c>
      <c r="G126" s="17">
        <f t="shared" si="9"/>
        <v>0</v>
      </c>
      <c r="R126">
        <f t="shared" si="5"/>
        <v>1</v>
      </c>
      <c r="S126" t="str">
        <f t="shared" si="6"/>
        <v/>
      </c>
      <c r="T126">
        <f t="shared" si="7"/>
        <v>0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0</v>
      </c>
      <c r="F127" s="17">
        <f t="shared" si="8"/>
        <v>0</v>
      </c>
      <c r="G127" s="17">
        <f t="shared" si="9"/>
        <v>0</v>
      </c>
      <c r="R127">
        <f t="shared" si="5"/>
        <v>1</v>
      </c>
      <c r="S127" t="str">
        <f t="shared" si="6"/>
        <v/>
      </c>
      <c r="T127">
        <f t="shared" si="7"/>
        <v>0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0</v>
      </c>
      <c r="F128" s="17">
        <f t="shared" si="8"/>
        <v>0</v>
      </c>
      <c r="G128" s="17">
        <f t="shared" si="9"/>
        <v>0</v>
      </c>
      <c r="R128">
        <f t="shared" si="5"/>
        <v>1</v>
      </c>
      <c r="S128" t="str">
        <f t="shared" si="6"/>
        <v/>
      </c>
      <c r="T128">
        <f t="shared" si="7"/>
        <v>0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0</v>
      </c>
      <c r="F129" s="17">
        <f t="shared" si="8"/>
        <v>0</v>
      </c>
      <c r="G129" s="17">
        <f t="shared" si="9"/>
        <v>0</v>
      </c>
      <c r="R129">
        <f t="shared" si="5"/>
        <v>1</v>
      </c>
      <c r="S129" t="str">
        <f t="shared" si="6"/>
        <v/>
      </c>
      <c r="T129">
        <f t="shared" si="7"/>
        <v>0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0</v>
      </c>
      <c r="F130" s="17">
        <f t="shared" si="8"/>
        <v>0</v>
      </c>
      <c r="G130" s="17">
        <f t="shared" si="9"/>
        <v>0</v>
      </c>
      <c r="R130">
        <f t="shared" si="5"/>
        <v>1</v>
      </c>
      <c r="S130" t="str">
        <f t="shared" si="6"/>
        <v/>
      </c>
      <c r="T130">
        <f t="shared" si="7"/>
        <v>0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0</v>
      </c>
      <c r="F131" s="17">
        <f t="shared" si="8"/>
        <v>0</v>
      </c>
      <c r="G131" s="17">
        <f t="shared" si="9"/>
        <v>0</v>
      </c>
      <c r="R131">
        <f t="shared" si="5"/>
        <v>1</v>
      </c>
      <c r="S131" t="str">
        <f t="shared" si="6"/>
        <v/>
      </c>
      <c r="T131">
        <f t="shared" si="7"/>
        <v>0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0</v>
      </c>
      <c r="F132" s="17">
        <f t="shared" si="8"/>
        <v>0</v>
      </c>
      <c r="G132" s="17">
        <f t="shared" si="9"/>
        <v>0</v>
      </c>
      <c r="R132">
        <f t="shared" si="5"/>
        <v>1</v>
      </c>
      <c r="S132" t="str">
        <f t="shared" si="6"/>
        <v/>
      </c>
      <c r="T132">
        <f t="shared" si="7"/>
        <v>0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0</v>
      </c>
      <c r="F133" s="17">
        <f t="shared" si="8"/>
        <v>0</v>
      </c>
      <c r="G133" s="17">
        <f t="shared" si="9"/>
        <v>0</v>
      </c>
      <c r="R133">
        <f t="shared" si="5"/>
        <v>1</v>
      </c>
      <c r="S133" t="str">
        <f t="shared" si="6"/>
        <v/>
      </c>
      <c r="T133">
        <f t="shared" si="7"/>
        <v>0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0</v>
      </c>
      <c r="F134" s="17">
        <f t="shared" si="8"/>
        <v>0</v>
      </c>
      <c r="G134" s="17">
        <f t="shared" si="9"/>
        <v>0</v>
      </c>
      <c r="R134">
        <f t="shared" si="5"/>
        <v>1</v>
      </c>
      <c r="S134" t="str">
        <f t="shared" si="6"/>
        <v/>
      </c>
      <c r="T134">
        <f t="shared" si="7"/>
        <v>0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0</v>
      </c>
      <c r="F135" s="17">
        <f t="shared" si="8"/>
        <v>0</v>
      </c>
      <c r="G135" s="17">
        <f t="shared" si="9"/>
        <v>0</v>
      </c>
      <c r="R135">
        <f t="shared" si="5"/>
        <v>1</v>
      </c>
      <c r="S135" t="str">
        <f t="shared" si="6"/>
        <v/>
      </c>
      <c r="T135">
        <f t="shared" si="7"/>
        <v>0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0</v>
      </c>
      <c r="F136" s="17">
        <f t="shared" si="8"/>
        <v>0</v>
      </c>
      <c r="G136" s="17">
        <f t="shared" si="9"/>
        <v>0</v>
      </c>
      <c r="R136">
        <f t="shared" ref="R136:R199" si="10">IF(E136&lt;1,1,0)</f>
        <v>1</v>
      </c>
      <c r="S136" t="str">
        <f t="shared" ref="S136:S199" si="11">IF(R136=1,"",E136)</f>
        <v/>
      </c>
      <c r="T136">
        <f t="shared" ref="T136:T199" si="12">E136/3.6</f>
        <v>0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0</v>
      </c>
      <c r="F137" s="17">
        <f t="shared" si="8"/>
        <v>0</v>
      </c>
      <c r="G137" s="17">
        <f t="shared" si="9"/>
        <v>0</v>
      </c>
      <c r="R137">
        <f t="shared" si="10"/>
        <v>1</v>
      </c>
      <c r="S137" t="str">
        <f t="shared" si="11"/>
        <v/>
      </c>
      <c r="T137">
        <f t="shared" si="12"/>
        <v>0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13">($E139-$E137)/2/3.6</f>
        <v>0</v>
      </c>
      <c r="G138" s="17">
        <f t="shared" ref="G138:G201" si="14">($E139-$E137)/2</f>
        <v>0</v>
      </c>
      <c r="R138">
        <f t="shared" si="10"/>
        <v>1</v>
      </c>
      <c r="S138" t="str">
        <f t="shared" si="11"/>
        <v/>
      </c>
      <c r="T138">
        <f t="shared" si="12"/>
        <v>0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0</v>
      </c>
      <c r="F139" s="17">
        <f t="shared" si="13"/>
        <v>0</v>
      </c>
      <c r="G139" s="17">
        <f t="shared" si="14"/>
        <v>0</v>
      </c>
      <c r="R139">
        <f t="shared" si="10"/>
        <v>1</v>
      </c>
      <c r="S139" t="str">
        <f t="shared" si="11"/>
        <v/>
      </c>
      <c r="T139">
        <f t="shared" si="12"/>
        <v>0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0</v>
      </c>
      <c r="F140" s="17">
        <f t="shared" si="13"/>
        <v>0</v>
      </c>
      <c r="G140" s="17">
        <f t="shared" si="14"/>
        <v>0</v>
      </c>
      <c r="R140">
        <f t="shared" si="10"/>
        <v>1</v>
      </c>
      <c r="S140" t="str">
        <f t="shared" si="11"/>
        <v/>
      </c>
      <c r="T140">
        <f t="shared" si="12"/>
        <v>0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0</v>
      </c>
      <c r="F141" s="17">
        <f t="shared" si="13"/>
        <v>0</v>
      </c>
      <c r="G141" s="17">
        <f t="shared" si="14"/>
        <v>0</v>
      </c>
      <c r="R141">
        <f t="shared" si="10"/>
        <v>1</v>
      </c>
      <c r="S141" t="str">
        <f t="shared" si="11"/>
        <v/>
      </c>
      <c r="T141">
        <f t="shared" si="12"/>
        <v>0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0</v>
      </c>
      <c r="F142" s="17">
        <f t="shared" si="13"/>
        <v>0</v>
      </c>
      <c r="G142" s="17">
        <f t="shared" si="14"/>
        <v>0</v>
      </c>
      <c r="R142">
        <f t="shared" si="10"/>
        <v>1</v>
      </c>
      <c r="S142" t="str">
        <f t="shared" si="11"/>
        <v/>
      </c>
      <c r="T142">
        <f t="shared" si="12"/>
        <v>0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0</v>
      </c>
      <c r="F143" s="17">
        <f t="shared" si="13"/>
        <v>0</v>
      </c>
      <c r="G143" s="17">
        <f t="shared" si="14"/>
        <v>0</v>
      </c>
      <c r="R143">
        <f t="shared" si="10"/>
        <v>1</v>
      </c>
      <c r="S143" t="str">
        <f t="shared" si="11"/>
        <v/>
      </c>
      <c r="T143">
        <f t="shared" si="12"/>
        <v>0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0</v>
      </c>
      <c r="F144" s="17">
        <f t="shared" si="13"/>
        <v>0</v>
      </c>
      <c r="G144" s="17">
        <f t="shared" si="14"/>
        <v>0</v>
      </c>
      <c r="R144">
        <f t="shared" si="10"/>
        <v>1</v>
      </c>
      <c r="S144" t="str">
        <f t="shared" si="11"/>
        <v/>
      </c>
      <c r="T144">
        <f t="shared" si="12"/>
        <v>0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0</v>
      </c>
      <c r="F145" s="17">
        <f t="shared" si="13"/>
        <v>2.777777777777778E-2</v>
      </c>
      <c r="G145" s="17">
        <f t="shared" si="14"/>
        <v>0.1</v>
      </c>
      <c r="R145">
        <f t="shared" si="10"/>
        <v>1</v>
      </c>
      <c r="S145" t="str">
        <f t="shared" si="11"/>
        <v/>
      </c>
      <c r="T145">
        <f t="shared" si="12"/>
        <v>0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13"/>
        <v>0.2638888888888889</v>
      </c>
      <c r="G146" s="17">
        <f t="shared" si="14"/>
        <v>0.95</v>
      </c>
      <c r="R146">
        <f t="shared" si="10"/>
        <v>1</v>
      </c>
      <c r="S146" t="str">
        <f t="shared" si="11"/>
        <v/>
      </c>
      <c r="T146">
        <f t="shared" si="12"/>
        <v>5.5555555555555559E-2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13"/>
        <v>0.81944444444444431</v>
      </c>
      <c r="G147" s="17">
        <f t="shared" si="14"/>
        <v>2.9499999999999997</v>
      </c>
      <c r="R147">
        <f t="shared" si="10"/>
        <v>0</v>
      </c>
      <c r="S147">
        <f t="shared" si="11"/>
        <v>1.9</v>
      </c>
      <c r="T147">
        <f t="shared" si="12"/>
        <v>0.52777777777777779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13"/>
        <v>1.3611111111111109</v>
      </c>
      <c r="G148" s="17">
        <f t="shared" si="14"/>
        <v>4.8999999999999995</v>
      </c>
      <c r="R148">
        <f t="shared" si="10"/>
        <v>0</v>
      </c>
      <c r="S148">
        <f t="shared" si="11"/>
        <v>6.1</v>
      </c>
      <c r="T148">
        <f t="shared" si="12"/>
        <v>1.6944444444444442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13"/>
        <v>1.4305555555555554</v>
      </c>
      <c r="G149" s="17">
        <f t="shared" si="14"/>
        <v>5.1499999999999995</v>
      </c>
      <c r="R149">
        <f t="shared" si="10"/>
        <v>0</v>
      </c>
      <c r="S149">
        <f t="shared" si="11"/>
        <v>11.7</v>
      </c>
      <c r="T149">
        <f t="shared" si="12"/>
        <v>3.2499999999999996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13"/>
        <v>0.99999999999999989</v>
      </c>
      <c r="G150" s="17">
        <f t="shared" si="14"/>
        <v>3.5999999999999996</v>
      </c>
      <c r="R150">
        <f t="shared" si="10"/>
        <v>0</v>
      </c>
      <c r="S150">
        <f t="shared" si="11"/>
        <v>16.399999999999999</v>
      </c>
      <c r="T150">
        <f t="shared" si="12"/>
        <v>4.5555555555555554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13"/>
        <v>0.4861111111111111</v>
      </c>
      <c r="G151" s="17">
        <f t="shared" si="14"/>
        <v>1.75</v>
      </c>
      <c r="R151">
        <f t="shared" si="10"/>
        <v>0</v>
      </c>
      <c r="S151">
        <f t="shared" si="11"/>
        <v>18.899999999999999</v>
      </c>
      <c r="T151">
        <f t="shared" si="12"/>
        <v>5.2499999999999991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13"/>
        <v>0.26388888888888917</v>
      </c>
      <c r="G152" s="17">
        <f t="shared" si="14"/>
        <v>0.95000000000000107</v>
      </c>
      <c r="R152">
        <f t="shared" si="10"/>
        <v>0</v>
      </c>
      <c r="S152">
        <f t="shared" si="11"/>
        <v>19.899999999999999</v>
      </c>
      <c r="T152">
        <f t="shared" si="12"/>
        <v>5.5277777777777777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13"/>
        <v>0.40277777777777807</v>
      </c>
      <c r="G153" s="17">
        <f t="shared" si="14"/>
        <v>1.4500000000000011</v>
      </c>
      <c r="R153">
        <f t="shared" si="10"/>
        <v>0</v>
      </c>
      <c r="S153">
        <f t="shared" si="11"/>
        <v>20.8</v>
      </c>
      <c r="T153">
        <f t="shared" si="12"/>
        <v>5.7777777777777777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13"/>
        <v>0.63888888888888862</v>
      </c>
      <c r="G154" s="17">
        <f t="shared" si="14"/>
        <v>2.2999999999999989</v>
      </c>
      <c r="R154">
        <f t="shared" si="10"/>
        <v>0</v>
      </c>
      <c r="S154">
        <f t="shared" si="11"/>
        <v>22.8</v>
      </c>
      <c r="T154">
        <f t="shared" si="12"/>
        <v>6.333333333333333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13"/>
        <v>0.68055555555555536</v>
      </c>
      <c r="G155" s="17">
        <f t="shared" si="14"/>
        <v>2.4499999999999993</v>
      </c>
      <c r="R155">
        <f t="shared" si="10"/>
        <v>0</v>
      </c>
      <c r="S155">
        <f t="shared" si="11"/>
        <v>25.4</v>
      </c>
      <c r="T155">
        <f t="shared" si="12"/>
        <v>7.0555555555555554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13"/>
        <v>0.5277777777777779</v>
      </c>
      <c r="G156" s="17">
        <f t="shared" si="14"/>
        <v>1.9000000000000004</v>
      </c>
      <c r="R156">
        <f t="shared" si="10"/>
        <v>0</v>
      </c>
      <c r="S156">
        <f t="shared" si="11"/>
        <v>27.7</v>
      </c>
      <c r="T156">
        <f t="shared" si="12"/>
        <v>7.6944444444444438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13"/>
        <v>0.29166666666666685</v>
      </c>
      <c r="G157" s="17">
        <f t="shared" si="14"/>
        <v>1.0500000000000007</v>
      </c>
      <c r="R157">
        <f t="shared" si="10"/>
        <v>0</v>
      </c>
      <c r="S157">
        <f t="shared" si="11"/>
        <v>29.2</v>
      </c>
      <c r="T157">
        <f t="shared" si="12"/>
        <v>8.1111111111111107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13"/>
        <v>2.7777777777777679E-2</v>
      </c>
      <c r="G158" s="17">
        <f t="shared" si="14"/>
        <v>9.9999999999999645E-2</v>
      </c>
      <c r="R158">
        <f t="shared" si="10"/>
        <v>0</v>
      </c>
      <c r="S158">
        <f t="shared" si="11"/>
        <v>29.8</v>
      </c>
      <c r="T158">
        <f t="shared" si="12"/>
        <v>8.2777777777777786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13"/>
        <v>-0.36111111111111133</v>
      </c>
      <c r="G159" s="17">
        <f t="shared" si="14"/>
        <v>-1.3000000000000007</v>
      </c>
      <c r="R159">
        <f t="shared" si="10"/>
        <v>0</v>
      </c>
      <c r="S159">
        <f t="shared" si="11"/>
        <v>29.4</v>
      </c>
      <c r="T159">
        <f t="shared" si="12"/>
        <v>8.1666666666666661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13"/>
        <v>-0.94444444444444398</v>
      </c>
      <c r="G160" s="17">
        <f t="shared" si="14"/>
        <v>-3.3999999999999986</v>
      </c>
      <c r="R160">
        <f t="shared" si="10"/>
        <v>0</v>
      </c>
      <c r="S160">
        <f t="shared" si="11"/>
        <v>27.2</v>
      </c>
      <c r="T160">
        <f t="shared" si="12"/>
        <v>7.5555555555555554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13"/>
        <v>-1.3749999999999998</v>
      </c>
      <c r="G161" s="17">
        <f t="shared" si="14"/>
        <v>-4.9499999999999993</v>
      </c>
      <c r="R161">
        <f t="shared" si="10"/>
        <v>0</v>
      </c>
      <c r="S161">
        <f t="shared" si="11"/>
        <v>22.6</v>
      </c>
      <c r="T161">
        <f t="shared" si="12"/>
        <v>6.2777777777777777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13"/>
        <v>-1.2916666666666667</v>
      </c>
      <c r="G162" s="17">
        <f t="shared" si="14"/>
        <v>-4.6500000000000004</v>
      </c>
      <c r="R162">
        <f t="shared" si="10"/>
        <v>0</v>
      </c>
      <c r="S162">
        <f t="shared" si="11"/>
        <v>17.3</v>
      </c>
      <c r="T162">
        <f t="shared" si="12"/>
        <v>4.8055555555555554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13"/>
        <v>-0.73611111111111116</v>
      </c>
      <c r="G163" s="17">
        <f t="shared" si="14"/>
        <v>-2.6500000000000004</v>
      </c>
      <c r="R163">
        <f t="shared" si="10"/>
        <v>0</v>
      </c>
      <c r="S163">
        <f t="shared" si="11"/>
        <v>13.3</v>
      </c>
      <c r="T163">
        <f t="shared" si="12"/>
        <v>3.6944444444444446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13"/>
        <v>-9.7222222222222363E-2</v>
      </c>
      <c r="G164" s="17">
        <f t="shared" si="14"/>
        <v>-0.35000000000000053</v>
      </c>
      <c r="R164">
        <f t="shared" si="10"/>
        <v>0</v>
      </c>
      <c r="S164">
        <f t="shared" si="11"/>
        <v>12</v>
      </c>
      <c r="T164">
        <f t="shared" si="12"/>
        <v>3.333333333333333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13"/>
        <v>0.29166666666666663</v>
      </c>
      <c r="G165" s="17">
        <f t="shared" si="14"/>
        <v>1.0499999999999998</v>
      </c>
      <c r="R165">
        <f t="shared" si="10"/>
        <v>0</v>
      </c>
      <c r="S165">
        <f t="shared" si="11"/>
        <v>12.6</v>
      </c>
      <c r="T165">
        <f t="shared" si="12"/>
        <v>3.5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13"/>
        <v>0.63888888888888884</v>
      </c>
      <c r="G166" s="17">
        <f t="shared" si="14"/>
        <v>2.2999999999999998</v>
      </c>
      <c r="R166">
        <f t="shared" si="10"/>
        <v>0</v>
      </c>
      <c r="S166">
        <f t="shared" si="11"/>
        <v>14.1</v>
      </c>
      <c r="T166">
        <f t="shared" si="12"/>
        <v>3.9166666666666665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13"/>
        <v>0.83333333333333359</v>
      </c>
      <c r="G167" s="17">
        <f t="shared" si="14"/>
        <v>3.0000000000000009</v>
      </c>
      <c r="R167">
        <f t="shared" si="10"/>
        <v>0</v>
      </c>
      <c r="S167">
        <f t="shared" si="11"/>
        <v>17.2</v>
      </c>
      <c r="T167">
        <f t="shared" si="12"/>
        <v>4.7777777777777777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13"/>
        <v>0.86111111111111094</v>
      </c>
      <c r="G168" s="17">
        <f t="shared" si="14"/>
        <v>3.0999999999999996</v>
      </c>
      <c r="R168">
        <f t="shared" si="10"/>
        <v>0</v>
      </c>
      <c r="S168">
        <f t="shared" si="11"/>
        <v>20.100000000000001</v>
      </c>
      <c r="T168">
        <f t="shared" si="12"/>
        <v>5.5833333333333339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13"/>
        <v>0.74999999999999978</v>
      </c>
      <c r="G169" s="17">
        <f t="shared" si="14"/>
        <v>2.6999999999999993</v>
      </c>
      <c r="R169">
        <f t="shared" si="10"/>
        <v>0</v>
      </c>
      <c r="S169">
        <f t="shared" si="11"/>
        <v>23.4</v>
      </c>
      <c r="T169">
        <f t="shared" si="12"/>
        <v>6.4999999999999991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13"/>
        <v>0.5833333333333337</v>
      </c>
      <c r="G170" s="17">
        <f t="shared" si="14"/>
        <v>2.1000000000000014</v>
      </c>
      <c r="R170">
        <f t="shared" si="10"/>
        <v>0</v>
      </c>
      <c r="S170">
        <f t="shared" si="11"/>
        <v>25.5</v>
      </c>
      <c r="T170">
        <f t="shared" si="12"/>
        <v>7.083333333333333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13"/>
        <v>0.55555555555555558</v>
      </c>
      <c r="G171" s="17">
        <f t="shared" si="14"/>
        <v>2</v>
      </c>
      <c r="R171">
        <f t="shared" si="10"/>
        <v>0</v>
      </c>
      <c r="S171">
        <f t="shared" si="11"/>
        <v>27.6</v>
      </c>
      <c r="T171">
        <f t="shared" si="12"/>
        <v>7.666666666666667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13"/>
        <v>0.4861111111111111</v>
      </c>
      <c r="G172" s="17">
        <f t="shared" si="14"/>
        <v>1.75</v>
      </c>
      <c r="R172">
        <f t="shared" si="10"/>
        <v>0</v>
      </c>
      <c r="S172">
        <f t="shared" si="11"/>
        <v>29.5</v>
      </c>
      <c r="T172">
        <f t="shared" si="12"/>
        <v>8.1944444444444446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13"/>
        <v>0.36111111111111133</v>
      </c>
      <c r="G173" s="17">
        <f t="shared" si="14"/>
        <v>1.3000000000000007</v>
      </c>
      <c r="R173">
        <f t="shared" si="10"/>
        <v>0</v>
      </c>
      <c r="S173">
        <f t="shared" si="11"/>
        <v>31.1</v>
      </c>
      <c r="T173">
        <f t="shared" si="12"/>
        <v>8.6388888888888893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13"/>
        <v>0.29166666666666685</v>
      </c>
      <c r="G174" s="17">
        <f t="shared" si="14"/>
        <v>1.0500000000000007</v>
      </c>
      <c r="R174">
        <f t="shared" si="10"/>
        <v>0</v>
      </c>
      <c r="S174">
        <f t="shared" si="11"/>
        <v>32.1</v>
      </c>
      <c r="T174">
        <f t="shared" si="12"/>
        <v>8.9166666666666661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13"/>
        <v>0.43055555555555575</v>
      </c>
      <c r="G175" s="17">
        <f t="shared" si="14"/>
        <v>1.5500000000000007</v>
      </c>
      <c r="R175">
        <f t="shared" si="10"/>
        <v>0</v>
      </c>
      <c r="S175">
        <f t="shared" si="11"/>
        <v>33.200000000000003</v>
      </c>
      <c r="T175">
        <f t="shared" si="12"/>
        <v>9.2222222222222232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13"/>
        <v>0.55555555555555558</v>
      </c>
      <c r="G176" s="17">
        <f t="shared" si="14"/>
        <v>2</v>
      </c>
      <c r="R176">
        <f t="shared" si="10"/>
        <v>0</v>
      </c>
      <c r="S176">
        <f t="shared" si="11"/>
        <v>35.200000000000003</v>
      </c>
      <c r="T176">
        <f t="shared" si="12"/>
        <v>9.7777777777777786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13"/>
        <v>0.38888888888888851</v>
      </c>
      <c r="G177" s="17">
        <f t="shared" si="14"/>
        <v>1.3999999999999986</v>
      </c>
      <c r="R177">
        <f t="shared" si="10"/>
        <v>0</v>
      </c>
      <c r="S177">
        <f t="shared" si="11"/>
        <v>37.200000000000003</v>
      </c>
      <c r="T177">
        <f t="shared" si="12"/>
        <v>10.333333333333334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13"/>
        <v>2.7777777777777186E-2</v>
      </c>
      <c r="G178" s="17">
        <f t="shared" si="14"/>
        <v>9.9999999999997868E-2</v>
      </c>
      <c r="R178">
        <f t="shared" si="10"/>
        <v>0</v>
      </c>
      <c r="S178">
        <f t="shared" si="11"/>
        <v>38</v>
      </c>
      <c r="T178">
        <f t="shared" si="12"/>
        <v>10.555555555555555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13"/>
        <v>-0.40277777777777757</v>
      </c>
      <c r="G179" s="17">
        <f t="shared" si="14"/>
        <v>-1.4499999999999993</v>
      </c>
      <c r="R179">
        <f t="shared" si="10"/>
        <v>0</v>
      </c>
      <c r="S179">
        <f t="shared" si="11"/>
        <v>37.4</v>
      </c>
      <c r="T179">
        <f t="shared" si="12"/>
        <v>10.388888888888888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13"/>
        <v>-0.88888888888888862</v>
      </c>
      <c r="G180" s="17">
        <f t="shared" si="14"/>
        <v>-3.1999999999999993</v>
      </c>
      <c r="R180">
        <f t="shared" si="10"/>
        <v>0</v>
      </c>
      <c r="S180">
        <f t="shared" si="11"/>
        <v>35.1</v>
      </c>
      <c r="T180">
        <f t="shared" si="12"/>
        <v>9.75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13"/>
        <v>-1.1111111111111112</v>
      </c>
      <c r="G181" s="17">
        <f t="shared" si="14"/>
        <v>-4</v>
      </c>
      <c r="R181">
        <f t="shared" si="10"/>
        <v>0</v>
      </c>
      <c r="S181">
        <f t="shared" si="11"/>
        <v>31</v>
      </c>
      <c r="T181">
        <f t="shared" si="12"/>
        <v>8.6111111111111107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13"/>
        <v>-0.79166666666666652</v>
      </c>
      <c r="G182" s="17">
        <f t="shared" si="14"/>
        <v>-2.8499999999999996</v>
      </c>
      <c r="R182">
        <f t="shared" si="10"/>
        <v>0</v>
      </c>
      <c r="S182">
        <f t="shared" si="11"/>
        <v>27.1</v>
      </c>
      <c r="T182">
        <f t="shared" si="12"/>
        <v>7.5277777777777777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13"/>
        <v>-0.27777777777777779</v>
      </c>
      <c r="G183" s="17">
        <f t="shared" si="14"/>
        <v>-1</v>
      </c>
      <c r="R183">
        <f t="shared" si="10"/>
        <v>0</v>
      </c>
      <c r="S183">
        <f t="shared" si="11"/>
        <v>25.3</v>
      </c>
      <c r="T183">
        <f t="shared" si="12"/>
        <v>7.0277777777777777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13"/>
        <v>8.3333333333333037E-2</v>
      </c>
      <c r="G184" s="17">
        <f t="shared" si="14"/>
        <v>0.29999999999999893</v>
      </c>
      <c r="R184">
        <f t="shared" si="10"/>
        <v>0</v>
      </c>
      <c r="S184">
        <f t="shared" si="11"/>
        <v>25.1</v>
      </c>
      <c r="T184">
        <f t="shared" si="12"/>
        <v>6.9722222222222223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13"/>
        <v>0.37499999999999989</v>
      </c>
      <c r="G185" s="17">
        <f t="shared" si="14"/>
        <v>1.3499999999999996</v>
      </c>
      <c r="R185">
        <f t="shared" si="10"/>
        <v>0</v>
      </c>
      <c r="S185">
        <f t="shared" si="11"/>
        <v>25.9</v>
      </c>
      <c r="T185">
        <f t="shared" si="12"/>
        <v>7.1944444444444438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13"/>
        <v>0.45833333333333343</v>
      </c>
      <c r="G186" s="17">
        <f t="shared" si="14"/>
        <v>1.6500000000000004</v>
      </c>
      <c r="R186">
        <f t="shared" si="10"/>
        <v>0</v>
      </c>
      <c r="S186">
        <f t="shared" si="11"/>
        <v>27.8</v>
      </c>
      <c r="T186">
        <f t="shared" si="12"/>
        <v>7.7222222222222223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13"/>
        <v>0.25000000000000011</v>
      </c>
      <c r="G187" s="17">
        <f t="shared" si="14"/>
        <v>0.90000000000000036</v>
      </c>
      <c r="R187">
        <f t="shared" si="10"/>
        <v>0</v>
      </c>
      <c r="S187">
        <f t="shared" si="11"/>
        <v>29.2</v>
      </c>
      <c r="T187">
        <f t="shared" si="12"/>
        <v>8.1111111111111107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13"/>
        <v>4.1666666666666761E-2</v>
      </c>
      <c r="G188" s="17">
        <f t="shared" si="14"/>
        <v>0.15000000000000036</v>
      </c>
      <c r="R188">
        <f t="shared" si="10"/>
        <v>0</v>
      </c>
      <c r="S188">
        <f t="shared" si="11"/>
        <v>29.6</v>
      </c>
      <c r="T188">
        <f t="shared" si="12"/>
        <v>8.2222222222222232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13"/>
        <v>-5.5555555555555851E-2</v>
      </c>
      <c r="G189" s="17">
        <f t="shared" si="14"/>
        <v>-0.20000000000000107</v>
      </c>
      <c r="R189">
        <f t="shared" si="10"/>
        <v>0</v>
      </c>
      <c r="S189">
        <f t="shared" si="11"/>
        <v>29.5</v>
      </c>
      <c r="T189">
        <f t="shared" si="12"/>
        <v>8.1944444444444446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13"/>
        <v>-0.16666666666666657</v>
      </c>
      <c r="G190" s="17">
        <f t="shared" si="14"/>
        <v>-0.59999999999999964</v>
      </c>
      <c r="R190">
        <f t="shared" si="10"/>
        <v>0</v>
      </c>
      <c r="S190">
        <f t="shared" si="11"/>
        <v>29.2</v>
      </c>
      <c r="T190">
        <f t="shared" si="12"/>
        <v>8.1111111111111107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13"/>
        <v>-0.43055555555555525</v>
      </c>
      <c r="G191" s="17">
        <f t="shared" si="14"/>
        <v>-1.5499999999999989</v>
      </c>
      <c r="R191">
        <f t="shared" si="10"/>
        <v>0</v>
      </c>
      <c r="S191">
        <f t="shared" si="11"/>
        <v>28.3</v>
      </c>
      <c r="T191">
        <f t="shared" si="12"/>
        <v>7.8611111111111107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13"/>
        <v>-0.65277777777777768</v>
      </c>
      <c r="G192" s="17">
        <f t="shared" si="14"/>
        <v>-2.3499999999999996</v>
      </c>
      <c r="R192">
        <f t="shared" si="10"/>
        <v>0</v>
      </c>
      <c r="S192">
        <f t="shared" si="11"/>
        <v>26.1</v>
      </c>
      <c r="T192">
        <f t="shared" si="12"/>
        <v>7.25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13"/>
        <v>-0.70833333333333348</v>
      </c>
      <c r="G193" s="17">
        <f t="shared" si="14"/>
        <v>-2.5500000000000007</v>
      </c>
      <c r="R193">
        <f t="shared" si="10"/>
        <v>0</v>
      </c>
      <c r="S193">
        <f t="shared" si="11"/>
        <v>23.6</v>
      </c>
      <c r="T193">
        <f t="shared" si="12"/>
        <v>6.5555555555555554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13"/>
        <v>-0.65277777777777812</v>
      </c>
      <c r="G194" s="17">
        <f t="shared" si="14"/>
        <v>-2.3500000000000014</v>
      </c>
      <c r="R194">
        <f t="shared" si="10"/>
        <v>0</v>
      </c>
      <c r="S194">
        <f t="shared" si="11"/>
        <v>21</v>
      </c>
      <c r="T194">
        <f t="shared" si="12"/>
        <v>5.833333333333333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13"/>
        <v>-0.54166666666666641</v>
      </c>
      <c r="G195" s="17">
        <f t="shared" si="14"/>
        <v>-1.9499999999999993</v>
      </c>
      <c r="R195">
        <f t="shared" si="10"/>
        <v>0</v>
      </c>
      <c r="S195">
        <f t="shared" si="11"/>
        <v>18.899999999999999</v>
      </c>
      <c r="T195">
        <f t="shared" si="12"/>
        <v>5.2499999999999991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13"/>
        <v>-0.44444444444444431</v>
      </c>
      <c r="G196" s="17">
        <f t="shared" si="14"/>
        <v>-1.5999999999999996</v>
      </c>
      <c r="R196">
        <f t="shared" si="10"/>
        <v>0</v>
      </c>
      <c r="S196">
        <f t="shared" si="11"/>
        <v>17.100000000000001</v>
      </c>
      <c r="T196">
        <f t="shared" si="12"/>
        <v>4.75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13"/>
        <v>-0.36111111111111133</v>
      </c>
      <c r="G197" s="17">
        <f t="shared" si="14"/>
        <v>-1.3000000000000007</v>
      </c>
      <c r="R197">
        <f t="shared" si="10"/>
        <v>0</v>
      </c>
      <c r="S197">
        <f t="shared" si="11"/>
        <v>15.7</v>
      </c>
      <c r="T197">
        <f t="shared" si="12"/>
        <v>4.3611111111111107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13"/>
        <v>-0.27777777777777779</v>
      </c>
      <c r="G198" s="17">
        <f t="shared" si="14"/>
        <v>-1</v>
      </c>
      <c r="R198">
        <f t="shared" si="10"/>
        <v>0</v>
      </c>
      <c r="S198">
        <f t="shared" si="11"/>
        <v>14.5</v>
      </c>
      <c r="T198">
        <f t="shared" si="12"/>
        <v>4.0277777777777777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13"/>
        <v>-0.22222222222222215</v>
      </c>
      <c r="G199" s="17">
        <f t="shared" si="14"/>
        <v>-0.79999999999999982</v>
      </c>
      <c r="R199">
        <f t="shared" si="10"/>
        <v>0</v>
      </c>
      <c r="S199">
        <f t="shared" si="11"/>
        <v>13.7</v>
      </c>
      <c r="T199">
        <f t="shared" si="12"/>
        <v>3.8055555555555554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13"/>
        <v>-0.16666666666666657</v>
      </c>
      <c r="G200" s="17">
        <f t="shared" si="14"/>
        <v>-0.59999999999999964</v>
      </c>
      <c r="R200">
        <f t="shared" ref="R200:R263" si="15">IF(E200&lt;1,1,0)</f>
        <v>0</v>
      </c>
      <c r="S200">
        <f t="shared" ref="S200:S263" si="16">IF(R200=1,"",E200)</f>
        <v>12.9</v>
      </c>
      <c r="T200">
        <f t="shared" ref="T200:T263" si="17">E200/3.6</f>
        <v>3.5833333333333335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13"/>
        <v>-9.7222222222222363E-2</v>
      </c>
      <c r="G201" s="17">
        <f t="shared" si="14"/>
        <v>-0.35000000000000053</v>
      </c>
      <c r="R201">
        <f t="shared" si="15"/>
        <v>0</v>
      </c>
      <c r="S201">
        <f t="shared" si="16"/>
        <v>12.5</v>
      </c>
      <c r="T201">
        <f t="shared" si="17"/>
        <v>3.4722222222222223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18">($E203-$E201)/2/3.6</f>
        <v>-6.9444444444444448E-2</v>
      </c>
      <c r="G202" s="17">
        <f t="shared" ref="G202:G265" si="19">($E203-$E201)/2</f>
        <v>-0.25</v>
      </c>
      <c r="R202">
        <f t="shared" si="15"/>
        <v>0</v>
      </c>
      <c r="S202">
        <f t="shared" si="16"/>
        <v>12.2</v>
      </c>
      <c r="T202">
        <f t="shared" si="17"/>
        <v>3.3888888888888884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18"/>
        <v>-2.7777777777777679E-2</v>
      </c>
      <c r="G203" s="17">
        <f t="shared" si="19"/>
        <v>-9.9999999999999645E-2</v>
      </c>
      <c r="R203">
        <f t="shared" si="15"/>
        <v>0</v>
      </c>
      <c r="S203">
        <f t="shared" si="16"/>
        <v>12</v>
      </c>
      <c r="T203">
        <f t="shared" si="17"/>
        <v>3.333333333333333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18"/>
        <v>0</v>
      </c>
      <c r="G204" s="17">
        <f t="shared" si="19"/>
        <v>0</v>
      </c>
      <c r="R204">
        <f t="shared" si="15"/>
        <v>0</v>
      </c>
      <c r="S204">
        <f t="shared" si="16"/>
        <v>12</v>
      </c>
      <c r="T204">
        <f t="shared" si="17"/>
        <v>3.333333333333333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18"/>
        <v>0</v>
      </c>
      <c r="G205" s="17">
        <f t="shared" si="19"/>
        <v>0</v>
      </c>
      <c r="R205">
        <f t="shared" si="15"/>
        <v>0</v>
      </c>
      <c r="S205">
        <f t="shared" si="16"/>
        <v>12</v>
      </c>
      <c r="T205">
        <f t="shared" si="17"/>
        <v>3.333333333333333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18"/>
        <v>6.9444444444444448E-2</v>
      </c>
      <c r="G206" s="17">
        <f t="shared" si="19"/>
        <v>0.25</v>
      </c>
      <c r="R206">
        <f t="shared" si="15"/>
        <v>0</v>
      </c>
      <c r="S206">
        <f t="shared" si="16"/>
        <v>12</v>
      </c>
      <c r="T206">
        <f t="shared" si="17"/>
        <v>3.333333333333333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18"/>
        <v>0.1388888888888889</v>
      </c>
      <c r="G207" s="17">
        <f t="shared" si="19"/>
        <v>0.5</v>
      </c>
      <c r="R207">
        <f t="shared" si="15"/>
        <v>0</v>
      </c>
      <c r="S207">
        <f t="shared" si="16"/>
        <v>12.5</v>
      </c>
      <c r="T207">
        <f t="shared" si="17"/>
        <v>3.4722222222222223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18"/>
        <v>0.20833333333333331</v>
      </c>
      <c r="G208" s="17">
        <f t="shared" si="19"/>
        <v>0.75</v>
      </c>
      <c r="R208">
        <f t="shared" si="15"/>
        <v>0</v>
      </c>
      <c r="S208">
        <f t="shared" si="16"/>
        <v>13</v>
      </c>
      <c r="T208">
        <f t="shared" si="17"/>
        <v>3.6111111111111112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18"/>
        <v>0.27777777777777779</v>
      </c>
      <c r="G209" s="17">
        <f t="shared" si="19"/>
        <v>1</v>
      </c>
      <c r="R209">
        <f t="shared" si="15"/>
        <v>0</v>
      </c>
      <c r="S209">
        <f t="shared" si="16"/>
        <v>14</v>
      </c>
      <c r="T209">
        <f t="shared" si="17"/>
        <v>3.8888888888888888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18"/>
        <v>0.34722222222222221</v>
      </c>
      <c r="G210" s="17">
        <f t="shared" si="19"/>
        <v>1.25</v>
      </c>
      <c r="R210">
        <f t="shared" si="15"/>
        <v>0</v>
      </c>
      <c r="S210">
        <f t="shared" si="16"/>
        <v>15</v>
      </c>
      <c r="T210">
        <f t="shared" si="17"/>
        <v>4.166666666666667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18"/>
        <v>0.55555555555555558</v>
      </c>
      <c r="G211" s="17">
        <f t="shared" si="19"/>
        <v>2</v>
      </c>
      <c r="R211">
        <f t="shared" si="15"/>
        <v>0</v>
      </c>
      <c r="S211">
        <f t="shared" si="16"/>
        <v>16.5</v>
      </c>
      <c r="T211">
        <f t="shared" si="17"/>
        <v>4.583333333333333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18"/>
        <v>0.65277777777777768</v>
      </c>
      <c r="G212" s="17">
        <f t="shared" si="19"/>
        <v>2.3499999999999996</v>
      </c>
      <c r="R212">
        <f t="shared" si="15"/>
        <v>0</v>
      </c>
      <c r="S212">
        <f t="shared" si="16"/>
        <v>19</v>
      </c>
      <c r="T212">
        <f t="shared" si="17"/>
        <v>5.2777777777777777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18"/>
        <v>0.66666666666666674</v>
      </c>
      <c r="G213" s="17">
        <f t="shared" si="19"/>
        <v>2.4000000000000004</v>
      </c>
      <c r="R213">
        <f t="shared" si="15"/>
        <v>0</v>
      </c>
      <c r="S213">
        <f t="shared" si="16"/>
        <v>21.2</v>
      </c>
      <c r="T213">
        <f t="shared" si="17"/>
        <v>5.8888888888888884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18"/>
        <v>0.79166666666666652</v>
      </c>
      <c r="G214" s="17">
        <f t="shared" si="19"/>
        <v>2.8499999999999996</v>
      </c>
      <c r="R214">
        <f t="shared" si="15"/>
        <v>0</v>
      </c>
      <c r="S214">
        <f t="shared" si="16"/>
        <v>23.8</v>
      </c>
      <c r="T214">
        <f t="shared" si="17"/>
        <v>6.6111111111111107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18"/>
        <v>0.80555555555555558</v>
      </c>
      <c r="G215" s="17">
        <f t="shared" si="19"/>
        <v>2.9000000000000004</v>
      </c>
      <c r="R215">
        <f t="shared" si="15"/>
        <v>0</v>
      </c>
      <c r="S215">
        <f t="shared" si="16"/>
        <v>26.9</v>
      </c>
      <c r="T215">
        <f t="shared" si="17"/>
        <v>7.4722222222222214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18"/>
        <v>0.70833333333333348</v>
      </c>
      <c r="G216" s="17">
        <f t="shared" si="19"/>
        <v>2.5500000000000007</v>
      </c>
      <c r="R216">
        <f t="shared" si="15"/>
        <v>0</v>
      </c>
      <c r="S216">
        <f t="shared" si="16"/>
        <v>29.6</v>
      </c>
      <c r="T216">
        <f t="shared" si="17"/>
        <v>8.2222222222222232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18"/>
        <v>0.7777777777777779</v>
      </c>
      <c r="G217" s="17">
        <f t="shared" si="19"/>
        <v>2.8000000000000007</v>
      </c>
      <c r="R217">
        <f t="shared" si="15"/>
        <v>0</v>
      </c>
      <c r="S217">
        <f t="shared" si="16"/>
        <v>32</v>
      </c>
      <c r="T217">
        <f t="shared" si="17"/>
        <v>8.8888888888888893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18"/>
        <v>0.76388888888888884</v>
      </c>
      <c r="G218" s="17">
        <f t="shared" si="19"/>
        <v>2.75</v>
      </c>
      <c r="R218">
        <f t="shared" si="15"/>
        <v>0</v>
      </c>
      <c r="S218">
        <f t="shared" si="16"/>
        <v>35.200000000000003</v>
      </c>
      <c r="T218">
        <f t="shared" si="17"/>
        <v>9.7777777777777786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18"/>
        <v>0.55555555555555558</v>
      </c>
      <c r="G219" s="17">
        <f t="shared" si="19"/>
        <v>2</v>
      </c>
      <c r="R219">
        <f t="shared" si="15"/>
        <v>0</v>
      </c>
      <c r="S219">
        <f t="shared" si="16"/>
        <v>37.5</v>
      </c>
      <c r="T219">
        <f t="shared" si="17"/>
        <v>10.416666666666666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18"/>
        <v>0.41666666666666663</v>
      </c>
      <c r="G220" s="17">
        <f t="shared" si="19"/>
        <v>1.5</v>
      </c>
      <c r="R220">
        <f t="shared" si="15"/>
        <v>0</v>
      </c>
      <c r="S220">
        <f t="shared" si="16"/>
        <v>39.200000000000003</v>
      </c>
      <c r="T220">
        <f t="shared" si="17"/>
        <v>10.888888888888889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18"/>
        <v>0.33333333333333315</v>
      </c>
      <c r="G221" s="17">
        <f t="shared" si="19"/>
        <v>1.1999999999999993</v>
      </c>
      <c r="R221">
        <f t="shared" si="15"/>
        <v>0</v>
      </c>
      <c r="S221">
        <f t="shared" si="16"/>
        <v>40.5</v>
      </c>
      <c r="T221">
        <f t="shared" si="17"/>
        <v>11.25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18"/>
        <v>0.36111111111111133</v>
      </c>
      <c r="G222" s="17">
        <f t="shared" si="19"/>
        <v>1.3000000000000007</v>
      </c>
      <c r="R222">
        <f t="shared" si="15"/>
        <v>0</v>
      </c>
      <c r="S222">
        <f t="shared" si="16"/>
        <v>41.6</v>
      </c>
      <c r="T222">
        <f t="shared" si="17"/>
        <v>11.555555555555555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18"/>
        <v>0.47222222222222199</v>
      </c>
      <c r="G223" s="17">
        <f t="shared" si="19"/>
        <v>1.6999999999999993</v>
      </c>
      <c r="R223">
        <f t="shared" si="15"/>
        <v>0</v>
      </c>
      <c r="S223">
        <f t="shared" si="16"/>
        <v>43.1</v>
      </c>
      <c r="T223">
        <f t="shared" si="17"/>
        <v>11.972222222222223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18"/>
        <v>0.55555555555555558</v>
      </c>
      <c r="G224" s="17">
        <f t="shared" si="19"/>
        <v>2</v>
      </c>
      <c r="R224">
        <f t="shared" si="15"/>
        <v>0</v>
      </c>
      <c r="S224">
        <f t="shared" si="16"/>
        <v>45</v>
      </c>
      <c r="T224">
        <f t="shared" si="17"/>
        <v>12.5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18"/>
        <v>0.55555555555555558</v>
      </c>
      <c r="G225" s="17">
        <f t="shared" si="19"/>
        <v>2</v>
      </c>
      <c r="R225">
        <f t="shared" si="15"/>
        <v>0</v>
      </c>
      <c r="S225">
        <f t="shared" si="16"/>
        <v>47.1</v>
      </c>
      <c r="T225">
        <f t="shared" si="17"/>
        <v>13.083333333333334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18"/>
        <v>0.4861111111111111</v>
      </c>
      <c r="G226" s="17">
        <f t="shared" si="19"/>
        <v>1.75</v>
      </c>
      <c r="R226">
        <f t="shared" si="15"/>
        <v>0</v>
      </c>
      <c r="S226">
        <f t="shared" si="16"/>
        <v>49</v>
      </c>
      <c r="T226">
        <f t="shared" si="17"/>
        <v>13.611111111111111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18"/>
        <v>0.38888888888888851</v>
      </c>
      <c r="G227" s="17">
        <f t="shared" si="19"/>
        <v>1.3999999999999986</v>
      </c>
      <c r="R227">
        <f t="shared" si="15"/>
        <v>0</v>
      </c>
      <c r="S227">
        <f t="shared" si="16"/>
        <v>50.6</v>
      </c>
      <c r="T227">
        <f t="shared" si="17"/>
        <v>14.055555555555555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18"/>
        <v>0.29166666666666685</v>
      </c>
      <c r="G228" s="17">
        <f t="shared" si="19"/>
        <v>1.0500000000000007</v>
      </c>
      <c r="R228">
        <f t="shared" si="15"/>
        <v>0</v>
      </c>
      <c r="S228">
        <f t="shared" si="16"/>
        <v>51.8</v>
      </c>
      <c r="T228">
        <f t="shared" si="17"/>
        <v>14.388888888888888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18"/>
        <v>0.18055555555555614</v>
      </c>
      <c r="G229" s="17">
        <f t="shared" si="19"/>
        <v>0.65000000000000213</v>
      </c>
      <c r="R229">
        <f t="shared" si="15"/>
        <v>0</v>
      </c>
      <c r="S229">
        <f t="shared" si="16"/>
        <v>52.7</v>
      </c>
      <c r="T229">
        <f t="shared" si="17"/>
        <v>14.638888888888889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18"/>
        <v>0.11111111111111072</v>
      </c>
      <c r="G230" s="17">
        <f t="shared" si="19"/>
        <v>0.39999999999999858</v>
      </c>
      <c r="R230">
        <f t="shared" si="15"/>
        <v>0</v>
      </c>
      <c r="S230">
        <f t="shared" si="16"/>
        <v>53.1</v>
      </c>
      <c r="T230">
        <f t="shared" si="17"/>
        <v>14.75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18"/>
        <v>9.7222222222221627E-2</v>
      </c>
      <c r="G231" s="17">
        <f t="shared" si="19"/>
        <v>0.34999999999999787</v>
      </c>
      <c r="R231">
        <f t="shared" si="15"/>
        <v>0</v>
      </c>
      <c r="S231">
        <f t="shared" si="16"/>
        <v>53.5</v>
      </c>
      <c r="T231">
        <f t="shared" si="17"/>
        <v>14.861111111111111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18"/>
        <v>9.7222222222222612E-2</v>
      </c>
      <c r="G232" s="17">
        <f t="shared" si="19"/>
        <v>0.35000000000000142</v>
      </c>
      <c r="R232">
        <f t="shared" si="15"/>
        <v>0</v>
      </c>
      <c r="S232">
        <f t="shared" si="16"/>
        <v>53.8</v>
      </c>
      <c r="T232">
        <f t="shared" si="17"/>
        <v>14.944444444444443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18"/>
        <v>0.1388888888888889</v>
      </c>
      <c r="G233" s="17">
        <f t="shared" si="19"/>
        <v>0.5</v>
      </c>
      <c r="R233">
        <f t="shared" si="15"/>
        <v>0</v>
      </c>
      <c r="S233">
        <f t="shared" si="16"/>
        <v>54.2</v>
      </c>
      <c r="T233">
        <f t="shared" si="17"/>
        <v>15.055555555555555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18"/>
        <v>0.15277777777777699</v>
      </c>
      <c r="G234" s="17">
        <f t="shared" si="19"/>
        <v>0.54999999999999716</v>
      </c>
      <c r="R234">
        <f t="shared" si="15"/>
        <v>0</v>
      </c>
      <c r="S234">
        <f t="shared" si="16"/>
        <v>54.8</v>
      </c>
      <c r="T234">
        <f t="shared" si="17"/>
        <v>15.222222222222221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18"/>
        <v>0.1388888888888889</v>
      </c>
      <c r="G235" s="17">
        <f t="shared" si="19"/>
        <v>0.5</v>
      </c>
      <c r="R235">
        <f t="shared" si="15"/>
        <v>0</v>
      </c>
      <c r="S235">
        <f t="shared" si="16"/>
        <v>55.3</v>
      </c>
      <c r="T235">
        <f t="shared" si="17"/>
        <v>15.361111111111111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18"/>
        <v>0.12500000000000078</v>
      </c>
      <c r="G236" s="17">
        <f t="shared" si="19"/>
        <v>0.45000000000000284</v>
      </c>
      <c r="R236">
        <f t="shared" si="15"/>
        <v>0</v>
      </c>
      <c r="S236">
        <f t="shared" si="16"/>
        <v>55.8</v>
      </c>
      <c r="T236">
        <f t="shared" si="17"/>
        <v>15.499999999999998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18"/>
        <v>9.7222222222222612E-2</v>
      </c>
      <c r="G237" s="17">
        <f t="shared" si="19"/>
        <v>0.35000000000000142</v>
      </c>
      <c r="R237">
        <f t="shared" si="15"/>
        <v>0</v>
      </c>
      <c r="S237">
        <f t="shared" si="16"/>
        <v>56.2</v>
      </c>
      <c r="T237">
        <f t="shared" si="17"/>
        <v>15.611111111111111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18"/>
        <v>4.1666666666666269E-2</v>
      </c>
      <c r="G238" s="17">
        <f t="shared" si="19"/>
        <v>0.14999999999999858</v>
      </c>
      <c r="R238">
        <f t="shared" si="15"/>
        <v>0</v>
      </c>
      <c r="S238">
        <f t="shared" si="16"/>
        <v>56.5</v>
      </c>
      <c r="T238">
        <f t="shared" si="17"/>
        <v>15.694444444444445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18"/>
        <v>-4.1666666666666269E-2</v>
      </c>
      <c r="G239" s="17">
        <f t="shared" si="19"/>
        <v>-0.14999999999999858</v>
      </c>
      <c r="R239">
        <f t="shared" si="15"/>
        <v>0</v>
      </c>
      <c r="S239">
        <f t="shared" si="16"/>
        <v>56.5</v>
      </c>
      <c r="T239">
        <f t="shared" si="17"/>
        <v>15.694444444444445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18"/>
        <v>-0.2222222222222224</v>
      </c>
      <c r="G240" s="17">
        <f t="shared" si="19"/>
        <v>-0.80000000000000071</v>
      </c>
      <c r="R240">
        <f t="shared" si="15"/>
        <v>0</v>
      </c>
      <c r="S240">
        <f t="shared" si="16"/>
        <v>56.2</v>
      </c>
      <c r="T240">
        <f t="shared" si="17"/>
        <v>15.611111111111111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18"/>
        <v>-0.45833333333333393</v>
      </c>
      <c r="G241" s="17">
        <f t="shared" si="19"/>
        <v>-1.6500000000000021</v>
      </c>
      <c r="R241">
        <f t="shared" si="15"/>
        <v>0</v>
      </c>
      <c r="S241">
        <f t="shared" si="16"/>
        <v>54.9</v>
      </c>
      <c r="T241">
        <f t="shared" si="17"/>
        <v>15.25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18"/>
        <v>-0.54166666666666641</v>
      </c>
      <c r="G242" s="17">
        <f t="shared" si="19"/>
        <v>-1.9499999999999993</v>
      </c>
      <c r="R242">
        <f t="shared" si="15"/>
        <v>0</v>
      </c>
      <c r="S242">
        <f t="shared" si="16"/>
        <v>52.9</v>
      </c>
      <c r="T242">
        <f t="shared" si="17"/>
        <v>14.694444444444443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18"/>
        <v>-0.43055555555555575</v>
      </c>
      <c r="G243" s="17">
        <f t="shared" si="19"/>
        <v>-1.5500000000000007</v>
      </c>
      <c r="R243">
        <f t="shared" si="15"/>
        <v>0</v>
      </c>
      <c r="S243">
        <f t="shared" si="16"/>
        <v>51</v>
      </c>
      <c r="T243">
        <f t="shared" si="17"/>
        <v>14.166666666666666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18"/>
        <v>-0.24999999999999961</v>
      </c>
      <c r="G244" s="17">
        <f t="shared" si="19"/>
        <v>-0.89999999999999858</v>
      </c>
      <c r="R244">
        <f t="shared" si="15"/>
        <v>0</v>
      </c>
      <c r="S244">
        <f t="shared" si="16"/>
        <v>49.8</v>
      </c>
      <c r="T244">
        <f t="shared" si="17"/>
        <v>13.833333333333332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18"/>
        <v>-0.19444444444444425</v>
      </c>
      <c r="G245" s="17">
        <f t="shared" si="19"/>
        <v>-0.69999999999999929</v>
      </c>
      <c r="R245">
        <f t="shared" si="15"/>
        <v>0</v>
      </c>
      <c r="S245">
        <f t="shared" si="16"/>
        <v>49.2</v>
      </c>
      <c r="T245">
        <f t="shared" si="17"/>
        <v>13.666666666666668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18"/>
        <v>-0.31944444444444503</v>
      </c>
      <c r="G246" s="17">
        <f t="shared" si="19"/>
        <v>-1.1500000000000021</v>
      </c>
      <c r="R246">
        <f t="shared" si="15"/>
        <v>0</v>
      </c>
      <c r="S246">
        <f t="shared" si="16"/>
        <v>48.4</v>
      </c>
      <c r="T246">
        <f t="shared" si="17"/>
        <v>13.444444444444443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18"/>
        <v>-0.56944444444444464</v>
      </c>
      <c r="G247" s="17">
        <f t="shared" si="19"/>
        <v>-2.0500000000000007</v>
      </c>
      <c r="R247">
        <f t="shared" si="15"/>
        <v>0</v>
      </c>
      <c r="S247">
        <f t="shared" si="16"/>
        <v>46.9</v>
      </c>
      <c r="T247">
        <f t="shared" si="17"/>
        <v>13.027777777777777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18"/>
        <v>-0.74999999999999978</v>
      </c>
      <c r="G248" s="17">
        <f t="shared" si="19"/>
        <v>-2.6999999999999993</v>
      </c>
      <c r="R248">
        <f t="shared" si="15"/>
        <v>0</v>
      </c>
      <c r="S248">
        <f t="shared" si="16"/>
        <v>44.3</v>
      </c>
      <c r="T248">
        <f t="shared" si="17"/>
        <v>12.305555555555554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18"/>
        <v>-0.6666666666666663</v>
      </c>
      <c r="G249" s="17">
        <f t="shared" si="19"/>
        <v>-2.3999999999999986</v>
      </c>
      <c r="R249">
        <f t="shared" si="15"/>
        <v>0</v>
      </c>
      <c r="S249">
        <f t="shared" si="16"/>
        <v>41.5</v>
      </c>
      <c r="T249">
        <f t="shared" si="17"/>
        <v>11.527777777777777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18"/>
        <v>-0.625</v>
      </c>
      <c r="G250" s="17">
        <f t="shared" si="19"/>
        <v>-2.25</v>
      </c>
      <c r="R250">
        <f t="shared" si="15"/>
        <v>0</v>
      </c>
      <c r="S250">
        <f t="shared" si="16"/>
        <v>39.5</v>
      </c>
      <c r="T250">
        <f t="shared" si="17"/>
        <v>10.972222222222221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18"/>
        <v>-0.68055555555555536</v>
      </c>
      <c r="G251" s="17">
        <f t="shared" si="19"/>
        <v>-2.4499999999999993</v>
      </c>
      <c r="R251">
        <f t="shared" si="15"/>
        <v>0</v>
      </c>
      <c r="S251">
        <f t="shared" si="16"/>
        <v>37</v>
      </c>
      <c r="T251">
        <f t="shared" si="17"/>
        <v>10.277777777777777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18"/>
        <v>-0.65277777777777812</v>
      </c>
      <c r="G252" s="17">
        <f t="shared" si="19"/>
        <v>-2.3500000000000014</v>
      </c>
      <c r="R252">
        <f t="shared" si="15"/>
        <v>0</v>
      </c>
      <c r="S252">
        <f t="shared" si="16"/>
        <v>34.6</v>
      </c>
      <c r="T252">
        <f t="shared" si="17"/>
        <v>9.6111111111111107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18"/>
        <v>-0.7777777777777779</v>
      </c>
      <c r="G253" s="17">
        <f t="shared" si="19"/>
        <v>-2.8000000000000007</v>
      </c>
      <c r="R253">
        <f t="shared" si="15"/>
        <v>0</v>
      </c>
      <c r="S253">
        <f t="shared" si="16"/>
        <v>32.299999999999997</v>
      </c>
      <c r="T253">
        <f t="shared" si="17"/>
        <v>8.9722222222222214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18"/>
        <v>-0.99999999999999933</v>
      </c>
      <c r="G254" s="17">
        <f t="shared" si="19"/>
        <v>-3.5999999999999979</v>
      </c>
      <c r="R254">
        <f t="shared" si="15"/>
        <v>0</v>
      </c>
      <c r="S254">
        <f t="shared" si="16"/>
        <v>29</v>
      </c>
      <c r="T254">
        <f t="shared" si="17"/>
        <v>8.0555555555555554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18"/>
        <v>-0.94444444444444453</v>
      </c>
      <c r="G255" s="17">
        <f t="shared" si="19"/>
        <v>-3.4000000000000004</v>
      </c>
      <c r="R255">
        <f t="shared" si="15"/>
        <v>0</v>
      </c>
      <c r="S255">
        <f t="shared" si="16"/>
        <v>25.1</v>
      </c>
      <c r="T255">
        <f t="shared" si="17"/>
        <v>6.9722222222222223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18"/>
        <v>-0.5833333333333337</v>
      </c>
      <c r="G256" s="17">
        <f t="shared" si="19"/>
        <v>-2.1000000000000014</v>
      </c>
      <c r="R256">
        <f t="shared" si="15"/>
        <v>0</v>
      </c>
      <c r="S256">
        <f t="shared" si="16"/>
        <v>22.2</v>
      </c>
      <c r="T256">
        <f t="shared" si="17"/>
        <v>6.1666666666666661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18"/>
        <v>-0.25000000000000011</v>
      </c>
      <c r="G257" s="17">
        <f t="shared" si="19"/>
        <v>-0.90000000000000036</v>
      </c>
      <c r="R257">
        <f t="shared" si="15"/>
        <v>0</v>
      </c>
      <c r="S257">
        <f t="shared" si="16"/>
        <v>20.9</v>
      </c>
      <c r="T257">
        <f t="shared" si="17"/>
        <v>5.8055555555555554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18"/>
        <v>-0.19444444444444425</v>
      </c>
      <c r="G258" s="17">
        <f t="shared" si="19"/>
        <v>-0.69999999999999929</v>
      </c>
      <c r="R258">
        <f t="shared" si="15"/>
        <v>0</v>
      </c>
      <c r="S258">
        <f t="shared" si="16"/>
        <v>20.399999999999999</v>
      </c>
      <c r="T258">
        <f t="shared" si="17"/>
        <v>5.6666666666666661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18"/>
        <v>-0.27777777777777779</v>
      </c>
      <c r="G259" s="17">
        <f t="shared" si="19"/>
        <v>-1</v>
      </c>
      <c r="R259">
        <f t="shared" si="15"/>
        <v>0</v>
      </c>
      <c r="S259">
        <f t="shared" si="16"/>
        <v>19.5</v>
      </c>
      <c r="T259">
        <f t="shared" si="17"/>
        <v>5.416666666666667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18"/>
        <v>-0.23611111111111099</v>
      </c>
      <c r="G260" s="17">
        <f t="shared" si="19"/>
        <v>-0.84999999999999964</v>
      </c>
      <c r="R260">
        <f t="shared" si="15"/>
        <v>0</v>
      </c>
      <c r="S260">
        <f t="shared" si="16"/>
        <v>18.399999999999999</v>
      </c>
      <c r="T260">
        <f t="shared" si="17"/>
        <v>5.1111111111111107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18"/>
        <v>-8.3333333333333037E-2</v>
      </c>
      <c r="G261" s="17">
        <f t="shared" si="19"/>
        <v>-0.29999999999999893</v>
      </c>
      <c r="R261">
        <f t="shared" si="15"/>
        <v>0</v>
      </c>
      <c r="S261">
        <f t="shared" si="16"/>
        <v>17.8</v>
      </c>
      <c r="T261">
        <f t="shared" si="17"/>
        <v>4.9444444444444446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18"/>
        <v>-5.5555555555555851E-2</v>
      </c>
      <c r="G262" s="17">
        <f t="shared" si="19"/>
        <v>-0.20000000000000107</v>
      </c>
      <c r="R262">
        <f t="shared" si="15"/>
        <v>0</v>
      </c>
      <c r="S262">
        <f t="shared" si="16"/>
        <v>17.8</v>
      </c>
      <c r="T262">
        <f t="shared" si="17"/>
        <v>4.9444444444444446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18"/>
        <v>-0.29166666666666685</v>
      </c>
      <c r="G263" s="17">
        <f t="shared" si="19"/>
        <v>-1.0500000000000007</v>
      </c>
      <c r="R263">
        <f t="shared" si="15"/>
        <v>0</v>
      </c>
      <c r="S263">
        <f t="shared" si="16"/>
        <v>17.399999999999999</v>
      </c>
      <c r="T263">
        <f t="shared" si="17"/>
        <v>4.833333333333333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18"/>
        <v>-0.40277777777777757</v>
      </c>
      <c r="G264" s="17">
        <f t="shared" si="19"/>
        <v>-1.4499999999999993</v>
      </c>
      <c r="R264">
        <f t="shared" ref="R264:R327" si="20">IF(E264&lt;1,1,0)</f>
        <v>0</v>
      </c>
      <c r="S264">
        <f t="shared" ref="S264:S327" si="21">IF(R264=1,"",E264)</f>
        <v>15.7</v>
      </c>
      <c r="T264">
        <f t="shared" ref="T264:T327" si="22">E264/3.6</f>
        <v>4.3611111111111107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18"/>
        <v>-4.1666666666666519E-2</v>
      </c>
      <c r="G265" s="17">
        <f t="shared" si="19"/>
        <v>-0.14999999999999947</v>
      </c>
      <c r="R265">
        <f t="shared" si="20"/>
        <v>0</v>
      </c>
      <c r="S265">
        <f t="shared" si="21"/>
        <v>14.5</v>
      </c>
      <c r="T265">
        <f t="shared" si="22"/>
        <v>4.0277777777777777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23">($E267-$E265)/2/3.6</f>
        <v>0.47222222222222199</v>
      </c>
      <c r="G266" s="17">
        <f t="shared" ref="G266:G329" si="24">($E267-$E265)/2</f>
        <v>1.6999999999999993</v>
      </c>
      <c r="R266">
        <f t="shared" si="20"/>
        <v>0</v>
      </c>
      <c r="S266">
        <f t="shared" si="21"/>
        <v>15.4</v>
      </c>
      <c r="T266">
        <f t="shared" si="22"/>
        <v>4.2777777777777777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23"/>
        <v>0.72222222222222232</v>
      </c>
      <c r="G267" s="17">
        <f t="shared" si="24"/>
        <v>2.6000000000000005</v>
      </c>
      <c r="R267">
        <f t="shared" si="20"/>
        <v>0</v>
      </c>
      <c r="S267">
        <f t="shared" si="21"/>
        <v>17.899999999999999</v>
      </c>
      <c r="T267">
        <f t="shared" si="22"/>
        <v>4.9722222222222214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23"/>
        <v>0.73611111111111116</v>
      </c>
      <c r="G268" s="17">
        <f t="shared" si="24"/>
        <v>2.6500000000000004</v>
      </c>
      <c r="R268">
        <f t="shared" si="20"/>
        <v>0</v>
      </c>
      <c r="S268">
        <f t="shared" si="21"/>
        <v>20.6</v>
      </c>
      <c r="T268">
        <f t="shared" si="22"/>
        <v>5.7222222222222223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23"/>
        <v>0.70833333333333304</v>
      </c>
      <c r="G269" s="17">
        <f t="shared" si="24"/>
        <v>2.5499999999999989</v>
      </c>
      <c r="R269">
        <f t="shared" si="20"/>
        <v>0</v>
      </c>
      <c r="S269">
        <f t="shared" si="21"/>
        <v>23.2</v>
      </c>
      <c r="T269">
        <f t="shared" si="22"/>
        <v>6.4444444444444438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23"/>
        <v>0.76388888888888884</v>
      </c>
      <c r="G270" s="17">
        <f t="shared" si="24"/>
        <v>2.75</v>
      </c>
      <c r="R270">
        <f t="shared" si="20"/>
        <v>0</v>
      </c>
      <c r="S270">
        <f t="shared" si="21"/>
        <v>25.7</v>
      </c>
      <c r="T270">
        <f t="shared" si="22"/>
        <v>7.1388888888888884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23"/>
        <v>0.94444444444444453</v>
      </c>
      <c r="G271" s="17">
        <f t="shared" si="24"/>
        <v>3.4000000000000004</v>
      </c>
      <c r="R271">
        <f t="shared" si="20"/>
        <v>0</v>
      </c>
      <c r="S271">
        <f t="shared" si="21"/>
        <v>28.7</v>
      </c>
      <c r="T271">
        <f t="shared" si="22"/>
        <v>7.9722222222222214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23"/>
        <v>1.0277777777777781</v>
      </c>
      <c r="G272" s="17">
        <f t="shared" si="24"/>
        <v>3.7000000000000011</v>
      </c>
      <c r="R272">
        <f t="shared" si="20"/>
        <v>0</v>
      </c>
      <c r="S272">
        <f t="shared" si="21"/>
        <v>32.5</v>
      </c>
      <c r="T272">
        <f t="shared" si="22"/>
        <v>9.0277777777777768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23"/>
        <v>0.90277777777777779</v>
      </c>
      <c r="G273" s="17">
        <f t="shared" si="24"/>
        <v>3.25</v>
      </c>
      <c r="R273">
        <f t="shared" si="20"/>
        <v>0</v>
      </c>
      <c r="S273">
        <f t="shared" si="21"/>
        <v>36.1</v>
      </c>
      <c r="T273">
        <f t="shared" si="22"/>
        <v>10.027777777777779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23"/>
        <v>0.65277777777777712</v>
      </c>
      <c r="G274" s="17">
        <f t="shared" si="24"/>
        <v>2.3499999999999979</v>
      </c>
      <c r="R274">
        <f t="shared" si="20"/>
        <v>0</v>
      </c>
      <c r="S274">
        <f t="shared" si="21"/>
        <v>39</v>
      </c>
      <c r="T274">
        <f t="shared" si="22"/>
        <v>10.833333333333334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23"/>
        <v>0.54166666666666641</v>
      </c>
      <c r="G275" s="17">
        <f t="shared" si="24"/>
        <v>1.9499999999999993</v>
      </c>
      <c r="R275">
        <f t="shared" si="20"/>
        <v>0</v>
      </c>
      <c r="S275">
        <f t="shared" si="21"/>
        <v>40.799999999999997</v>
      </c>
      <c r="T275">
        <f t="shared" si="22"/>
        <v>11.333333333333332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23"/>
        <v>0.50000000000000022</v>
      </c>
      <c r="G276" s="17">
        <f t="shared" si="24"/>
        <v>1.8000000000000007</v>
      </c>
      <c r="R276">
        <f t="shared" si="20"/>
        <v>0</v>
      </c>
      <c r="S276">
        <f t="shared" si="21"/>
        <v>42.9</v>
      </c>
      <c r="T276">
        <f t="shared" si="22"/>
        <v>11.916666666666666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23"/>
        <v>0.41666666666666663</v>
      </c>
      <c r="G277" s="17">
        <f t="shared" si="24"/>
        <v>1.5</v>
      </c>
      <c r="R277">
        <f t="shared" si="20"/>
        <v>0</v>
      </c>
      <c r="S277">
        <f t="shared" si="21"/>
        <v>44.4</v>
      </c>
      <c r="T277">
        <f t="shared" si="22"/>
        <v>12.333333333333332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23"/>
        <v>0.2222222222222224</v>
      </c>
      <c r="G278" s="17">
        <f t="shared" si="24"/>
        <v>0.80000000000000071</v>
      </c>
      <c r="R278">
        <f t="shared" si="20"/>
        <v>0</v>
      </c>
      <c r="S278">
        <f t="shared" si="21"/>
        <v>45.9</v>
      </c>
      <c r="T278">
        <f t="shared" si="22"/>
        <v>12.75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23"/>
        <v>-4.1666666666666269E-2</v>
      </c>
      <c r="G279" s="17">
        <f t="shared" si="24"/>
        <v>-0.14999999999999858</v>
      </c>
      <c r="R279">
        <f t="shared" si="20"/>
        <v>0</v>
      </c>
      <c r="S279">
        <f t="shared" si="21"/>
        <v>46</v>
      </c>
      <c r="T279">
        <f t="shared" si="22"/>
        <v>12.777777777777777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23"/>
        <v>-9.7222222222222612E-2</v>
      </c>
      <c r="G280" s="17">
        <f t="shared" si="24"/>
        <v>-0.35000000000000142</v>
      </c>
      <c r="R280">
        <f t="shared" si="20"/>
        <v>0</v>
      </c>
      <c r="S280">
        <f t="shared" si="21"/>
        <v>45.6</v>
      </c>
      <c r="T280">
        <f t="shared" si="22"/>
        <v>12.666666666666666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23"/>
        <v>-0.26388888888888867</v>
      </c>
      <c r="G281" s="17">
        <f t="shared" si="24"/>
        <v>-0.94999999999999929</v>
      </c>
      <c r="R281">
        <f t="shared" si="20"/>
        <v>0</v>
      </c>
      <c r="S281">
        <f t="shared" si="21"/>
        <v>45.3</v>
      </c>
      <c r="T281">
        <f t="shared" si="22"/>
        <v>12.583333333333332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23"/>
        <v>-0.625</v>
      </c>
      <c r="G282" s="17">
        <f t="shared" si="24"/>
        <v>-2.25</v>
      </c>
      <c r="R282">
        <f t="shared" si="20"/>
        <v>0</v>
      </c>
      <c r="S282">
        <f t="shared" si="21"/>
        <v>43.7</v>
      </c>
      <c r="T282">
        <f t="shared" si="22"/>
        <v>12.138888888888889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23"/>
        <v>-0.79166666666666707</v>
      </c>
      <c r="G283" s="17">
        <f t="shared" si="24"/>
        <v>-2.8500000000000014</v>
      </c>
      <c r="R283">
        <f t="shared" si="20"/>
        <v>0</v>
      </c>
      <c r="S283">
        <f t="shared" si="21"/>
        <v>40.799999999999997</v>
      </c>
      <c r="T283">
        <f t="shared" si="22"/>
        <v>11.333333333333332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23"/>
        <v>-0.88888888888888862</v>
      </c>
      <c r="G284" s="17">
        <f t="shared" si="24"/>
        <v>-3.1999999999999993</v>
      </c>
      <c r="R284">
        <f t="shared" si="20"/>
        <v>0</v>
      </c>
      <c r="S284">
        <f t="shared" si="21"/>
        <v>38</v>
      </c>
      <c r="T284">
        <f t="shared" si="22"/>
        <v>10.555555555555555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23"/>
        <v>-0.98611111111111127</v>
      </c>
      <c r="G285" s="17">
        <f t="shared" si="24"/>
        <v>-3.5500000000000007</v>
      </c>
      <c r="R285">
        <f t="shared" si="20"/>
        <v>0</v>
      </c>
      <c r="S285">
        <f t="shared" si="21"/>
        <v>34.4</v>
      </c>
      <c r="T285">
        <f t="shared" si="22"/>
        <v>9.5555555555555554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23"/>
        <v>-1.2361111111111109</v>
      </c>
      <c r="G286" s="17">
        <f t="shared" si="24"/>
        <v>-4.4499999999999993</v>
      </c>
      <c r="R286">
        <f t="shared" si="20"/>
        <v>0</v>
      </c>
      <c r="S286">
        <f t="shared" si="21"/>
        <v>30.9</v>
      </c>
      <c r="T286">
        <f t="shared" si="22"/>
        <v>8.5833333333333321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23"/>
        <v>-1.3194444444444444</v>
      </c>
      <c r="G287" s="17">
        <f t="shared" si="24"/>
        <v>-4.75</v>
      </c>
      <c r="R287">
        <f t="shared" si="20"/>
        <v>0</v>
      </c>
      <c r="S287">
        <f t="shared" si="21"/>
        <v>25.5</v>
      </c>
      <c r="T287">
        <f t="shared" si="22"/>
        <v>7.083333333333333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23"/>
        <v>-0.73611111111111116</v>
      </c>
      <c r="G288" s="17">
        <f t="shared" si="24"/>
        <v>-2.6500000000000004</v>
      </c>
      <c r="R288">
        <f t="shared" si="20"/>
        <v>0</v>
      </c>
      <c r="S288">
        <f t="shared" si="21"/>
        <v>21.4</v>
      </c>
      <c r="T288">
        <f t="shared" si="22"/>
        <v>5.9444444444444438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23"/>
        <v>0.20833333333333331</v>
      </c>
      <c r="G289" s="17">
        <f t="shared" si="24"/>
        <v>0.75</v>
      </c>
      <c r="R289">
        <f t="shared" si="20"/>
        <v>0</v>
      </c>
      <c r="S289">
        <f t="shared" si="21"/>
        <v>20.2</v>
      </c>
      <c r="T289">
        <f t="shared" si="22"/>
        <v>5.6111111111111107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23"/>
        <v>0.88888888888888917</v>
      </c>
      <c r="G290" s="17">
        <f t="shared" si="24"/>
        <v>3.2000000000000011</v>
      </c>
      <c r="R290">
        <f t="shared" si="20"/>
        <v>0</v>
      </c>
      <c r="S290">
        <f t="shared" si="21"/>
        <v>22.9</v>
      </c>
      <c r="T290">
        <f t="shared" si="22"/>
        <v>6.3611111111111107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23"/>
        <v>1.0138888888888891</v>
      </c>
      <c r="G291" s="17">
        <f t="shared" si="24"/>
        <v>3.6500000000000004</v>
      </c>
      <c r="R291">
        <f t="shared" si="20"/>
        <v>0</v>
      </c>
      <c r="S291">
        <f t="shared" si="21"/>
        <v>26.6</v>
      </c>
      <c r="T291">
        <f t="shared" si="22"/>
        <v>7.3888888888888893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23"/>
        <v>1.0416666666666667</v>
      </c>
      <c r="G292" s="17">
        <f t="shared" si="24"/>
        <v>3.75</v>
      </c>
      <c r="R292">
        <f t="shared" si="20"/>
        <v>0</v>
      </c>
      <c r="S292">
        <f t="shared" si="21"/>
        <v>30.2</v>
      </c>
      <c r="T292">
        <f t="shared" si="22"/>
        <v>8.3888888888888893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23"/>
        <v>0.99999999999999989</v>
      </c>
      <c r="G293" s="17">
        <f t="shared" si="24"/>
        <v>3.5999999999999996</v>
      </c>
      <c r="R293">
        <f t="shared" si="20"/>
        <v>0</v>
      </c>
      <c r="S293">
        <f t="shared" si="21"/>
        <v>34.1</v>
      </c>
      <c r="T293">
        <f t="shared" si="22"/>
        <v>9.4722222222222232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23"/>
        <v>0.91666666666666685</v>
      </c>
      <c r="G294" s="17">
        <f t="shared" si="24"/>
        <v>3.3000000000000007</v>
      </c>
      <c r="R294">
        <f t="shared" si="20"/>
        <v>0</v>
      </c>
      <c r="S294">
        <f t="shared" si="21"/>
        <v>37.4</v>
      </c>
      <c r="T294">
        <f t="shared" si="22"/>
        <v>10.388888888888888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23"/>
        <v>0.91666666666666685</v>
      </c>
      <c r="G295" s="17">
        <f t="shared" si="24"/>
        <v>3.3000000000000007</v>
      </c>
      <c r="R295">
        <f t="shared" si="20"/>
        <v>0</v>
      </c>
      <c r="S295">
        <f t="shared" si="21"/>
        <v>40.700000000000003</v>
      </c>
      <c r="T295">
        <f t="shared" si="22"/>
        <v>11.305555555555555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23"/>
        <v>0.91666666666666585</v>
      </c>
      <c r="G296" s="17">
        <f t="shared" si="24"/>
        <v>3.2999999999999972</v>
      </c>
      <c r="R296">
        <f t="shared" si="20"/>
        <v>0</v>
      </c>
      <c r="S296">
        <f t="shared" si="21"/>
        <v>44</v>
      </c>
      <c r="T296">
        <f t="shared" si="22"/>
        <v>12.222222222222221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23"/>
        <v>0.72222222222222265</v>
      </c>
      <c r="G297" s="17">
        <f t="shared" si="24"/>
        <v>2.6000000000000014</v>
      </c>
      <c r="R297">
        <f t="shared" si="20"/>
        <v>0</v>
      </c>
      <c r="S297">
        <f t="shared" si="21"/>
        <v>47.3</v>
      </c>
      <c r="T297">
        <f t="shared" si="22"/>
        <v>13.138888888888888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23"/>
        <v>0.34722222222222221</v>
      </c>
      <c r="G298" s="17">
        <f t="shared" si="24"/>
        <v>1.25</v>
      </c>
      <c r="R298">
        <f t="shared" si="20"/>
        <v>0</v>
      </c>
      <c r="S298">
        <f t="shared" si="21"/>
        <v>49.2</v>
      </c>
      <c r="T298">
        <f t="shared" si="22"/>
        <v>13.666666666666668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23"/>
        <v>0</v>
      </c>
      <c r="G299" s="17">
        <f t="shared" si="24"/>
        <v>0</v>
      </c>
      <c r="R299">
        <f t="shared" si="20"/>
        <v>0</v>
      </c>
      <c r="S299">
        <f t="shared" si="21"/>
        <v>49.8</v>
      </c>
      <c r="T299">
        <f t="shared" si="22"/>
        <v>13.833333333333332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23"/>
        <v>-0.23611111111111052</v>
      </c>
      <c r="G300" s="17">
        <f t="shared" si="24"/>
        <v>-0.84999999999999787</v>
      </c>
      <c r="R300">
        <f t="shared" si="20"/>
        <v>0</v>
      </c>
      <c r="S300">
        <f t="shared" si="21"/>
        <v>49.2</v>
      </c>
      <c r="T300">
        <f t="shared" si="22"/>
        <v>13.666666666666668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23"/>
        <v>-0.26388888888888967</v>
      </c>
      <c r="G301" s="17">
        <f t="shared" si="24"/>
        <v>-0.95000000000000284</v>
      </c>
      <c r="R301">
        <f t="shared" si="20"/>
        <v>0</v>
      </c>
      <c r="S301">
        <f t="shared" si="21"/>
        <v>48.1</v>
      </c>
      <c r="T301">
        <f t="shared" si="22"/>
        <v>13.361111111111111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23"/>
        <v>-0.18055555555555614</v>
      </c>
      <c r="G302" s="17">
        <f t="shared" si="24"/>
        <v>-0.65000000000000213</v>
      </c>
      <c r="R302">
        <f t="shared" si="20"/>
        <v>0</v>
      </c>
      <c r="S302">
        <f t="shared" si="21"/>
        <v>47.3</v>
      </c>
      <c r="T302">
        <f t="shared" si="22"/>
        <v>13.138888888888888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23"/>
        <v>-8.3333333333332538E-2</v>
      </c>
      <c r="G303" s="17">
        <f t="shared" si="24"/>
        <v>-0.29999999999999716</v>
      </c>
      <c r="R303">
        <f t="shared" si="20"/>
        <v>0</v>
      </c>
      <c r="S303">
        <f t="shared" si="21"/>
        <v>46.8</v>
      </c>
      <c r="T303">
        <f t="shared" si="22"/>
        <v>12.999999999999998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23"/>
        <v>0</v>
      </c>
      <c r="G304" s="17">
        <f t="shared" si="24"/>
        <v>0</v>
      </c>
      <c r="R304">
        <f t="shared" si="20"/>
        <v>0</v>
      </c>
      <c r="S304">
        <f t="shared" si="21"/>
        <v>46.7</v>
      </c>
      <c r="T304">
        <f t="shared" si="22"/>
        <v>12.972222222222223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23"/>
        <v>5.5555555555555358E-2</v>
      </c>
      <c r="G305" s="17">
        <f t="shared" si="24"/>
        <v>0.19999999999999929</v>
      </c>
      <c r="R305">
        <f t="shared" si="20"/>
        <v>0</v>
      </c>
      <c r="S305">
        <f t="shared" si="21"/>
        <v>46.8</v>
      </c>
      <c r="T305">
        <f t="shared" si="22"/>
        <v>12.999999999999998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23"/>
        <v>6.9444444444444448E-2</v>
      </c>
      <c r="G306" s="17">
        <f t="shared" si="24"/>
        <v>0.25</v>
      </c>
      <c r="R306">
        <f t="shared" si="20"/>
        <v>0</v>
      </c>
      <c r="S306">
        <f t="shared" si="21"/>
        <v>47.1</v>
      </c>
      <c r="T306">
        <f t="shared" si="22"/>
        <v>13.083333333333334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23"/>
        <v>2.7777777777777186E-2</v>
      </c>
      <c r="G307" s="17">
        <f t="shared" si="24"/>
        <v>9.9999999999997868E-2</v>
      </c>
      <c r="R307">
        <f t="shared" si="20"/>
        <v>0</v>
      </c>
      <c r="S307">
        <f t="shared" si="21"/>
        <v>47.3</v>
      </c>
      <c r="T307">
        <f t="shared" si="22"/>
        <v>13.138888888888888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23"/>
        <v>-2.7777777777777186E-2</v>
      </c>
      <c r="G308" s="17">
        <f t="shared" si="24"/>
        <v>-9.9999999999997868E-2</v>
      </c>
      <c r="R308">
        <f t="shared" si="20"/>
        <v>0</v>
      </c>
      <c r="S308">
        <f t="shared" si="21"/>
        <v>47.3</v>
      </c>
      <c r="T308">
        <f t="shared" si="22"/>
        <v>13.138888888888888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23"/>
        <v>-9.7222222222221627E-2</v>
      </c>
      <c r="G309" s="17">
        <f t="shared" si="24"/>
        <v>-0.34999999999999787</v>
      </c>
      <c r="R309">
        <f t="shared" si="20"/>
        <v>0</v>
      </c>
      <c r="S309">
        <f t="shared" si="21"/>
        <v>47.1</v>
      </c>
      <c r="T309">
        <f t="shared" si="22"/>
        <v>13.083333333333334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23"/>
        <v>-0.18055555555555614</v>
      </c>
      <c r="G310" s="17">
        <f t="shared" si="24"/>
        <v>-0.65000000000000213</v>
      </c>
      <c r="R310">
        <f t="shared" si="20"/>
        <v>0</v>
      </c>
      <c r="S310">
        <f t="shared" si="21"/>
        <v>46.6</v>
      </c>
      <c r="T310">
        <f t="shared" si="22"/>
        <v>12.944444444444445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23"/>
        <v>-0.25000000000000061</v>
      </c>
      <c r="G311" s="17">
        <f t="shared" si="24"/>
        <v>-0.90000000000000213</v>
      </c>
      <c r="R311">
        <f t="shared" si="20"/>
        <v>0</v>
      </c>
      <c r="S311">
        <f t="shared" si="21"/>
        <v>45.8</v>
      </c>
      <c r="T311">
        <f t="shared" si="22"/>
        <v>12.722222222222221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23"/>
        <v>-0.34722222222222221</v>
      </c>
      <c r="G312" s="17">
        <f t="shared" si="24"/>
        <v>-1.25</v>
      </c>
      <c r="R312">
        <f t="shared" si="20"/>
        <v>0</v>
      </c>
      <c r="S312">
        <f t="shared" si="21"/>
        <v>44.8</v>
      </c>
      <c r="T312">
        <f t="shared" si="22"/>
        <v>12.444444444444443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23"/>
        <v>-0.41666666666666663</v>
      </c>
      <c r="G313" s="17">
        <f t="shared" si="24"/>
        <v>-1.5</v>
      </c>
      <c r="R313">
        <f t="shared" si="20"/>
        <v>0</v>
      </c>
      <c r="S313">
        <f t="shared" si="21"/>
        <v>43.3</v>
      </c>
      <c r="T313">
        <f t="shared" si="22"/>
        <v>12.027777777777777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23"/>
        <v>-0.34722222222222221</v>
      </c>
      <c r="G314" s="17">
        <f t="shared" si="24"/>
        <v>-1.25</v>
      </c>
      <c r="R314">
        <f t="shared" si="20"/>
        <v>0</v>
      </c>
      <c r="S314">
        <f t="shared" si="21"/>
        <v>41.8</v>
      </c>
      <c r="T314">
        <f t="shared" si="22"/>
        <v>11.611111111111111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23"/>
        <v>-0.20833333333333331</v>
      </c>
      <c r="G315" s="17">
        <f t="shared" si="24"/>
        <v>-0.75</v>
      </c>
      <c r="R315">
        <f t="shared" si="20"/>
        <v>0</v>
      </c>
      <c r="S315">
        <f t="shared" si="21"/>
        <v>40.799999999999997</v>
      </c>
      <c r="T315">
        <f t="shared" si="22"/>
        <v>11.333333333333332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23"/>
        <v>-9.7222222222221627E-2</v>
      </c>
      <c r="G316" s="17">
        <f t="shared" si="24"/>
        <v>-0.34999999999999787</v>
      </c>
      <c r="R316">
        <f t="shared" si="20"/>
        <v>0</v>
      </c>
      <c r="S316">
        <f t="shared" si="21"/>
        <v>40.299999999999997</v>
      </c>
      <c r="T316">
        <f t="shared" si="22"/>
        <v>11.194444444444443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23"/>
        <v>-8.3333333333332538E-2</v>
      </c>
      <c r="G317" s="17">
        <f t="shared" si="24"/>
        <v>-0.29999999999999716</v>
      </c>
      <c r="R317">
        <f t="shared" si="20"/>
        <v>0</v>
      </c>
      <c r="S317">
        <f t="shared" si="21"/>
        <v>40.1</v>
      </c>
      <c r="T317">
        <f t="shared" si="22"/>
        <v>11.138888888888889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23"/>
        <v>-0.12499999999999981</v>
      </c>
      <c r="G318" s="17">
        <f t="shared" si="24"/>
        <v>-0.44999999999999929</v>
      </c>
      <c r="R318">
        <f t="shared" si="20"/>
        <v>0</v>
      </c>
      <c r="S318">
        <f t="shared" si="21"/>
        <v>39.700000000000003</v>
      </c>
      <c r="T318">
        <f t="shared" si="22"/>
        <v>11.027777777777779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23"/>
        <v>-0.16666666666666705</v>
      </c>
      <c r="G319" s="17">
        <f t="shared" si="24"/>
        <v>-0.60000000000000142</v>
      </c>
      <c r="R319">
        <f t="shared" si="20"/>
        <v>0</v>
      </c>
      <c r="S319">
        <f t="shared" si="21"/>
        <v>39.200000000000003</v>
      </c>
      <c r="T319">
        <f t="shared" si="22"/>
        <v>10.888888888888889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23"/>
        <v>-0.25000000000000061</v>
      </c>
      <c r="G320" s="17">
        <f t="shared" si="24"/>
        <v>-0.90000000000000213</v>
      </c>
      <c r="R320">
        <f t="shared" si="20"/>
        <v>0</v>
      </c>
      <c r="S320">
        <f t="shared" si="21"/>
        <v>38.5</v>
      </c>
      <c r="T320">
        <f t="shared" si="22"/>
        <v>10.694444444444445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23"/>
        <v>-0.34722222222222221</v>
      </c>
      <c r="G321" s="17">
        <f t="shared" si="24"/>
        <v>-1.25</v>
      </c>
      <c r="R321">
        <f t="shared" si="20"/>
        <v>0</v>
      </c>
      <c r="S321">
        <f t="shared" si="21"/>
        <v>37.4</v>
      </c>
      <c r="T321">
        <f t="shared" si="22"/>
        <v>10.388888888888888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23"/>
        <v>-0.41666666666666663</v>
      </c>
      <c r="G322" s="17">
        <f t="shared" si="24"/>
        <v>-1.5</v>
      </c>
      <c r="R322">
        <f t="shared" si="20"/>
        <v>0</v>
      </c>
      <c r="S322">
        <f t="shared" si="21"/>
        <v>36</v>
      </c>
      <c r="T322">
        <f t="shared" si="22"/>
        <v>10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23"/>
        <v>-0.41666666666666663</v>
      </c>
      <c r="G323" s="17">
        <f t="shared" si="24"/>
        <v>-1.5</v>
      </c>
      <c r="R323">
        <f t="shared" si="20"/>
        <v>0</v>
      </c>
      <c r="S323">
        <f t="shared" si="21"/>
        <v>34.4</v>
      </c>
      <c r="T323">
        <f t="shared" si="22"/>
        <v>9.5555555555555554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23"/>
        <v>-0.37499999999999989</v>
      </c>
      <c r="G324" s="17">
        <f t="shared" si="24"/>
        <v>-1.3499999999999996</v>
      </c>
      <c r="R324">
        <f t="shared" si="20"/>
        <v>0</v>
      </c>
      <c r="S324">
        <f t="shared" si="21"/>
        <v>33</v>
      </c>
      <c r="T324">
        <f t="shared" si="22"/>
        <v>9.1666666666666661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23"/>
        <v>-0.41666666666666663</v>
      </c>
      <c r="G325" s="17">
        <f t="shared" si="24"/>
        <v>-1.5</v>
      </c>
      <c r="R325">
        <f t="shared" si="20"/>
        <v>0</v>
      </c>
      <c r="S325">
        <f t="shared" si="21"/>
        <v>31.7</v>
      </c>
      <c r="T325">
        <f t="shared" si="22"/>
        <v>8.8055555555555554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23"/>
        <v>-0.51388888888888873</v>
      </c>
      <c r="G326" s="17">
        <f t="shared" si="24"/>
        <v>-1.8499999999999996</v>
      </c>
      <c r="R326">
        <f t="shared" si="20"/>
        <v>0</v>
      </c>
      <c r="S326">
        <f t="shared" si="21"/>
        <v>30</v>
      </c>
      <c r="T326">
        <f t="shared" si="22"/>
        <v>8.3333333333333339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23"/>
        <v>-0.54166666666666641</v>
      </c>
      <c r="G327" s="17">
        <f t="shared" si="24"/>
        <v>-1.9499999999999993</v>
      </c>
      <c r="R327">
        <f t="shared" si="20"/>
        <v>0</v>
      </c>
      <c r="S327">
        <f t="shared" si="21"/>
        <v>28</v>
      </c>
      <c r="T327">
        <f t="shared" si="22"/>
        <v>7.7777777777777777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23"/>
        <v>-0.33333333333333315</v>
      </c>
      <c r="G328" s="17">
        <f t="shared" si="24"/>
        <v>-1.1999999999999993</v>
      </c>
      <c r="R328">
        <f t="shared" ref="R328:R391" si="25">IF(E328&lt;1,1,0)</f>
        <v>0</v>
      </c>
      <c r="S328">
        <f t="shared" ref="S328:S391" si="26">IF(R328=1,"",E328)</f>
        <v>26.1</v>
      </c>
      <c r="T328">
        <f t="shared" ref="T328:T391" si="27">E328/3.6</f>
        <v>7.25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23"/>
        <v>-0.16666666666666705</v>
      </c>
      <c r="G329" s="17">
        <f t="shared" si="24"/>
        <v>-0.60000000000000142</v>
      </c>
      <c r="R329">
        <f t="shared" si="25"/>
        <v>0</v>
      </c>
      <c r="S329">
        <f t="shared" si="26"/>
        <v>25.6</v>
      </c>
      <c r="T329">
        <f t="shared" si="27"/>
        <v>7.1111111111111116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28">($E331-$E329)/2/3.6</f>
        <v>-9.7222222222222612E-2</v>
      </c>
      <c r="G330" s="17">
        <f t="shared" ref="G330:G393" si="29">($E331-$E329)/2</f>
        <v>-0.35000000000000142</v>
      </c>
      <c r="R330">
        <f t="shared" si="25"/>
        <v>0</v>
      </c>
      <c r="S330">
        <f t="shared" si="26"/>
        <v>24.9</v>
      </c>
      <c r="T330">
        <f t="shared" si="27"/>
        <v>6.9166666666666661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28"/>
        <v>-8.3333333333333037E-2</v>
      </c>
      <c r="G331" s="17">
        <f t="shared" si="29"/>
        <v>-0.29999999999999893</v>
      </c>
      <c r="R331">
        <f t="shared" si="25"/>
        <v>0</v>
      </c>
      <c r="S331">
        <f t="shared" si="26"/>
        <v>24.9</v>
      </c>
      <c r="T331">
        <f t="shared" si="27"/>
        <v>6.9166666666666661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28"/>
        <v>-0.1388888888888889</v>
      </c>
      <c r="G332" s="17">
        <f t="shared" si="29"/>
        <v>-0.5</v>
      </c>
      <c r="R332">
        <f t="shared" si="25"/>
        <v>0</v>
      </c>
      <c r="S332">
        <f t="shared" si="26"/>
        <v>24.3</v>
      </c>
      <c r="T332">
        <f t="shared" si="27"/>
        <v>6.75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28"/>
        <v>-5.5555555555555851E-2</v>
      </c>
      <c r="G333" s="17">
        <f t="shared" si="29"/>
        <v>-0.20000000000000107</v>
      </c>
      <c r="R333">
        <f t="shared" si="25"/>
        <v>0</v>
      </c>
      <c r="S333">
        <f t="shared" si="26"/>
        <v>23.9</v>
      </c>
      <c r="T333">
        <f t="shared" si="27"/>
        <v>6.6388888888888884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28"/>
        <v>-4.1666666666666269E-2</v>
      </c>
      <c r="G334" s="17">
        <f t="shared" si="29"/>
        <v>-0.14999999999999858</v>
      </c>
      <c r="R334">
        <f t="shared" si="25"/>
        <v>0</v>
      </c>
      <c r="S334">
        <f t="shared" si="26"/>
        <v>23.9</v>
      </c>
      <c r="T334">
        <f t="shared" si="27"/>
        <v>6.6388888888888884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28"/>
        <v>-8.3333333333333037E-2</v>
      </c>
      <c r="G335" s="17">
        <f t="shared" si="29"/>
        <v>-0.29999999999999893</v>
      </c>
      <c r="R335">
        <f t="shared" si="25"/>
        <v>0</v>
      </c>
      <c r="S335">
        <f t="shared" si="26"/>
        <v>23.6</v>
      </c>
      <c r="T335">
        <f t="shared" si="27"/>
        <v>6.5555555555555554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28"/>
        <v>-0.43055555555555575</v>
      </c>
      <c r="G336" s="17">
        <f t="shared" si="29"/>
        <v>-1.5500000000000007</v>
      </c>
      <c r="R336">
        <f t="shared" si="25"/>
        <v>0</v>
      </c>
      <c r="S336">
        <f t="shared" si="26"/>
        <v>23.3</v>
      </c>
      <c r="T336">
        <f t="shared" si="27"/>
        <v>6.4722222222222223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28"/>
        <v>-0.80555555555555558</v>
      </c>
      <c r="G337" s="17">
        <f t="shared" si="29"/>
        <v>-2.9000000000000004</v>
      </c>
      <c r="R337">
        <f t="shared" si="25"/>
        <v>0</v>
      </c>
      <c r="S337">
        <f t="shared" si="26"/>
        <v>20.5</v>
      </c>
      <c r="T337">
        <f t="shared" si="27"/>
        <v>5.6944444444444446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28"/>
        <v>-0.50000000000000022</v>
      </c>
      <c r="G338" s="17">
        <f t="shared" si="29"/>
        <v>-1.8000000000000007</v>
      </c>
      <c r="R338">
        <f t="shared" si="25"/>
        <v>0</v>
      </c>
      <c r="S338">
        <f t="shared" si="26"/>
        <v>17.5</v>
      </c>
      <c r="T338">
        <f t="shared" si="27"/>
        <v>4.8611111111111107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28"/>
        <v>-0.1111111111111112</v>
      </c>
      <c r="G339" s="17">
        <f t="shared" si="29"/>
        <v>-0.40000000000000036</v>
      </c>
      <c r="R339">
        <f t="shared" si="25"/>
        <v>0</v>
      </c>
      <c r="S339">
        <f t="shared" si="26"/>
        <v>16.899999999999999</v>
      </c>
      <c r="T339">
        <f t="shared" si="27"/>
        <v>4.6944444444444438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28"/>
        <v>-0.13888888888888865</v>
      </c>
      <c r="G340" s="17">
        <f t="shared" si="29"/>
        <v>-0.49999999999999911</v>
      </c>
      <c r="R340">
        <f t="shared" si="25"/>
        <v>0</v>
      </c>
      <c r="S340">
        <f t="shared" si="26"/>
        <v>16.7</v>
      </c>
      <c r="T340">
        <f t="shared" si="27"/>
        <v>4.6388888888888884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28"/>
        <v>-0.15277777777777773</v>
      </c>
      <c r="G341" s="17">
        <f t="shared" si="29"/>
        <v>-0.54999999999999982</v>
      </c>
      <c r="R341">
        <f t="shared" si="25"/>
        <v>0</v>
      </c>
      <c r="S341">
        <f t="shared" si="26"/>
        <v>15.9</v>
      </c>
      <c r="T341">
        <f t="shared" si="27"/>
        <v>4.416666666666667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28"/>
        <v>-0.12500000000000006</v>
      </c>
      <c r="G342" s="17">
        <f t="shared" si="29"/>
        <v>-0.45000000000000018</v>
      </c>
      <c r="R342">
        <f t="shared" si="25"/>
        <v>0</v>
      </c>
      <c r="S342">
        <f t="shared" si="26"/>
        <v>15.6</v>
      </c>
      <c r="T342">
        <f t="shared" si="27"/>
        <v>4.333333333333333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28"/>
        <v>-0.15277777777777773</v>
      </c>
      <c r="G343" s="17">
        <f t="shared" si="29"/>
        <v>-0.54999999999999982</v>
      </c>
      <c r="R343">
        <f t="shared" si="25"/>
        <v>0</v>
      </c>
      <c r="S343">
        <f t="shared" si="26"/>
        <v>15</v>
      </c>
      <c r="T343">
        <f t="shared" si="27"/>
        <v>4.166666666666667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28"/>
        <v>-9.7222222222222127E-2</v>
      </c>
      <c r="G344" s="17">
        <f t="shared" si="29"/>
        <v>-0.34999999999999964</v>
      </c>
      <c r="R344">
        <f t="shared" si="25"/>
        <v>0</v>
      </c>
      <c r="S344">
        <f t="shared" si="26"/>
        <v>14.5</v>
      </c>
      <c r="T344">
        <f t="shared" si="27"/>
        <v>4.0277777777777777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28"/>
        <v>0</v>
      </c>
      <c r="G345" s="17">
        <f t="shared" si="29"/>
        <v>0</v>
      </c>
      <c r="R345">
        <f t="shared" si="25"/>
        <v>0</v>
      </c>
      <c r="S345">
        <f t="shared" si="26"/>
        <v>14.3</v>
      </c>
      <c r="T345">
        <f t="shared" si="27"/>
        <v>3.9722222222222223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28"/>
        <v>0.15277777777777773</v>
      </c>
      <c r="G346" s="17">
        <f t="shared" si="29"/>
        <v>0.54999999999999982</v>
      </c>
      <c r="R346">
        <f t="shared" si="25"/>
        <v>0</v>
      </c>
      <c r="S346">
        <f t="shared" si="26"/>
        <v>14.5</v>
      </c>
      <c r="T346">
        <f t="shared" si="27"/>
        <v>4.0277777777777777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28"/>
        <v>0.45833333333333343</v>
      </c>
      <c r="G347" s="17">
        <f t="shared" si="29"/>
        <v>1.6500000000000004</v>
      </c>
      <c r="R347">
        <f t="shared" si="25"/>
        <v>0</v>
      </c>
      <c r="S347">
        <f t="shared" si="26"/>
        <v>15.4</v>
      </c>
      <c r="T347">
        <f t="shared" si="27"/>
        <v>4.2777777777777777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28"/>
        <v>0.79166666666666674</v>
      </c>
      <c r="G348" s="17">
        <f t="shared" si="29"/>
        <v>2.8500000000000005</v>
      </c>
      <c r="R348">
        <f t="shared" si="25"/>
        <v>0</v>
      </c>
      <c r="S348">
        <f t="shared" si="26"/>
        <v>17.8</v>
      </c>
      <c r="T348">
        <f t="shared" si="27"/>
        <v>4.9444444444444446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28"/>
        <v>0.87500000000000011</v>
      </c>
      <c r="G349" s="17">
        <f t="shared" si="29"/>
        <v>3.1500000000000004</v>
      </c>
      <c r="R349">
        <f t="shared" si="25"/>
        <v>0</v>
      </c>
      <c r="S349">
        <f t="shared" si="26"/>
        <v>21.1</v>
      </c>
      <c r="T349">
        <f t="shared" si="27"/>
        <v>5.8611111111111116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28"/>
        <v>0.54166666666666641</v>
      </c>
      <c r="G350" s="17">
        <f t="shared" si="29"/>
        <v>1.9499999999999993</v>
      </c>
      <c r="R350">
        <f t="shared" si="25"/>
        <v>0</v>
      </c>
      <c r="S350">
        <f t="shared" si="26"/>
        <v>24.1</v>
      </c>
      <c r="T350">
        <f t="shared" si="27"/>
        <v>6.6944444444444446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28"/>
        <v>0.16666666666666657</v>
      </c>
      <c r="G351" s="17">
        <f t="shared" si="29"/>
        <v>0.59999999999999964</v>
      </c>
      <c r="R351">
        <f t="shared" si="25"/>
        <v>0</v>
      </c>
      <c r="S351">
        <f t="shared" si="26"/>
        <v>25</v>
      </c>
      <c r="T351">
        <f t="shared" si="27"/>
        <v>6.9444444444444446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28"/>
        <v>6.9444444444444448E-2</v>
      </c>
      <c r="G352" s="17">
        <f t="shared" si="29"/>
        <v>0.25</v>
      </c>
      <c r="R352">
        <f t="shared" si="25"/>
        <v>0</v>
      </c>
      <c r="S352">
        <f t="shared" si="26"/>
        <v>25.3</v>
      </c>
      <c r="T352">
        <f t="shared" si="27"/>
        <v>7.0277777777777777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28"/>
        <v>0.15277777777777748</v>
      </c>
      <c r="G353" s="17">
        <f t="shared" si="29"/>
        <v>0.54999999999999893</v>
      </c>
      <c r="R353">
        <f t="shared" si="25"/>
        <v>0</v>
      </c>
      <c r="S353">
        <f t="shared" si="26"/>
        <v>25.5</v>
      </c>
      <c r="T353">
        <f t="shared" si="27"/>
        <v>7.083333333333333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28"/>
        <v>0.15277777777777798</v>
      </c>
      <c r="G354" s="17">
        <f t="shared" si="29"/>
        <v>0.55000000000000071</v>
      </c>
      <c r="R354">
        <f t="shared" si="25"/>
        <v>0</v>
      </c>
      <c r="S354">
        <f t="shared" si="26"/>
        <v>26.4</v>
      </c>
      <c r="T354">
        <f t="shared" si="27"/>
        <v>7.333333333333333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28"/>
        <v>9.7222222222222612E-2</v>
      </c>
      <c r="G355" s="17">
        <f t="shared" si="29"/>
        <v>0.35000000000000142</v>
      </c>
      <c r="R355">
        <f t="shared" si="25"/>
        <v>0</v>
      </c>
      <c r="S355">
        <f t="shared" si="26"/>
        <v>26.6</v>
      </c>
      <c r="T355">
        <f t="shared" si="27"/>
        <v>7.3888888888888893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28"/>
        <v>0.15277777777777748</v>
      </c>
      <c r="G356" s="17">
        <f t="shared" si="29"/>
        <v>0.54999999999999893</v>
      </c>
      <c r="R356">
        <f t="shared" si="25"/>
        <v>0</v>
      </c>
      <c r="S356">
        <f t="shared" si="26"/>
        <v>27.1</v>
      </c>
      <c r="T356">
        <f t="shared" si="27"/>
        <v>7.5277777777777777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28"/>
        <v>0.1388888888888889</v>
      </c>
      <c r="G357" s="17">
        <f t="shared" si="29"/>
        <v>0.5</v>
      </c>
      <c r="R357">
        <f t="shared" si="25"/>
        <v>0</v>
      </c>
      <c r="S357">
        <f t="shared" si="26"/>
        <v>27.7</v>
      </c>
      <c r="T357">
        <f t="shared" si="27"/>
        <v>7.6944444444444438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28"/>
        <v>6.9444444444444448E-2</v>
      </c>
      <c r="G358" s="17">
        <f t="shared" si="29"/>
        <v>0.25</v>
      </c>
      <c r="R358">
        <f t="shared" si="25"/>
        <v>0</v>
      </c>
      <c r="S358">
        <f t="shared" si="26"/>
        <v>28.1</v>
      </c>
      <c r="T358">
        <f t="shared" si="27"/>
        <v>7.8055555555555554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28"/>
        <v>0</v>
      </c>
      <c r="G359" s="17">
        <f t="shared" si="29"/>
        <v>0</v>
      </c>
      <c r="R359">
        <f t="shared" si="25"/>
        <v>0</v>
      </c>
      <c r="S359">
        <f t="shared" si="26"/>
        <v>28.2</v>
      </c>
      <c r="T359">
        <f t="shared" si="27"/>
        <v>7.833333333333333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28"/>
        <v>-2.7777777777777679E-2</v>
      </c>
      <c r="G360" s="17">
        <f t="shared" si="29"/>
        <v>-9.9999999999999645E-2</v>
      </c>
      <c r="R360">
        <f t="shared" si="25"/>
        <v>0</v>
      </c>
      <c r="S360">
        <f t="shared" si="26"/>
        <v>28.1</v>
      </c>
      <c r="T360">
        <f t="shared" si="27"/>
        <v>7.8055555555555554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28"/>
        <v>-2.7777777777778172E-2</v>
      </c>
      <c r="G361" s="17">
        <f t="shared" si="29"/>
        <v>-0.10000000000000142</v>
      </c>
      <c r="R361">
        <f t="shared" si="25"/>
        <v>0</v>
      </c>
      <c r="S361">
        <f t="shared" si="26"/>
        <v>28</v>
      </c>
      <c r="T361">
        <f t="shared" si="27"/>
        <v>7.7777777777777777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28"/>
        <v>-1.3888888888889086E-2</v>
      </c>
      <c r="G362" s="17">
        <f t="shared" si="29"/>
        <v>-5.0000000000000711E-2</v>
      </c>
      <c r="R362">
        <f t="shared" si="25"/>
        <v>0</v>
      </c>
      <c r="S362">
        <f t="shared" si="26"/>
        <v>27.9</v>
      </c>
      <c r="T362">
        <f t="shared" si="27"/>
        <v>7.7499999999999991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28"/>
        <v>2.7777777777778172E-2</v>
      </c>
      <c r="G363" s="17">
        <f t="shared" si="29"/>
        <v>0.10000000000000142</v>
      </c>
      <c r="R363">
        <f t="shared" si="25"/>
        <v>0</v>
      </c>
      <c r="S363">
        <f t="shared" si="26"/>
        <v>27.9</v>
      </c>
      <c r="T363">
        <f t="shared" si="27"/>
        <v>7.7499999999999991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28"/>
        <v>4.1666666666666761E-2</v>
      </c>
      <c r="G364" s="17">
        <f t="shared" si="29"/>
        <v>0.15000000000000036</v>
      </c>
      <c r="R364">
        <f t="shared" si="25"/>
        <v>0</v>
      </c>
      <c r="S364">
        <f t="shared" si="26"/>
        <v>28.1</v>
      </c>
      <c r="T364">
        <f t="shared" si="27"/>
        <v>7.8055555555555554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28"/>
        <v>-1.3888888888889086E-2</v>
      </c>
      <c r="G365" s="17">
        <f t="shared" si="29"/>
        <v>-5.0000000000000711E-2</v>
      </c>
      <c r="R365">
        <f t="shared" si="25"/>
        <v>0</v>
      </c>
      <c r="S365">
        <f t="shared" si="26"/>
        <v>28.2</v>
      </c>
      <c r="T365">
        <f t="shared" si="27"/>
        <v>7.833333333333333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28"/>
        <v>-0.18055555555555566</v>
      </c>
      <c r="G366" s="17">
        <f t="shared" si="29"/>
        <v>-0.65000000000000036</v>
      </c>
      <c r="R366">
        <f t="shared" si="25"/>
        <v>0</v>
      </c>
      <c r="S366">
        <f t="shared" si="26"/>
        <v>28</v>
      </c>
      <c r="T366">
        <f t="shared" si="27"/>
        <v>7.7777777777777777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28"/>
        <v>-0.41666666666666663</v>
      </c>
      <c r="G367" s="17">
        <f t="shared" si="29"/>
        <v>-1.5</v>
      </c>
      <c r="R367">
        <f t="shared" si="25"/>
        <v>0</v>
      </c>
      <c r="S367">
        <f t="shared" si="26"/>
        <v>26.9</v>
      </c>
      <c r="T367">
        <f t="shared" si="27"/>
        <v>7.4722222222222214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28"/>
        <v>-0.51388888888888873</v>
      </c>
      <c r="G368" s="17">
        <f t="shared" si="29"/>
        <v>-1.8499999999999996</v>
      </c>
      <c r="R368">
        <f t="shared" si="25"/>
        <v>0</v>
      </c>
      <c r="S368">
        <f t="shared" si="26"/>
        <v>25</v>
      </c>
      <c r="T368">
        <f t="shared" si="27"/>
        <v>6.9444444444444446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28"/>
        <v>-0.43055555555555575</v>
      </c>
      <c r="G369" s="17">
        <f t="shared" si="29"/>
        <v>-1.5500000000000007</v>
      </c>
      <c r="R369">
        <f t="shared" si="25"/>
        <v>0</v>
      </c>
      <c r="S369">
        <f t="shared" si="26"/>
        <v>23.2</v>
      </c>
      <c r="T369">
        <f t="shared" si="27"/>
        <v>6.4444444444444438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28"/>
        <v>-0.29166666666666635</v>
      </c>
      <c r="G370" s="17">
        <f t="shared" si="29"/>
        <v>-1.0499999999999989</v>
      </c>
      <c r="R370">
        <f t="shared" si="25"/>
        <v>0</v>
      </c>
      <c r="S370">
        <f t="shared" si="26"/>
        <v>21.9</v>
      </c>
      <c r="T370">
        <f t="shared" si="27"/>
        <v>6.083333333333333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28"/>
        <v>-0.16666666666666657</v>
      </c>
      <c r="G371" s="17">
        <f t="shared" si="29"/>
        <v>-0.59999999999999964</v>
      </c>
      <c r="R371">
        <f t="shared" si="25"/>
        <v>0</v>
      </c>
      <c r="S371">
        <f t="shared" si="26"/>
        <v>21.1</v>
      </c>
      <c r="T371">
        <f t="shared" si="27"/>
        <v>5.8611111111111116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28"/>
        <v>-5.5555555555555851E-2</v>
      </c>
      <c r="G372" s="17">
        <f t="shared" si="29"/>
        <v>-0.20000000000000107</v>
      </c>
      <c r="R372">
        <f t="shared" si="25"/>
        <v>0</v>
      </c>
      <c r="S372">
        <f t="shared" si="26"/>
        <v>20.7</v>
      </c>
      <c r="T372">
        <f t="shared" si="27"/>
        <v>5.75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28"/>
        <v>1.3888888888889086E-2</v>
      </c>
      <c r="G373" s="17">
        <f t="shared" si="29"/>
        <v>5.0000000000000711E-2</v>
      </c>
      <c r="R373">
        <f t="shared" si="25"/>
        <v>0</v>
      </c>
      <c r="S373">
        <f t="shared" si="26"/>
        <v>20.7</v>
      </c>
      <c r="T373">
        <f t="shared" si="27"/>
        <v>5.75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28"/>
        <v>6.9444444444444448E-2</v>
      </c>
      <c r="G374" s="17">
        <f t="shared" si="29"/>
        <v>0.25</v>
      </c>
      <c r="R374">
        <f t="shared" si="25"/>
        <v>0</v>
      </c>
      <c r="S374">
        <f t="shared" si="26"/>
        <v>20.8</v>
      </c>
      <c r="T374">
        <f t="shared" si="27"/>
        <v>5.7777777777777777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28"/>
        <v>0.18055555555555566</v>
      </c>
      <c r="G375" s="17">
        <f t="shared" si="29"/>
        <v>0.65000000000000036</v>
      </c>
      <c r="R375">
        <f t="shared" si="25"/>
        <v>0</v>
      </c>
      <c r="S375">
        <f t="shared" si="26"/>
        <v>21.2</v>
      </c>
      <c r="T375">
        <f t="shared" si="27"/>
        <v>5.8888888888888884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28"/>
        <v>0.31944444444444453</v>
      </c>
      <c r="G376" s="17">
        <f t="shared" si="29"/>
        <v>1.1500000000000004</v>
      </c>
      <c r="R376">
        <f t="shared" si="25"/>
        <v>0</v>
      </c>
      <c r="S376">
        <f t="shared" si="26"/>
        <v>22.1</v>
      </c>
      <c r="T376">
        <f t="shared" si="27"/>
        <v>6.1388888888888893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28"/>
        <v>0.30555555555555547</v>
      </c>
      <c r="G377" s="17">
        <f t="shared" si="29"/>
        <v>1.0999999999999996</v>
      </c>
      <c r="R377">
        <f t="shared" si="25"/>
        <v>0</v>
      </c>
      <c r="S377">
        <f t="shared" si="26"/>
        <v>23.5</v>
      </c>
      <c r="T377">
        <f t="shared" si="27"/>
        <v>6.5277777777777777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28"/>
        <v>0.1388888888888889</v>
      </c>
      <c r="G378" s="17">
        <f t="shared" si="29"/>
        <v>0.5</v>
      </c>
      <c r="R378">
        <f t="shared" si="25"/>
        <v>0</v>
      </c>
      <c r="S378">
        <f t="shared" si="26"/>
        <v>24.3</v>
      </c>
      <c r="T378">
        <f t="shared" si="27"/>
        <v>6.75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28"/>
        <v>-6.9444444444444448E-2</v>
      </c>
      <c r="G379" s="17">
        <f t="shared" si="29"/>
        <v>-0.25</v>
      </c>
      <c r="R379">
        <f t="shared" si="25"/>
        <v>0</v>
      </c>
      <c r="S379">
        <f t="shared" si="26"/>
        <v>24.5</v>
      </c>
      <c r="T379">
        <f t="shared" si="27"/>
        <v>6.8055555555555554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28"/>
        <v>-0.44444444444444431</v>
      </c>
      <c r="G380" s="17">
        <f t="shared" si="29"/>
        <v>-1.5999999999999996</v>
      </c>
      <c r="R380">
        <f t="shared" si="25"/>
        <v>0</v>
      </c>
      <c r="S380">
        <f t="shared" si="26"/>
        <v>23.8</v>
      </c>
      <c r="T380">
        <f t="shared" si="27"/>
        <v>6.6111111111111107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28"/>
        <v>-0.84722222222222243</v>
      </c>
      <c r="G381" s="17">
        <f t="shared" si="29"/>
        <v>-3.0500000000000007</v>
      </c>
      <c r="R381">
        <f t="shared" si="25"/>
        <v>0</v>
      </c>
      <c r="S381">
        <f t="shared" si="26"/>
        <v>21.3</v>
      </c>
      <c r="T381">
        <f t="shared" si="27"/>
        <v>5.916666666666667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28"/>
        <v>-0.95833333333333337</v>
      </c>
      <c r="G382" s="17">
        <f t="shared" si="29"/>
        <v>-3.45</v>
      </c>
      <c r="R382">
        <f t="shared" si="25"/>
        <v>0</v>
      </c>
      <c r="S382">
        <f t="shared" si="26"/>
        <v>17.7</v>
      </c>
      <c r="T382">
        <f t="shared" si="27"/>
        <v>4.9166666666666661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28"/>
        <v>-0.80555555555555536</v>
      </c>
      <c r="G383" s="17">
        <f t="shared" si="29"/>
        <v>-2.8999999999999995</v>
      </c>
      <c r="R383">
        <f t="shared" si="25"/>
        <v>0</v>
      </c>
      <c r="S383">
        <f t="shared" si="26"/>
        <v>14.4</v>
      </c>
      <c r="T383">
        <f t="shared" si="27"/>
        <v>4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28"/>
        <v>-0.58333333333333348</v>
      </c>
      <c r="G384" s="17">
        <f t="shared" si="29"/>
        <v>-2.1000000000000005</v>
      </c>
      <c r="R384">
        <f t="shared" si="25"/>
        <v>0</v>
      </c>
      <c r="S384">
        <f t="shared" si="26"/>
        <v>11.9</v>
      </c>
      <c r="T384">
        <f t="shared" si="27"/>
        <v>3.3055555555555554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28"/>
        <v>-0.41666666666666663</v>
      </c>
      <c r="G385" s="17">
        <f t="shared" si="29"/>
        <v>-1.5</v>
      </c>
      <c r="R385">
        <f t="shared" si="25"/>
        <v>0</v>
      </c>
      <c r="S385">
        <f t="shared" si="26"/>
        <v>10.199999999999999</v>
      </c>
      <c r="T385">
        <f t="shared" si="27"/>
        <v>2.833333333333333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28"/>
        <v>-0.30555555555555547</v>
      </c>
      <c r="G386" s="17">
        <f t="shared" si="29"/>
        <v>-1.0999999999999996</v>
      </c>
      <c r="R386">
        <f t="shared" si="25"/>
        <v>0</v>
      </c>
      <c r="S386">
        <f t="shared" si="26"/>
        <v>8.9</v>
      </c>
      <c r="T386">
        <f t="shared" si="27"/>
        <v>2.4722222222222223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8</v>
      </c>
      <c r="F387" s="17">
        <f t="shared" si="28"/>
        <v>-0.23611111111111113</v>
      </c>
      <c r="G387" s="17">
        <f t="shared" si="29"/>
        <v>-0.85000000000000009</v>
      </c>
      <c r="R387">
        <f t="shared" si="25"/>
        <v>0</v>
      </c>
      <c r="S387">
        <f t="shared" si="26"/>
        <v>8</v>
      </c>
      <c r="T387">
        <f t="shared" si="27"/>
        <v>2.2222222222222223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28"/>
        <v>-0.26388888888888895</v>
      </c>
      <c r="G388" s="17">
        <f t="shared" si="29"/>
        <v>-0.95000000000000018</v>
      </c>
      <c r="R388">
        <f t="shared" si="25"/>
        <v>0</v>
      </c>
      <c r="S388">
        <f t="shared" si="26"/>
        <v>7.2</v>
      </c>
      <c r="T388">
        <f t="shared" si="27"/>
        <v>2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28"/>
        <v>-0.31944444444444442</v>
      </c>
      <c r="G389" s="17">
        <f t="shared" si="29"/>
        <v>-1.1499999999999999</v>
      </c>
      <c r="R389">
        <f t="shared" si="25"/>
        <v>0</v>
      </c>
      <c r="S389">
        <f t="shared" si="26"/>
        <v>6.1</v>
      </c>
      <c r="T389">
        <f t="shared" si="27"/>
        <v>1.6944444444444442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28"/>
        <v>-0.33333333333333326</v>
      </c>
      <c r="G390" s="17">
        <f t="shared" si="29"/>
        <v>-1.1999999999999997</v>
      </c>
      <c r="R390">
        <f t="shared" si="25"/>
        <v>0</v>
      </c>
      <c r="S390">
        <f t="shared" si="26"/>
        <v>4.9000000000000004</v>
      </c>
      <c r="T390">
        <f t="shared" si="27"/>
        <v>1.3611111111111112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28"/>
        <v>-0.36111111111111116</v>
      </c>
      <c r="G391" s="17">
        <f t="shared" si="29"/>
        <v>-1.3000000000000003</v>
      </c>
      <c r="R391">
        <f t="shared" si="25"/>
        <v>0</v>
      </c>
      <c r="S391">
        <f t="shared" si="26"/>
        <v>3.7</v>
      </c>
      <c r="T391">
        <f t="shared" si="27"/>
        <v>1.0277777777777779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28"/>
        <v>-0.3888888888888889</v>
      </c>
      <c r="G392" s="17">
        <f t="shared" si="29"/>
        <v>-1.4000000000000001</v>
      </c>
      <c r="R392">
        <f t="shared" ref="R392:R455" si="30">IF(E392&lt;1,1,0)</f>
        <v>0</v>
      </c>
      <c r="S392">
        <f t="shared" ref="S392:S455" si="31">IF(R392=1,"",E392)</f>
        <v>2.2999999999999998</v>
      </c>
      <c r="T392">
        <f t="shared" ref="T392:T455" si="32">E392/3.6</f>
        <v>0.63888888888888884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28"/>
        <v>-0.31944444444444442</v>
      </c>
      <c r="G393" s="17">
        <f t="shared" si="29"/>
        <v>-1.1499999999999999</v>
      </c>
      <c r="R393">
        <f t="shared" si="30"/>
        <v>1</v>
      </c>
      <c r="S393" t="str">
        <f t="shared" si="31"/>
        <v/>
      </c>
      <c r="T393">
        <f t="shared" si="32"/>
        <v>0.25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33">($E395-$E393)/2/3.6</f>
        <v>-0.125</v>
      </c>
      <c r="G394" s="17">
        <f t="shared" ref="G394:G457" si="34">($E395-$E393)/2</f>
        <v>-0.45</v>
      </c>
      <c r="R394">
        <f t="shared" si="30"/>
        <v>1</v>
      </c>
      <c r="S394" t="str">
        <f t="shared" si="31"/>
        <v/>
      </c>
      <c r="T394">
        <f t="shared" si="32"/>
        <v>0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0</v>
      </c>
      <c r="F395" s="17">
        <f t="shared" si="33"/>
        <v>0</v>
      </c>
      <c r="G395" s="17">
        <f t="shared" si="34"/>
        <v>0</v>
      </c>
      <c r="R395">
        <f t="shared" si="30"/>
        <v>1</v>
      </c>
      <c r="S395" t="str">
        <f t="shared" si="31"/>
        <v/>
      </c>
      <c r="T395">
        <f t="shared" si="32"/>
        <v>0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0</v>
      </c>
      <c r="F396" s="17">
        <f t="shared" si="33"/>
        <v>0</v>
      </c>
      <c r="G396" s="17">
        <f t="shared" si="34"/>
        <v>0</v>
      </c>
      <c r="R396">
        <f t="shared" si="30"/>
        <v>1</v>
      </c>
      <c r="S396" t="str">
        <f t="shared" si="31"/>
        <v/>
      </c>
      <c r="T396">
        <f t="shared" si="32"/>
        <v>0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0</v>
      </c>
      <c r="F397" s="17">
        <f t="shared" si="33"/>
        <v>0</v>
      </c>
      <c r="G397" s="17">
        <f t="shared" si="34"/>
        <v>0</v>
      </c>
      <c r="R397">
        <f t="shared" si="30"/>
        <v>1</v>
      </c>
      <c r="S397" t="str">
        <f t="shared" si="31"/>
        <v/>
      </c>
      <c r="T397">
        <f t="shared" si="32"/>
        <v>0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0</v>
      </c>
      <c r="F398" s="17">
        <f t="shared" si="33"/>
        <v>0</v>
      </c>
      <c r="G398" s="17">
        <f t="shared" si="34"/>
        <v>0</v>
      </c>
      <c r="R398">
        <f t="shared" si="30"/>
        <v>1</v>
      </c>
      <c r="S398" t="str">
        <f t="shared" si="31"/>
        <v/>
      </c>
      <c r="T398">
        <f t="shared" si="32"/>
        <v>0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0</v>
      </c>
      <c r="F399" s="17">
        <f t="shared" si="33"/>
        <v>6.9444444444444448E-2</v>
      </c>
      <c r="G399" s="17">
        <f t="shared" si="34"/>
        <v>0.25</v>
      </c>
      <c r="R399">
        <f t="shared" si="30"/>
        <v>1</v>
      </c>
      <c r="S399" t="str">
        <f t="shared" si="31"/>
        <v/>
      </c>
      <c r="T399">
        <f t="shared" si="32"/>
        <v>0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33"/>
        <v>0.29166666666666669</v>
      </c>
      <c r="G400" s="17">
        <f t="shared" si="34"/>
        <v>1.05</v>
      </c>
      <c r="R400">
        <f t="shared" si="30"/>
        <v>1</v>
      </c>
      <c r="S400" t="str">
        <f t="shared" si="31"/>
        <v/>
      </c>
      <c r="T400">
        <f t="shared" si="32"/>
        <v>0.1388888888888889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33"/>
        <v>0.59722222222222221</v>
      </c>
      <c r="G401" s="17">
        <f t="shared" si="34"/>
        <v>2.15</v>
      </c>
      <c r="R401">
        <f t="shared" si="30"/>
        <v>0</v>
      </c>
      <c r="S401">
        <f t="shared" si="31"/>
        <v>2.1</v>
      </c>
      <c r="T401">
        <f t="shared" si="32"/>
        <v>0.58333333333333337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33"/>
        <v>0.86111111111111127</v>
      </c>
      <c r="G402" s="17">
        <f t="shared" si="34"/>
        <v>3.1000000000000005</v>
      </c>
      <c r="R402">
        <f t="shared" si="30"/>
        <v>0</v>
      </c>
      <c r="S402">
        <f t="shared" si="31"/>
        <v>4.8</v>
      </c>
      <c r="T402">
        <f t="shared" si="32"/>
        <v>1.3333333333333333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33"/>
        <v>1.0416666666666667</v>
      </c>
      <c r="G403" s="17">
        <f t="shared" si="34"/>
        <v>3.7500000000000004</v>
      </c>
      <c r="R403">
        <f t="shared" si="30"/>
        <v>0</v>
      </c>
      <c r="S403">
        <f t="shared" si="31"/>
        <v>8.3000000000000007</v>
      </c>
      <c r="T403">
        <f t="shared" si="32"/>
        <v>2.3055555555555558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33"/>
        <v>1.1527777777777779</v>
      </c>
      <c r="G404" s="17">
        <f t="shared" si="34"/>
        <v>4.1500000000000004</v>
      </c>
      <c r="R404">
        <f t="shared" si="30"/>
        <v>0</v>
      </c>
      <c r="S404">
        <f t="shared" si="31"/>
        <v>12.3</v>
      </c>
      <c r="T404">
        <f t="shared" si="32"/>
        <v>3.416666666666667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33"/>
        <v>1.1944444444444442</v>
      </c>
      <c r="G405" s="17">
        <f t="shared" si="34"/>
        <v>4.2999999999999989</v>
      </c>
      <c r="R405">
        <f t="shared" si="30"/>
        <v>0</v>
      </c>
      <c r="S405">
        <f t="shared" si="31"/>
        <v>16.600000000000001</v>
      </c>
      <c r="T405">
        <f t="shared" si="32"/>
        <v>4.6111111111111116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33"/>
        <v>1.0555555555555551</v>
      </c>
      <c r="G406" s="17">
        <f t="shared" si="34"/>
        <v>3.7999999999999989</v>
      </c>
      <c r="R406">
        <f t="shared" si="30"/>
        <v>0</v>
      </c>
      <c r="S406">
        <f t="shared" si="31"/>
        <v>20.9</v>
      </c>
      <c r="T406">
        <f t="shared" si="32"/>
        <v>5.8055555555555554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33"/>
        <v>0.65277777777777812</v>
      </c>
      <c r="G407" s="17">
        <f t="shared" si="34"/>
        <v>2.3500000000000014</v>
      </c>
      <c r="R407">
        <f t="shared" si="30"/>
        <v>0</v>
      </c>
      <c r="S407">
        <f t="shared" si="31"/>
        <v>24.2</v>
      </c>
      <c r="T407">
        <f t="shared" si="32"/>
        <v>6.7222222222222214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33"/>
        <v>0.19444444444444473</v>
      </c>
      <c r="G408" s="17">
        <f t="shared" si="34"/>
        <v>0.70000000000000107</v>
      </c>
      <c r="R408">
        <f t="shared" si="30"/>
        <v>0</v>
      </c>
      <c r="S408">
        <f t="shared" si="31"/>
        <v>25.6</v>
      </c>
      <c r="T408">
        <f t="shared" si="32"/>
        <v>7.1111111111111116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33"/>
        <v>-9.7222222222222612E-2</v>
      </c>
      <c r="G409" s="17">
        <f t="shared" si="34"/>
        <v>-0.35000000000000142</v>
      </c>
      <c r="R409">
        <f t="shared" si="30"/>
        <v>0</v>
      </c>
      <c r="S409">
        <f t="shared" si="31"/>
        <v>25.6</v>
      </c>
      <c r="T409">
        <f t="shared" si="32"/>
        <v>7.1111111111111116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33"/>
        <v>-0.31944444444444453</v>
      </c>
      <c r="G410" s="17">
        <f t="shared" si="34"/>
        <v>-1.1500000000000004</v>
      </c>
      <c r="R410">
        <f t="shared" si="30"/>
        <v>0</v>
      </c>
      <c r="S410">
        <f t="shared" si="31"/>
        <v>24.9</v>
      </c>
      <c r="T410">
        <f t="shared" si="32"/>
        <v>6.9166666666666661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33"/>
        <v>-0.45833333333333293</v>
      </c>
      <c r="G411" s="17">
        <f t="shared" si="34"/>
        <v>-1.6499999999999986</v>
      </c>
      <c r="R411">
        <f t="shared" si="30"/>
        <v>0</v>
      </c>
      <c r="S411">
        <f t="shared" si="31"/>
        <v>23.3</v>
      </c>
      <c r="T411">
        <f t="shared" si="32"/>
        <v>6.4722222222222223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33"/>
        <v>-0.43055555555555575</v>
      </c>
      <c r="G412" s="17">
        <f t="shared" si="34"/>
        <v>-1.5500000000000007</v>
      </c>
      <c r="R412">
        <f t="shared" si="30"/>
        <v>0</v>
      </c>
      <c r="S412">
        <f t="shared" si="31"/>
        <v>21.6</v>
      </c>
      <c r="T412">
        <f t="shared" si="32"/>
        <v>6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33"/>
        <v>-0.40277777777777807</v>
      </c>
      <c r="G413" s="17">
        <f t="shared" si="34"/>
        <v>-1.4500000000000011</v>
      </c>
      <c r="R413">
        <f t="shared" si="30"/>
        <v>0</v>
      </c>
      <c r="S413">
        <f t="shared" si="31"/>
        <v>20.2</v>
      </c>
      <c r="T413">
        <f t="shared" si="32"/>
        <v>5.6111111111111107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33"/>
        <v>-0.44444444444444431</v>
      </c>
      <c r="G414" s="17">
        <f t="shared" si="34"/>
        <v>-1.5999999999999996</v>
      </c>
      <c r="R414">
        <f t="shared" si="30"/>
        <v>0</v>
      </c>
      <c r="S414">
        <f t="shared" si="31"/>
        <v>18.7</v>
      </c>
      <c r="T414">
        <f t="shared" si="32"/>
        <v>5.1944444444444438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33"/>
        <v>-0.47222222222222199</v>
      </c>
      <c r="G415" s="17">
        <f t="shared" si="34"/>
        <v>-1.6999999999999993</v>
      </c>
      <c r="R415">
        <f t="shared" si="30"/>
        <v>0</v>
      </c>
      <c r="S415">
        <f t="shared" si="31"/>
        <v>17</v>
      </c>
      <c r="T415">
        <f t="shared" si="32"/>
        <v>4.7222222222222223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33"/>
        <v>-0.38888888888888895</v>
      </c>
      <c r="G416" s="17">
        <f t="shared" si="34"/>
        <v>-1.4000000000000004</v>
      </c>
      <c r="R416">
        <f t="shared" si="30"/>
        <v>0</v>
      </c>
      <c r="S416">
        <f t="shared" si="31"/>
        <v>15.3</v>
      </c>
      <c r="T416">
        <f t="shared" si="32"/>
        <v>4.25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33"/>
        <v>-0.19444444444444448</v>
      </c>
      <c r="G417" s="17">
        <f t="shared" si="34"/>
        <v>-0.70000000000000018</v>
      </c>
      <c r="R417">
        <f t="shared" si="30"/>
        <v>0</v>
      </c>
      <c r="S417">
        <f t="shared" si="31"/>
        <v>14.2</v>
      </c>
      <c r="T417">
        <f t="shared" si="32"/>
        <v>3.9444444444444442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33"/>
        <v>-2.7777777777777679E-2</v>
      </c>
      <c r="G418" s="17">
        <f t="shared" si="34"/>
        <v>-9.9999999999999645E-2</v>
      </c>
      <c r="R418">
        <f t="shared" si="30"/>
        <v>0</v>
      </c>
      <c r="S418">
        <f t="shared" si="31"/>
        <v>13.9</v>
      </c>
      <c r="T418">
        <f t="shared" si="32"/>
        <v>3.8611111111111112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33"/>
        <v>4.1666666666666519E-2</v>
      </c>
      <c r="G419" s="17">
        <f t="shared" si="34"/>
        <v>0.14999999999999947</v>
      </c>
      <c r="R419">
        <f t="shared" si="30"/>
        <v>0</v>
      </c>
      <c r="S419">
        <f t="shared" si="31"/>
        <v>14</v>
      </c>
      <c r="T419">
        <f t="shared" si="32"/>
        <v>3.8888888888888888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33"/>
        <v>6.9444444444444448E-2</v>
      </c>
      <c r="G420" s="17">
        <f t="shared" si="34"/>
        <v>0.25</v>
      </c>
      <c r="R420">
        <f t="shared" si="30"/>
        <v>0</v>
      </c>
      <c r="S420">
        <f t="shared" si="31"/>
        <v>14.2</v>
      </c>
      <c r="T420">
        <f t="shared" si="32"/>
        <v>3.9444444444444442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33"/>
        <v>9.7222222222222363E-2</v>
      </c>
      <c r="G421" s="17">
        <f t="shared" si="34"/>
        <v>0.35000000000000053</v>
      </c>
      <c r="R421">
        <f t="shared" si="30"/>
        <v>0</v>
      </c>
      <c r="S421">
        <f t="shared" si="31"/>
        <v>14.5</v>
      </c>
      <c r="T421">
        <f t="shared" si="32"/>
        <v>4.0277777777777777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33"/>
        <v>0.19444444444444448</v>
      </c>
      <c r="G422" s="17">
        <f t="shared" si="34"/>
        <v>0.70000000000000018</v>
      </c>
      <c r="R422">
        <f t="shared" si="30"/>
        <v>0</v>
      </c>
      <c r="S422">
        <f t="shared" si="31"/>
        <v>14.9</v>
      </c>
      <c r="T422">
        <f t="shared" si="32"/>
        <v>4.1388888888888893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33"/>
        <v>0.34722222222222199</v>
      </c>
      <c r="G423" s="17">
        <f t="shared" si="34"/>
        <v>1.2499999999999991</v>
      </c>
      <c r="R423">
        <f t="shared" si="30"/>
        <v>0</v>
      </c>
      <c r="S423">
        <f t="shared" si="31"/>
        <v>15.9</v>
      </c>
      <c r="T423">
        <f t="shared" si="32"/>
        <v>4.416666666666667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33"/>
        <v>0.38888888888888873</v>
      </c>
      <c r="G424" s="17">
        <f t="shared" si="34"/>
        <v>1.3999999999999995</v>
      </c>
      <c r="R424">
        <f t="shared" si="30"/>
        <v>0</v>
      </c>
      <c r="S424">
        <f t="shared" si="31"/>
        <v>17.399999999999999</v>
      </c>
      <c r="T424">
        <f t="shared" si="32"/>
        <v>4.833333333333333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33"/>
        <v>0.23611111111111149</v>
      </c>
      <c r="G425" s="17">
        <f t="shared" si="34"/>
        <v>0.85000000000000142</v>
      </c>
      <c r="R425">
        <f t="shared" si="30"/>
        <v>0</v>
      </c>
      <c r="S425">
        <f t="shared" si="31"/>
        <v>18.7</v>
      </c>
      <c r="T425">
        <f t="shared" si="32"/>
        <v>5.1944444444444438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33"/>
        <v>1.3888888888889086E-2</v>
      </c>
      <c r="G426" s="17">
        <f t="shared" si="34"/>
        <v>5.0000000000000711E-2</v>
      </c>
      <c r="R426">
        <f t="shared" si="30"/>
        <v>0</v>
      </c>
      <c r="S426">
        <f t="shared" si="31"/>
        <v>19.100000000000001</v>
      </c>
      <c r="T426">
        <f t="shared" si="32"/>
        <v>5.3055555555555562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33"/>
        <v>-0.20833333333333331</v>
      </c>
      <c r="G427" s="17">
        <f t="shared" si="34"/>
        <v>-0.75</v>
      </c>
      <c r="R427">
        <f t="shared" si="30"/>
        <v>0</v>
      </c>
      <c r="S427">
        <f t="shared" si="31"/>
        <v>18.8</v>
      </c>
      <c r="T427">
        <f t="shared" si="32"/>
        <v>5.2222222222222223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33"/>
        <v>-0.30555555555555547</v>
      </c>
      <c r="G428" s="17">
        <f t="shared" si="34"/>
        <v>-1.0999999999999996</v>
      </c>
      <c r="R428">
        <f t="shared" si="30"/>
        <v>0</v>
      </c>
      <c r="S428">
        <f t="shared" si="31"/>
        <v>17.600000000000001</v>
      </c>
      <c r="T428">
        <f t="shared" si="32"/>
        <v>4.8888888888888893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33"/>
        <v>-0.19444444444444473</v>
      </c>
      <c r="G429" s="17">
        <f t="shared" si="34"/>
        <v>-0.70000000000000107</v>
      </c>
      <c r="R429">
        <f t="shared" si="30"/>
        <v>0</v>
      </c>
      <c r="S429">
        <f t="shared" si="31"/>
        <v>16.600000000000001</v>
      </c>
      <c r="T429">
        <f t="shared" si="32"/>
        <v>4.6111111111111116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33"/>
        <v>-2.7777777777778172E-2</v>
      </c>
      <c r="G430" s="17">
        <f t="shared" si="34"/>
        <v>-0.10000000000000142</v>
      </c>
      <c r="R430">
        <f t="shared" si="30"/>
        <v>0</v>
      </c>
      <c r="S430">
        <f t="shared" si="31"/>
        <v>16.2</v>
      </c>
      <c r="T430">
        <f t="shared" si="32"/>
        <v>4.5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33"/>
        <v>0.1388888888888889</v>
      </c>
      <c r="G431" s="17">
        <f t="shared" si="34"/>
        <v>0.5</v>
      </c>
      <c r="R431">
        <f t="shared" si="30"/>
        <v>0</v>
      </c>
      <c r="S431">
        <f t="shared" si="31"/>
        <v>16.399999999999999</v>
      </c>
      <c r="T431">
        <f t="shared" si="32"/>
        <v>4.5555555555555554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33"/>
        <v>0.37500000000000039</v>
      </c>
      <c r="G432" s="17">
        <f t="shared" si="34"/>
        <v>1.3500000000000014</v>
      </c>
      <c r="R432">
        <f t="shared" si="30"/>
        <v>0</v>
      </c>
      <c r="S432">
        <f t="shared" si="31"/>
        <v>17.2</v>
      </c>
      <c r="T432">
        <f t="shared" si="32"/>
        <v>4.7777777777777777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33"/>
        <v>0.75000000000000022</v>
      </c>
      <c r="G433" s="17">
        <f t="shared" si="34"/>
        <v>2.7000000000000011</v>
      </c>
      <c r="R433">
        <f t="shared" si="30"/>
        <v>0</v>
      </c>
      <c r="S433">
        <f t="shared" si="31"/>
        <v>19.100000000000001</v>
      </c>
      <c r="T433">
        <f t="shared" si="32"/>
        <v>5.3055555555555562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33"/>
        <v>1.1527777777777775</v>
      </c>
      <c r="G434" s="17">
        <f t="shared" si="34"/>
        <v>4.1499999999999986</v>
      </c>
      <c r="R434">
        <f t="shared" si="30"/>
        <v>0</v>
      </c>
      <c r="S434">
        <f t="shared" si="31"/>
        <v>22.6</v>
      </c>
      <c r="T434">
        <f t="shared" si="32"/>
        <v>6.2777777777777777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33"/>
        <v>1.25</v>
      </c>
      <c r="G435" s="17">
        <f t="shared" si="34"/>
        <v>4.5</v>
      </c>
      <c r="R435">
        <f t="shared" si="30"/>
        <v>0</v>
      </c>
      <c r="S435">
        <f t="shared" si="31"/>
        <v>27.4</v>
      </c>
      <c r="T435">
        <f t="shared" si="32"/>
        <v>7.6111111111111107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33"/>
        <v>0.83333333333333326</v>
      </c>
      <c r="G436" s="17">
        <f t="shared" si="34"/>
        <v>3</v>
      </c>
      <c r="R436">
        <f t="shared" si="30"/>
        <v>0</v>
      </c>
      <c r="S436">
        <f t="shared" si="31"/>
        <v>31.6</v>
      </c>
      <c r="T436">
        <f t="shared" si="32"/>
        <v>8.7777777777777786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33"/>
        <v>0.26388888888888867</v>
      </c>
      <c r="G437" s="17">
        <f t="shared" si="34"/>
        <v>0.94999999999999929</v>
      </c>
      <c r="R437">
        <f t="shared" si="30"/>
        <v>0</v>
      </c>
      <c r="S437">
        <f t="shared" si="31"/>
        <v>33.4</v>
      </c>
      <c r="T437">
        <f t="shared" si="32"/>
        <v>9.2777777777777768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33"/>
        <v>-8.3333333333333523E-2</v>
      </c>
      <c r="G438" s="17">
        <f t="shared" si="34"/>
        <v>-0.30000000000000071</v>
      </c>
      <c r="R438">
        <f t="shared" si="30"/>
        <v>0</v>
      </c>
      <c r="S438">
        <f t="shared" si="31"/>
        <v>33.5</v>
      </c>
      <c r="T438">
        <f t="shared" si="32"/>
        <v>9.3055555555555554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33"/>
        <v>-0.2222222222222224</v>
      </c>
      <c r="G439" s="17">
        <f t="shared" si="34"/>
        <v>-0.80000000000000071</v>
      </c>
      <c r="R439">
        <f t="shared" si="30"/>
        <v>0</v>
      </c>
      <c r="S439">
        <f t="shared" si="31"/>
        <v>32.799999999999997</v>
      </c>
      <c r="T439">
        <f t="shared" si="32"/>
        <v>9.1111111111111107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33"/>
        <v>-0.20833333333333284</v>
      </c>
      <c r="G440" s="17">
        <f t="shared" si="34"/>
        <v>-0.74999999999999822</v>
      </c>
      <c r="R440">
        <f t="shared" si="30"/>
        <v>0</v>
      </c>
      <c r="S440">
        <f t="shared" si="31"/>
        <v>31.9</v>
      </c>
      <c r="T440">
        <f t="shared" si="32"/>
        <v>8.8611111111111107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33"/>
        <v>-0.11111111111111072</v>
      </c>
      <c r="G441" s="17">
        <f t="shared" si="34"/>
        <v>-0.39999999999999858</v>
      </c>
      <c r="R441">
        <f t="shared" si="30"/>
        <v>0</v>
      </c>
      <c r="S441">
        <f t="shared" si="31"/>
        <v>31.3</v>
      </c>
      <c r="T441">
        <f t="shared" si="32"/>
        <v>8.6944444444444446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33"/>
        <v>-9.7222222222222127E-2</v>
      </c>
      <c r="G442" s="17">
        <f t="shared" si="34"/>
        <v>-0.34999999999999964</v>
      </c>
      <c r="R442">
        <f t="shared" si="30"/>
        <v>0</v>
      </c>
      <c r="S442">
        <f t="shared" si="31"/>
        <v>31.1</v>
      </c>
      <c r="T442">
        <f t="shared" si="32"/>
        <v>8.6388888888888893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33"/>
        <v>-0.26388888888888917</v>
      </c>
      <c r="G443" s="17">
        <f t="shared" si="34"/>
        <v>-0.95000000000000107</v>
      </c>
      <c r="R443">
        <f t="shared" si="30"/>
        <v>0</v>
      </c>
      <c r="S443">
        <f t="shared" si="31"/>
        <v>30.6</v>
      </c>
      <c r="T443">
        <f t="shared" si="32"/>
        <v>8.5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33"/>
        <v>-0.54166666666666696</v>
      </c>
      <c r="G444" s="17">
        <f t="shared" si="34"/>
        <v>-1.9500000000000011</v>
      </c>
      <c r="R444">
        <f t="shared" si="30"/>
        <v>0</v>
      </c>
      <c r="S444">
        <f t="shared" si="31"/>
        <v>29.2</v>
      </c>
      <c r="T444">
        <f t="shared" si="32"/>
        <v>8.1111111111111107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33"/>
        <v>-0.86111111111111094</v>
      </c>
      <c r="G445" s="17">
        <f t="shared" si="34"/>
        <v>-3.0999999999999996</v>
      </c>
      <c r="R445">
        <f t="shared" si="30"/>
        <v>0</v>
      </c>
      <c r="S445">
        <f t="shared" si="31"/>
        <v>26.7</v>
      </c>
      <c r="T445">
        <f t="shared" si="32"/>
        <v>7.4166666666666661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33"/>
        <v>-1.1805555555555556</v>
      </c>
      <c r="G446" s="17">
        <f t="shared" si="34"/>
        <v>-4.25</v>
      </c>
      <c r="R446">
        <f t="shared" si="30"/>
        <v>0</v>
      </c>
      <c r="S446">
        <f t="shared" si="31"/>
        <v>23</v>
      </c>
      <c r="T446">
        <f t="shared" si="32"/>
        <v>6.3888888888888884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33"/>
        <v>-1.4027777777777777</v>
      </c>
      <c r="G447" s="17">
        <f t="shared" si="34"/>
        <v>-5.05</v>
      </c>
      <c r="R447">
        <f t="shared" si="30"/>
        <v>0</v>
      </c>
      <c r="S447">
        <f t="shared" si="31"/>
        <v>18.2</v>
      </c>
      <c r="T447">
        <f t="shared" si="32"/>
        <v>5.0555555555555554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33"/>
        <v>-1.4583333333333333</v>
      </c>
      <c r="G448" s="17">
        <f t="shared" si="34"/>
        <v>-5.25</v>
      </c>
      <c r="R448">
        <f t="shared" si="30"/>
        <v>0</v>
      </c>
      <c r="S448">
        <f t="shared" si="31"/>
        <v>12.9</v>
      </c>
      <c r="T448">
        <f t="shared" si="32"/>
        <v>3.5833333333333335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33"/>
        <v>-1.2638888888888891</v>
      </c>
      <c r="G449" s="17">
        <f t="shared" si="34"/>
        <v>-4.5500000000000007</v>
      </c>
      <c r="R449">
        <f t="shared" si="30"/>
        <v>0</v>
      </c>
      <c r="S449">
        <f t="shared" si="31"/>
        <v>7.7</v>
      </c>
      <c r="T449">
        <f t="shared" si="32"/>
        <v>2.1388888888888888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33"/>
        <v>-0.88888888888888895</v>
      </c>
      <c r="G450" s="17">
        <f t="shared" si="34"/>
        <v>-3.2</v>
      </c>
      <c r="R450">
        <f t="shared" si="30"/>
        <v>0</v>
      </c>
      <c r="S450">
        <f t="shared" si="31"/>
        <v>3.8</v>
      </c>
      <c r="T450">
        <f t="shared" si="32"/>
        <v>1.0555555555555556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33"/>
        <v>-0.49999999999999994</v>
      </c>
      <c r="G451" s="17">
        <f t="shared" si="34"/>
        <v>-1.7999999999999998</v>
      </c>
      <c r="R451">
        <f t="shared" si="30"/>
        <v>0</v>
      </c>
      <c r="S451">
        <f t="shared" si="31"/>
        <v>1.3</v>
      </c>
      <c r="T451">
        <f t="shared" si="32"/>
        <v>0.3611111111111111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33"/>
        <v>-0.18055555555555555</v>
      </c>
      <c r="G452" s="17">
        <f t="shared" si="34"/>
        <v>-0.65</v>
      </c>
      <c r="R452">
        <f t="shared" si="30"/>
        <v>1</v>
      </c>
      <c r="S452" t="str">
        <f t="shared" si="31"/>
        <v/>
      </c>
      <c r="T452">
        <f t="shared" si="32"/>
        <v>5.5555555555555559E-2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-2.777777777777778E-2</v>
      </c>
      <c r="G453" s="17">
        <f t="shared" si="34"/>
        <v>-0.1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38">($E459-$E457)/2/3.6</f>
        <v>0</v>
      </c>
      <c r="G458" s="17">
        <f t="shared" ref="G458:G521" si="39">($E459-$E457)/2</f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8"/>
        <v>0</v>
      </c>
      <c r="G459" s="17">
        <f t="shared" si="39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8"/>
        <v>0</v>
      </c>
      <c r="G460" s="17">
        <f t="shared" si="39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8"/>
        <v>0</v>
      </c>
      <c r="G461" s="17">
        <f t="shared" si="39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8"/>
        <v>0</v>
      </c>
      <c r="G462" s="17">
        <f t="shared" si="39"/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</v>
      </c>
      <c r="G488" s="17">
        <f t="shared" si="39"/>
        <v>0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0</v>
      </c>
      <c r="F489" s="17">
        <f t="shared" si="38"/>
        <v>0</v>
      </c>
      <c r="G489" s="17">
        <f t="shared" si="39"/>
        <v>0</v>
      </c>
      <c r="R489">
        <f t="shared" si="35"/>
        <v>1</v>
      </c>
      <c r="S489" t="str">
        <f t="shared" si="36"/>
        <v/>
      </c>
      <c r="T489">
        <f t="shared" si="37"/>
        <v>0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0</v>
      </c>
      <c r="F490" s="17">
        <f t="shared" si="38"/>
        <v>0</v>
      </c>
      <c r="G490" s="17">
        <f t="shared" si="39"/>
        <v>0</v>
      </c>
      <c r="R490">
        <f t="shared" si="35"/>
        <v>1</v>
      </c>
      <c r="S490" t="str">
        <f t="shared" si="36"/>
        <v/>
      </c>
      <c r="T490">
        <f t="shared" si="37"/>
        <v>0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0</v>
      </c>
      <c r="F491" s="17">
        <f t="shared" si="38"/>
        <v>0</v>
      </c>
      <c r="G491" s="17">
        <f t="shared" si="39"/>
        <v>0</v>
      </c>
      <c r="R491">
        <f t="shared" si="35"/>
        <v>1</v>
      </c>
      <c r="S491" t="str">
        <f t="shared" si="36"/>
        <v/>
      </c>
      <c r="T491">
        <f t="shared" si="37"/>
        <v>0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0</v>
      </c>
      <c r="F492" s="17">
        <f t="shared" si="38"/>
        <v>0</v>
      </c>
      <c r="G492" s="17">
        <f t="shared" si="39"/>
        <v>0</v>
      </c>
      <c r="R492">
        <f t="shared" si="35"/>
        <v>1</v>
      </c>
      <c r="S492" t="str">
        <f t="shared" si="36"/>
        <v/>
      </c>
      <c r="T492">
        <f t="shared" si="37"/>
        <v>0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0</v>
      </c>
      <c r="F493" s="17">
        <f t="shared" si="38"/>
        <v>0</v>
      </c>
      <c r="G493" s="17">
        <f t="shared" si="39"/>
        <v>0</v>
      </c>
      <c r="R493">
        <f t="shared" si="35"/>
        <v>1</v>
      </c>
      <c r="S493" t="str">
        <f t="shared" si="36"/>
        <v/>
      </c>
      <c r="T493">
        <f t="shared" si="37"/>
        <v>0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0</v>
      </c>
      <c r="F494" s="17">
        <f t="shared" si="38"/>
        <v>0</v>
      </c>
      <c r="G494" s="17">
        <f t="shared" si="39"/>
        <v>0</v>
      </c>
      <c r="R494">
        <f t="shared" si="35"/>
        <v>1</v>
      </c>
      <c r="S494" t="str">
        <f t="shared" si="36"/>
        <v/>
      </c>
      <c r="T494">
        <f t="shared" si="37"/>
        <v>0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0</v>
      </c>
      <c r="F495" s="17">
        <f t="shared" si="38"/>
        <v>0</v>
      </c>
      <c r="G495" s="17">
        <f t="shared" si="39"/>
        <v>0</v>
      </c>
      <c r="R495">
        <f t="shared" si="35"/>
        <v>1</v>
      </c>
      <c r="S495" t="str">
        <f t="shared" si="36"/>
        <v/>
      </c>
      <c r="T495">
        <f t="shared" si="37"/>
        <v>0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0</v>
      </c>
      <c r="F496" s="17">
        <f t="shared" si="38"/>
        <v>0</v>
      </c>
      <c r="G496" s="17">
        <f t="shared" si="39"/>
        <v>0</v>
      </c>
      <c r="R496">
        <f t="shared" si="35"/>
        <v>1</v>
      </c>
      <c r="S496" t="str">
        <f t="shared" si="36"/>
        <v/>
      </c>
      <c r="T496">
        <f t="shared" si="37"/>
        <v>0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0</v>
      </c>
      <c r="F497" s="17">
        <f t="shared" si="38"/>
        <v>0</v>
      </c>
      <c r="G497" s="17">
        <f t="shared" si="39"/>
        <v>0</v>
      </c>
      <c r="R497">
        <f t="shared" si="35"/>
        <v>1</v>
      </c>
      <c r="S497" t="str">
        <f t="shared" si="36"/>
        <v/>
      </c>
      <c r="T497">
        <f t="shared" si="37"/>
        <v>0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0</v>
      </c>
      <c r="F498" s="17">
        <f t="shared" si="38"/>
        <v>0</v>
      </c>
      <c r="G498" s="17">
        <f t="shared" si="39"/>
        <v>0</v>
      </c>
      <c r="R498">
        <f t="shared" si="35"/>
        <v>1</v>
      </c>
      <c r="S498" t="str">
        <f t="shared" si="36"/>
        <v/>
      </c>
      <c r="T498">
        <f t="shared" si="37"/>
        <v>0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0</v>
      </c>
      <c r="F499" s="17">
        <f t="shared" si="38"/>
        <v>0</v>
      </c>
      <c r="G499" s="17">
        <f t="shared" si="39"/>
        <v>0</v>
      </c>
      <c r="R499">
        <f t="shared" si="35"/>
        <v>1</v>
      </c>
      <c r="S499" t="str">
        <f t="shared" si="36"/>
        <v/>
      </c>
      <c r="T499">
        <f t="shared" si="37"/>
        <v>0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0</v>
      </c>
      <c r="F500" s="17">
        <f t="shared" si="38"/>
        <v>0</v>
      </c>
      <c r="G500" s="17">
        <f t="shared" si="39"/>
        <v>0</v>
      </c>
      <c r="R500">
        <f t="shared" si="35"/>
        <v>1</v>
      </c>
      <c r="S500" t="str">
        <f t="shared" si="36"/>
        <v/>
      </c>
      <c r="T500">
        <f t="shared" si="37"/>
        <v>0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0</v>
      </c>
      <c r="F501" s="17">
        <f t="shared" si="38"/>
        <v>0</v>
      </c>
      <c r="G501" s="17">
        <f t="shared" si="39"/>
        <v>0</v>
      </c>
      <c r="R501">
        <f t="shared" si="35"/>
        <v>1</v>
      </c>
      <c r="S501" t="str">
        <f t="shared" si="36"/>
        <v/>
      </c>
      <c r="T501">
        <f t="shared" si="37"/>
        <v>0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0</v>
      </c>
      <c r="F502" s="17">
        <f t="shared" si="38"/>
        <v>0</v>
      </c>
      <c r="G502" s="17">
        <f t="shared" si="39"/>
        <v>0</v>
      </c>
      <c r="R502">
        <f t="shared" si="35"/>
        <v>1</v>
      </c>
      <c r="S502" t="str">
        <f t="shared" si="36"/>
        <v/>
      </c>
      <c r="T502">
        <f t="shared" si="37"/>
        <v>0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0</v>
      </c>
      <c r="F503" s="17">
        <f t="shared" si="38"/>
        <v>0</v>
      </c>
      <c r="G503" s="17">
        <f t="shared" si="39"/>
        <v>0</v>
      </c>
      <c r="R503">
        <f t="shared" si="35"/>
        <v>1</v>
      </c>
      <c r="S503" t="str">
        <f t="shared" si="36"/>
        <v/>
      </c>
      <c r="T503">
        <f t="shared" si="37"/>
        <v>0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0</v>
      </c>
      <c r="F504" s="17">
        <f t="shared" si="38"/>
        <v>0</v>
      </c>
      <c r="G504" s="17">
        <f t="shared" si="39"/>
        <v>0</v>
      </c>
      <c r="R504">
        <f t="shared" si="35"/>
        <v>1</v>
      </c>
      <c r="S504" t="str">
        <f t="shared" si="36"/>
        <v/>
      </c>
      <c r="T504">
        <f t="shared" si="37"/>
        <v>0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0</v>
      </c>
      <c r="F505" s="17">
        <f t="shared" si="38"/>
        <v>0</v>
      </c>
      <c r="G505" s="17">
        <f t="shared" si="39"/>
        <v>0</v>
      </c>
      <c r="R505">
        <f t="shared" si="35"/>
        <v>1</v>
      </c>
      <c r="S505" t="str">
        <f t="shared" si="36"/>
        <v/>
      </c>
      <c r="T505">
        <f t="shared" si="37"/>
        <v>0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0</v>
      </c>
      <c r="F506" s="17">
        <f t="shared" si="38"/>
        <v>0</v>
      </c>
      <c r="G506" s="17">
        <f t="shared" si="39"/>
        <v>0</v>
      </c>
      <c r="R506">
        <f t="shared" si="35"/>
        <v>1</v>
      </c>
      <c r="S506" t="str">
        <f t="shared" si="36"/>
        <v/>
      </c>
      <c r="T506">
        <f t="shared" si="37"/>
        <v>0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0</v>
      </c>
      <c r="F507" s="17">
        <f t="shared" si="38"/>
        <v>0</v>
      </c>
      <c r="G507" s="17">
        <f t="shared" si="39"/>
        <v>0</v>
      </c>
      <c r="R507">
        <f t="shared" si="35"/>
        <v>1</v>
      </c>
      <c r="S507" t="str">
        <f t="shared" si="36"/>
        <v/>
      </c>
      <c r="T507">
        <f t="shared" si="37"/>
        <v>0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0</v>
      </c>
      <c r="F508" s="17">
        <f t="shared" si="38"/>
        <v>0</v>
      </c>
      <c r="G508" s="17">
        <f t="shared" si="39"/>
        <v>0</v>
      </c>
      <c r="R508">
        <f t="shared" si="35"/>
        <v>1</v>
      </c>
      <c r="S508" t="str">
        <f t="shared" si="36"/>
        <v/>
      </c>
      <c r="T508">
        <f t="shared" si="37"/>
        <v>0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0</v>
      </c>
      <c r="F509" s="17">
        <f t="shared" si="38"/>
        <v>0</v>
      </c>
      <c r="G509" s="17">
        <f t="shared" si="39"/>
        <v>0</v>
      </c>
      <c r="R509">
        <f t="shared" si="35"/>
        <v>1</v>
      </c>
      <c r="S509" t="str">
        <f t="shared" si="36"/>
        <v/>
      </c>
      <c r="T509">
        <f t="shared" si="37"/>
        <v>0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0</v>
      </c>
      <c r="F510" s="17">
        <f t="shared" si="38"/>
        <v>0</v>
      </c>
      <c r="G510" s="17">
        <f t="shared" si="39"/>
        <v>0</v>
      </c>
      <c r="R510">
        <f t="shared" si="35"/>
        <v>1</v>
      </c>
      <c r="S510" t="str">
        <f t="shared" si="36"/>
        <v/>
      </c>
      <c r="T510">
        <f t="shared" si="37"/>
        <v>0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0</v>
      </c>
      <c r="F511" s="17">
        <f t="shared" si="38"/>
        <v>0</v>
      </c>
      <c r="G511" s="17">
        <f t="shared" si="39"/>
        <v>0</v>
      </c>
      <c r="R511">
        <f t="shared" si="35"/>
        <v>1</v>
      </c>
      <c r="S511" t="str">
        <f t="shared" si="36"/>
        <v/>
      </c>
      <c r="T511">
        <f t="shared" si="37"/>
        <v>0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0</v>
      </c>
      <c r="F512" s="17">
        <f t="shared" si="38"/>
        <v>0</v>
      </c>
      <c r="G512" s="17">
        <f t="shared" si="39"/>
        <v>0</v>
      </c>
      <c r="R512">
        <f t="shared" si="35"/>
        <v>1</v>
      </c>
      <c r="S512" t="str">
        <f t="shared" si="36"/>
        <v/>
      </c>
      <c r="T512">
        <f t="shared" si="37"/>
        <v>0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0</v>
      </c>
      <c r="F513" s="17">
        <f t="shared" si="38"/>
        <v>0</v>
      </c>
      <c r="G513" s="17">
        <f t="shared" si="39"/>
        <v>0</v>
      </c>
      <c r="R513">
        <f t="shared" si="35"/>
        <v>1</v>
      </c>
      <c r="S513" t="str">
        <f t="shared" si="36"/>
        <v/>
      </c>
      <c r="T513">
        <f t="shared" si="37"/>
        <v>0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0</v>
      </c>
      <c r="F514" s="17">
        <f t="shared" si="38"/>
        <v>0</v>
      </c>
      <c r="G514" s="17">
        <f t="shared" si="39"/>
        <v>0</v>
      </c>
      <c r="R514">
        <f t="shared" si="35"/>
        <v>1</v>
      </c>
      <c r="S514" t="str">
        <f t="shared" si="36"/>
        <v/>
      </c>
      <c r="T514">
        <f t="shared" si="37"/>
        <v>0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0</v>
      </c>
      <c r="F515" s="17">
        <f t="shared" si="38"/>
        <v>0</v>
      </c>
      <c r="G515" s="17">
        <f t="shared" si="39"/>
        <v>0</v>
      </c>
      <c r="R515">
        <f t="shared" si="35"/>
        <v>1</v>
      </c>
      <c r="S515" t="str">
        <f t="shared" si="36"/>
        <v/>
      </c>
      <c r="T515">
        <f t="shared" si="37"/>
        <v>0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0</v>
      </c>
      <c r="F516" s="17">
        <f t="shared" si="38"/>
        <v>0</v>
      </c>
      <c r="G516" s="17">
        <f t="shared" si="39"/>
        <v>0</v>
      </c>
      <c r="R516">
        <f t="shared" si="35"/>
        <v>1</v>
      </c>
      <c r="S516" t="str">
        <f t="shared" si="36"/>
        <v/>
      </c>
      <c r="T516">
        <f t="shared" si="37"/>
        <v>0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0</v>
      </c>
      <c r="F517" s="17">
        <f t="shared" si="38"/>
        <v>0</v>
      </c>
      <c r="G517" s="17">
        <f t="shared" si="39"/>
        <v>0</v>
      </c>
      <c r="R517">
        <f t="shared" si="35"/>
        <v>1</v>
      </c>
      <c r="S517" t="str">
        <f t="shared" si="36"/>
        <v/>
      </c>
      <c r="T517">
        <f t="shared" si="37"/>
        <v>0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0</v>
      </c>
      <c r="F518" s="17">
        <f t="shared" si="38"/>
        <v>0</v>
      </c>
      <c r="G518" s="17">
        <f t="shared" si="39"/>
        <v>0</v>
      </c>
      <c r="R518">
        <f t="shared" si="35"/>
        <v>1</v>
      </c>
      <c r="S518" t="str">
        <f t="shared" si="36"/>
        <v/>
      </c>
      <c r="T518">
        <f t="shared" si="37"/>
        <v>0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0</v>
      </c>
      <c r="F519" s="17">
        <f t="shared" si="38"/>
        <v>6.9444444444444448E-2</v>
      </c>
      <c r="G519" s="17">
        <f t="shared" si="39"/>
        <v>0.25</v>
      </c>
      <c r="R519">
        <f t="shared" si="35"/>
        <v>1</v>
      </c>
      <c r="S519" t="str">
        <f t="shared" si="36"/>
        <v/>
      </c>
      <c r="T519">
        <f t="shared" si="37"/>
        <v>0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38"/>
        <v>0.34722222222222221</v>
      </c>
      <c r="G520" s="17">
        <f t="shared" si="39"/>
        <v>1.25</v>
      </c>
      <c r="R520">
        <f t="shared" ref="R520:R583" si="40">IF(E520&lt;1,1,0)</f>
        <v>1</v>
      </c>
      <c r="S520" t="str">
        <f t="shared" ref="S520:S583" si="41">IF(R520=1,"",E520)</f>
        <v/>
      </c>
      <c r="T520">
        <f t="shared" ref="T520:T583" si="42">E520/3.6</f>
        <v>0.1388888888888889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38"/>
        <v>0.8472222222222221</v>
      </c>
      <c r="G521" s="17">
        <f t="shared" si="39"/>
        <v>3.05</v>
      </c>
      <c r="R521">
        <f t="shared" si="40"/>
        <v>0</v>
      </c>
      <c r="S521">
        <f t="shared" si="41"/>
        <v>2.5</v>
      </c>
      <c r="T521">
        <f t="shared" si="42"/>
        <v>0.69444444444444442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43">($E523-$E521)/2/3.6</f>
        <v>1.2916666666666667</v>
      </c>
      <c r="G522" s="17">
        <f t="shared" ref="G522:G585" si="44">($E523-$E521)/2</f>
        <v>4.6500000000000004</v>
      </c>
      <c r="R522">
        <f t="shared" si="40"/>
        <v>0</v>
      </c>
      <c r="S522">
        <f t="shared" si="41"/>
        <v>6.6</v>
      </c>
      <c r="T522">
        <f t="shared" si="42"/>
        <v>1.8333333333333333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43"/>
        <v>1.4166666666666667</v>
      </c>
      <c r="G523" s="17">
        <f t="shared" si="44"/>
        <v>5.1000000000000005</v>
      </c>
      <c r="R523">
        <f t="shared" si="40"/>
        <v>0</v>
      </c>
      <c r="S523">
        <f t="shared" si="41"/>
        <v>11.8</v>
      </c>
      <c r="T523">
        <f t="shared" si="42"/>
        <v>3.2777777777777777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43"/>
        <v>1.2083333333333333</v>
      </c>
      <c r="G524" s="17">
        <f t="shared" si="44"/>
        <v>4.3499999999999996</v>
      </c>
      <c r="R524">
        <f t="shared" si="40"/>
        <v>0</v>
      </c>
      <c r="S524">
        <f t="shared" si="41"/>
        <v>16.8</v>
      </c>
      <c r="T524">
        <f t="shared" si="42"/>
        <v>4.666666666666667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43"/>
        <v>0.70833333333333304</v>
      </c>
      <c r="G525" s="17">
        <f t="shared" si="44"/>
        <v>2.5499999999999989</v>
      </c>
      <c r="R525">
        <f t="shared" si="40"/>
        <v>0</v>
      </c>
      <c r="S525">
        <f t="shared" si="41"/>
        <v>20.5</v>
      </c>
      <c r="T525">
        <f t="shared" si="42"/>
        <v>5.6944444444444446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43"/>
        <v>0.19444444444444425</v>
      </c>
      <c r="G526" s="17">
        <f t="shared" si="44"/>
        <v>0.69999999999999929</v>
      </c>
      <c r="R526">
        <f t="shared" si="40"/>
        <v>0</v>
      </c>
      <c r="S526">
        <f t="shared" si="41"/>
        <v>21.9</v>
      </c>
      <c r="T526">
        <f t="shared" si="42"/>
        <v>6.083333333333333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43"/>
        <v>-8.3333333333333037E-2</v>
      </c>
      <c r="G527" s="17">
        <f t="shared" si="44"/>
        <v>-0.29999999999999893</v>
      </c>
      <c r="R527">
        <f t="shared" si="40"/>
        <v>0</v>
      </c>
      <c r="S527">
        <f t="shared" si="41"/>
        <v>21.9</v>
      </c>
      <c r="T527">
        <f t="shared" si="42"/>
        <v>6.083333333333333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43"/>
        <v>-0.22222222222222193</v>
      </c>
      <c r="G528" s="17">
        <f t="shared" si="44"/>
        <v>-0.79999999999999893</v>
      </c>
      <c r="R528">
        <f t="shared" si="40"/>
        <v>0</v>
      </c>
      <c r="S528">
        <f t="shared" si="41"/>
        <v>21.3</v>
      </c>
      <c r="T528">
        <f t="shared" si="42"/>
        <v>5.916666666666667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43"/>
        <v>-0.29166666666666685</v>
      </c>
      <c r="G529" s="17">
        <f t="shared" si="44"/>
        <v>-1.0500000000000007</v>
      </c>
      <c r="R529">
        <f t="shared" si="40"/>
        <v>0</v>
      </c>
      <c r="S529">
        <f t="shared" si="41"/>
        <v>20.3</v>
      </c>
      <c r="T529">
        <f t="shared" si="42"/>
        <v>5.6388888888888893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43"/>
        <v>-0.34722222222222221</v>
      </c>
      <c r="G530" s="17">
        <f t="shared" si="44"/>
        <v>-1.25</v>
      </c>
      <c r="R530">
        <f t="shared" si="40"/>
        <v>0</v>
      </c>
      <c r="S530">
        <f t="shared" si="41"/>
        <v>19.2</v>
      </c>
      <c r="T530">
        <f t="shared" si="42"/>
        <v>5.333333333333333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43"/>
        <v>-0.51388888888888873</v>
      </c>
      <c r="G531" s="17">
        <f t="shared" si="44"/>
        <v>-1.8499999999999996</v>
      </c>
      <c r="R531">
        <f t="shared" si="40"/>
        <v>0</v>
      </c>
      <c r="S531">
        <f t="shared" si="41"/>
        <v>17.8</v>
      </c>
      <c r="T531">
        <f t="shared" si="42"/>
        <v>4.9444444444444446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43"/>
        <v>-0.81944444444444442</v>
      </c>
      <c r="G532" s="17">
        <f t="shared" si="44"/>
        <v>-2.95</v>
      </c>
      <c r="R532">
        <f t="shared" si="40"/>
        <v>0</v>
      </c>
      <c r="S532">
        <f t="shared" si="41"/>
        <v>15.5</v>
      </c>
      <c r="T532">
        <f t="shared" si="42"/>
        <v>4.3055555555555554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43"/>
        <v>-1.0972222222222223</v>
      </c>
      <c r="G533" s="17">
        <f t="shared" si="44"/>
        <v>-3.95</v>
      </c>
      <c r="R533">
        <f t="shared" si="40"/>
        <v>0</v>
      </c>
      <c r="S533">
        <f t="shared" si="41"/>
        <v>11.9</v>
      </c>
      <c r="T533">
        <f t="shared" si="42"/>
        <v>3.3055555555555554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43"/>
        <v>-1.0972222222222223</v>
      </c>
      <c r="G534" s="17">
        <f t="shared" si="44"/>
        <v>-3.95</v>
      </c>
      <c r="R534">
        <f t="shared" si="40"/>
        <v>0</v>
      </c>
      <c r="S534">
        <f t="shared" si="41"/>
        <v>7.6</v>
      </c>
      <c r="T534">
        <f t="shared" si="42"/>
        <v>2.1111111111111112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</v>
      </c>
      <c r="F535" s="17">
        <f t="shared" si="43"/>
        <v>-0.77777777777777768</v>
      </c>
      <c r="G535" s="17">
        <f t="shared" si="44"/>
        <v>-2.8</v>
      </c>
      <c r="R535">
        <f t="shared" si="40"/>
        <v>0</v>
      </c>
      <c r="S535">
        <f t="shared" si="41"/>
        <v>4</v>
      </c>
      <c r="T535">
        <f t="shared" si="42"/>
        <v>1.1111111111111112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2</v>
      </c>
      <c r="F536" s="17">
        <f t="shared" si="43"/>
        <v>-0.41666666666666663</v>
      </c>
      <c r="G536" s="17">
        <f t="shared" si="44"/>
        <v>-1.5</v>
      </c>
      <c r="R536">
        <f t="shared" si="40"/>
        <v>0</v>
      </c>
      <c r="S536">
        <f t="shared" si="41"/>
        <v>2</v>
      </c>
      <c r="T536">
        <f t="shared" si="42"/>
        <v>0.55555555555555558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1</v>
      </c>
      <c r="F537" s="17">
        <f t="shared" si="43"/>
        <v>-0.27777777777777779</v>
      </c>
      <c r="G537" s="17">
        <f t="shared" si="44"/>
        <v>-1</v>
      </c>
      <c r="R537">
        <f t="shared" si="40"/>
        <v>0</v>
      </c>
      <c r="S537">
        <f t="shared" si="41"/>
        <v>1</v>
      </c>
      <c r="T537">
        <f t="shared" si="42"/>
        <v>0.27777777777777779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0</v>
      </c>
      <c r="F538" s="17">
        <f t="shared" si="43"/>
        <v>-0.1388888888888889</v>
      </c>
      <c r="G538" s="17">
        <f t="shared" si="44"/>
        <v>-0.5</v>
      </c>
      <c r="R538">
        <f t="shared" si="40"/>
        <v>1</v>
      </c>
      <c r="S538" t="str">
        <f t="shared" si="41"/>
        <v/>
      </c>
      <c r="T538">
        <f t="shared" si="42"/>
        <v>0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0</v>
      </c>
      <c r="F539" s="17">
        <f t="shared" si="43"/>
        <v>0</v>
      </c>
      <c r="G539" s="17">
        <f t="shared" si="44"/>
        <v>0</v>
      </c>
      <c r="R539">
        <f t="shared" si="40"/>
        <v>1</v>
      </c>
      <c r="S539" t="str">
        <f t="shared" si="41"/>
        <v/>
      </c>
      <c r="T539">
        <f t="shared" si="42"/>
        <v>0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0</v>
      </c>
      <c r="F540" s="17">
        <f t="shared" si="43"/>
        <v>2.777777777777778E-2</v>
      </c>
      <c r="G540" s="17">
        <f t="shared" si="44"/>
        <v>0.1</v>
      </c>
      <c r="R540">
        <f t="shared" si="40"/>
        <v>1</v>
      </c>
      <c r="S540" t="str">
        <f t="shared" si="41"/>
        <v/>
      </c>
      <c r="T540">
        <f t="shared" si="42"/>
        <v>0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43"/>
        <v>0.16666666666666666</v>
      </c>
      <c r="G541" s="17">
        <f t="shared" si="44"/>
        <v>0.6</v>
      </c>
      <c r="R541">
        <f t="shared" si="40"/>
        <v>1</v>
      </c>
      <c r="S541" t="str">
        <f t="shared" si="41"/>
        <v/>
      </c>
      <c r="T541">
        <f t="shared" si="42"/>
        <v>5.5555555555555559E-2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43"/>
        <v>0.41666666666666663</v>
      </c>
      <c r="G542" s="17">
        <f t="shared" si="44"/>
        <v>1.5</v>
      </c>
      <c r="R542">
        <f t="shared" si="40"/>
        <v>0</v>
      </c>
      <c r="S542">
        <f t="shared" si="41"/>
        <v>1.2</v>
      </c>
      <c r="T542">
        <f t="shared" si="42"/>
        <v>0.33333333333333331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43"/>
        <v>0.55555555555555558</v>
      </c>
      <c r="G543" s="17">
        <f t="shared" si="44"/>
        <v>2</v>
      </c>
      <c r="R543">
        <f t="shared" si="40"/>
        <v>0</v>
      </c>
      <c r="S543">
        <f t="shared" si="41"/>
        <v>3.2</v>
      </c>
      <c r="T543">
        <f t="shared" si="42"/>
        <v>0.88888888888888895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43"/>
        <v>0.69444444444444431</v>
      </c>
      <c r="G544" s="17">
        <f t="shared" si="44"/>
        <v>2.4999999999999996</v>
      </c>
      <c r="R544">
        <f t="shared" si="40"/>
        <v>0</v>
      </c>
      <c r="S544">
        <f t="shared" si="41"/>
        <v>5.2</v>
      </c>
      <c r="T544">
        <f t="shared" si="42"/>
        <v>1.4444444444444444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43"/>
        <v>1.0833333333333333</v>
      </c>
      <c r="G545" s="17">
        <f t="shared" si="44"/>
        <v>3.9</v>
      </c>
      <c r="R545">
        <f t="shared" si="40"/>
        <v>0</v>
      </c>
      <c r="S545">
        <f t="shared" si="41"/>
        <v>8.1999999999999993</v>
      </c>
      <c r="T545">
        <f t="shared" si="42"/>
        <v>2.2777777777777777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43"/>
        <v>1.4722222222222223</v>
      </c>
      <c r="G546" s="17">
        <f t="shared" si="44"/>
        <v>5.3000000000000007</v>
      </c>
      <c r="R546">
        <f t="shared" si="40"/>
        <v>0</v>
      </c>
      <c r="S546">
        <f t="shared" si="41"/>
        <v>13</v>
      </c>
      <c r="T546">
        <f t="shared" si="42"/>
        <v>3.6111111111111112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43"/>
        <v>1.4027777777777779</v>
      </c>
      <c r="G547" s="17">
        <f t="shared" si="44"/>
        <v>5.0500000000000007</v>
      </c>
      <c r="R547">
        <f t="shared" si="40"/>
        <v>0</v>
      </c>
      <c r="S547">
        <f t="shared" si="41"/>
        <v>18.8</v>
      </c>
      <c r="T547">
        <f t="shared" si="42"/>
        <v>5.2222222222222223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43"/>
        <v>0.79166666666666652</v>
      </c>
      <c r="G548" s="17">
        <f t="shared" si="44"/>
        <v>2.8499999999999996</v>
      </c>
      <c r="R548">
        <f t="shared" si="40"/>
        <v>0</v>
      </c>
      <c r="S548">
        <f t="shared" si="41"/>
        <v>23.1</v>
      </c>
      <c r="T548">
        <f t="shared" si="42"/>
        <v>6.416666666666667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43"/>
        <v>0.19444444444444425</v>
      </c>
      <c r="G549" s="17">
        <f t="shared" si="44"/>
        <v>0.69999999999999929</v>
      </c>
      <c r="R549">
        <f t="shared" si="40"/>
        <v>0</v>
      </c>
      <c r="S549">
        <f t="shared" si="41"/>
        <v>24.5</v>
      </c>
      <c r="T549">
        <f t="shared" si="42"/>
        <v>6.8055555555555554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43"/>
        <v>-2.7777777777777679E-2</v>
      </c>
      <c r="G550" s="17">
        <f t="shared" si="44"/>
        <v>-9.9999999999999645E-2</v>
      </c>
      <c r="R550">
        <f t="shared" si="40"/>
        <v>0</v>
      </c>
      <c r="S550">
        <f t="shared" si="41"/>
        <v>24.5</v>
      </c>
      <c r="T550">
        <f t="shared" si="42"/>
        <v>6.8055555555555554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43"/>
        <v>-0.12499999999999981</v>
      </c>
      <c r="G551" s="17">
        <f t="shared" si="44"/>
        <v>-0.44999999999999929</v>
      </c>
      <c r="R551">
        <f t="shared" si="40"/>
        <v>0</v>
      </c>
      <c r="S551">
        <f t="shared" si="41"/>
        <v>24.3</v>
      </c>
      <c r="T551">
        <f t="shared" si="42"/>
        <v>6.75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43"/>
        <v>-0.27777777777777779</v>
      </c>
      <c r="G552" s="17">
        <f t="shared" si="44"/>
        <v>-1</v>
      </c>
      <c r="R552">
        <f t="shared" si="40"/>
        <v>0</v>
      </c>
      <c r="S552">
        <f t="shared" si="41"/>
        <v>23.6</v>
      </c>
      <c r="T552">
        <f t="shared" si="42"/>
        <v>6.5555555555555554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43"/>
        <v>-0.4861111111111111</v>
      </c>
      <c r="G553" s="17">
        <f t="shared" si="44"/>
        <v>-1.75</v>
      </c>
      <c r="R553">
        <f t="shared" si="40"/>
        <v>0</v>
      </c>
      <c r="S553">
        <f t="shared" si="41"/>
        <v>22.3</v>
      </c>
      <c r="T553">
        <f t="shared" si="42"/>
        <v>6.1944444444444446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43"/>
        <v>-0.5277777777777779</v>
      </c>
      <c r="G554" s="17">
        <f t="shared" si="44"/>
        <v>-1.9000000000000004</v>
      </c>
      <c r="R554">
        <f t="shared" si="40"/>
        <v>0</v>
      </c>
      <c r="S554">
        <f t="shared" si="41"/>
        <v>20.100000000000001</v>
      </c>
      <c r="T554">
        <f t="shared" si="42"/>
        <v>5.5833333333333339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43"/>
        <v>-0.40277777777777807</v>
      </c>
      <c r="G555" s="17">
        <f t="shared" si="44"/>
        <v>-1.4500000000000011</v>
      </c>
      <c r="R555">
        <f t="shared" si="40"/>
        <v>0</v>
      </c>
      <c r="S555">
        <f t="shared" si="41"/>
        <v>18.5</v>
      </c>
      <c r="T555">
        <f t="shared" si="42"/>
        <v>5.1388888888888884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43"/>
        <v>-0.30555555555555547</v>
      </c>
      <c r="G556" s="17">
        <f t="shared" si="44"/>
        <v>-1.0999999999999996</v>
      </c>
      <c r="R556">
        <f t="shared" si="40"/>
        <v>0</v>
      </c>
      <c r="S556">
        <f t="shared" si="41"/>
        <v>17.2</v>
      </c>
      <c r="T556">
        <f t="shared" si="42"/>
        <v>4.7777777777777777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43"/>
        <v>-0.24999999999999983</v>
      </c>
      <c r="G557" s="17">
        <f t="shared" si="44"/>
        <v>-0.89999999999999947</v>
      </c>
      <c r="R557">
        <f t="shared" si="40"/>
        <v>0</v>
      </c>
      <c r="S557">
        <f t="shared" si="41"/>
        <v>16.3</v>
      </c>
      <c r="T557">
        <f t="shared" si="42"/>
        <v>4.5277777777777777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43"/>
        <v>-0.2222222222222224</v>
      </c>
      <c r="G558" s="17">
        <f t="shared" si="44"/>
        <v>-0.80000000000000071</v>
      </c>
      <c r="R558">
        <f t="shared" si="40"/>
        <v>0</v>
      </c>
      <c r="S558">
        <f t="shared" si="41"/>
        <v>15.4</v>
      </c>
      <c r="T558">
        <f t="shared" si="42"/>
        <v>4.2777777777777777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43"/>
        <v>-0.15277777777777773</v>
      </c>
      <c r="G559" s="17">
        <f t="shared" si="44"/>
        <v>-0.54999999999999982</v>
      </c>
      <c r="R559">
        <f t="shared" si="40"/>
        <v>0</v>
      </c>
      <c r="S559">
        <f t="shared" si="41"/>
        <v>14.7</v>
      </c>
      <c r="T559">
        <f t="shared" si="42"/>
        <v>4.083333333333333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43"/>
        <v>-0.1388888888888889</v>
      </c>
      <c r="G560" s="17">
        <f t="shared" si="44"/>
        <v>-0.5</v>
      </c>
      <c r="R560">
        <f t="shared" si="40"/>
        <v>0</v>
      </c>
      <c r="S560">
        <f t="shared" si="41"/>
        <v>14.3</v>
      </c>
      <c r="T560">
        <f t="shared" si="42"/>
        <v>3.9722222222222223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43"/>
        <v>-0.1388888888888889</v>
      </c>
      <c r="G561" s="17">
        <f t="shared" si="44"/>
        <v>-0.5</v>
      </c>
      <c r="R561">
        <f t="shared" si="40"/>
        <v>0</v>
      </c>
      <c r="S561">
        <f t="shared" si="41"/>
        <v>13.7</v>
      </c>
      <c r="T561">
        <f t="shared" si="42"/>
        <v>3.8055555555555554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43"/>
        <v>-8.3333333333333287E-2</v>
      </c>
      <c r="G562" s="17">
        <f t="shared" si="44"/>
        <v>-0.29999999999999982</v>
      </c>
      <c r="R562">
        <f t="shared" si="40"/>
        <v>0</v>
      </c>
      <c r="S562">
        <f t="shared" si="41"/>
        <v>13.3</v>
      </c>
      <c r="T562">
        <f t="shared" si="42"/>
        <v>3.6944444444444446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43"/>
        <v>-2.7777777777777925E-2</v>
      </c>
      <c r="G563" s="17">
        <f t="shared" si="44"/>
        <v>-0.10000000000000053</v>
      </c>
      <c r="R563">
        <f t="shared" si="40"/>
        <v>0</v>
      </c>
      <c r="S563">
        <f t="shared" si="41"/>
        <v>13.1</v>
      </c>
      <c r="T563">
        <f t="shared" si="42"/>
        <v>3.6388888888888888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43"/>
        <v>2.7777777777777925E-2</v>
      </c>
      <c r="G564" s="17">
        <f t="shared" si="44"/>
        <v>0.10000000000000053</v>
      </c>
      <c r="R564">
        <f t="shared" si="40"/>
        <v>0</v>
      </c>
      <c r="S564">
        <f t="shared" si="41"/>
        <v>13.1</v>
      </c>
      <c r="T564">
        <f t="shared" si="42"/>
        <v>3.6388888888888888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43"/>
        <v>9.7222222222222363E-2</v>
      </c>
      <c r="G565" s="17">
        <f t="shared" si="44"/>
        <v>0.35000000000000053</v>
      </c>
      <c r="R565">
        <f t="shared" si="40"/>
        <v>0</v>
      </c>
      <c r="S565">
        <f t="shared" si="41"/>
        <v>13.3</v>
      </c>
      <c r="T565">
        <f t="shared" si="42"/>
        <v>3.6944444444444446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43"/>
        <v>0.16666666666666657</v>
      </c>
      <c r="G566" s="17">
        <f t="shared" si="44"/>
        <v>0.59999999999999964</v>
      </c>
      <c r="R566">
        <f t="shared" si="40"/>
        <v>0</v>
      </c>
      <c r="S566">
        <f t="shared" si="41"/>
        <v>13.8</v>
      </c>
      <c r="T566">
        <f t="shared" si="42"/>
        <v>3.8333333333333335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43"/>
        <v>0.37499999999999989</v>
      </c>
      <c r="G567" s="17">
        <f t="shared" si="44"/>
        <v>1.3499999999999996</v>
      </c>
      <c r="R567">
        <f t="shared" si="40"/>
        <v>0</v>
      </c>
      <c r="S567">
        <f t="shared" si="41"/>
        <v>14.5</v>
      </c>
      <c r="T567">
        <f t="shared" si="42"/>
        <v>4.0277777777777777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43"/>
        <v>0.34722222222222221</v>
      </c>
      <c r="G568" s="17">
        <f t="shared" si="44"/>
        <v>1.25</v>
      </c>
      <c r="R568">
        <f t="shared" si="40"/>
        <v>0</v>
      </c>
      <c r="S568">
        <f t="shared" si="41"/>
        <v>16.5</v>
      </c>
      <c r="T568">
        <f t="shared" si="42"/>
        <v>4.583333333333333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43"/>
        <v>6.9444444444444448E-2</v>
      </c>
      <c r="G569" s="17">
        <f t="shared" si="44"/>
        <v>0.25</v>
      </c>
      <c r="R569">
        <f t="shared" si="40"/>
        <v>0</v>
      </c>
      <c r="S569">
        <f t="shared" si="41"/>
        <v>17</v>
      </c>
      <c r="T569">
        <f t="shared" si="42"/>
        <v>4.7222222222222223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43"/>
        <v>0</v>
      </c>
      <c r="G570" s="17">
        <f t="shared" si="44"/>
        <v>0</v>
      </c>
      <c r="R570">
        <f t="shared" si="40"/>
        <v>0</v>
      </c>
      <c r="S570">
        <f t="shared" si="41"/>
        <v>17</v>
      </c>
      <c r="T570">
        <f t="shared" si="42"/>
        <v>4.7222222222222223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43"/>
        <v>-0.22222222222222215</v>
      </c>
      <c r="G571" s="17">
        <f t="shared" si="44"/>
        <v>-0.79999999999999982</v>
      </c>
      <c r="R571">
        <f t="shared" si="40"/>
        <v>0</v>
      </c>
      <c r="S571">
        <f t="shared" si="41"/>
        <v>17</v>
      </c>
      <c r="T571">
        <f t="shared" si="42"/>
        <v>4.7222222222222223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43"/>
        <v>-0.95833333333333337</v>
      </c>
      <c r="G572" s="17">
        <f t="shared" si="44"/>
        <v>-3.45</v>
      </c>
      <c r="R572">
        <f t="shared" si="40"/>
        <v>0</v>
      </c>
      <c r="S572">
        <f t="shared" si="41"/>
        <v>15.4</v>
      </c>
      <c r="T572">
        <f t="shared" si="42"/>
        <v>4.2777777777777777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43"/>
        <v>-1.4722222222222223</v>
      </c>
      <c r="G573" s="17">
        <f t="shared" si="44"/>
        <v>-5.3000000000000007</v>
      </c>
      <c r="R573">
        <f t="shared" si="40"/>
        <v>0</v>
      </c>
      <c r="S573">
        <f t="shared" si="41"/>
        <v>10.1</v>
      </c>
      <c r="T573">
        <f t="shared" si="42"/>
        <v>2.8055555555555554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43"/>
        <v>-1.4027777777777777</v>
      </c>
      <c r="G574" s="17">
        <f t="shared" si="44"/>
        <v>-5.05</v>
      </c>
      <c r="R574">
        <f t="shared" si="40"/>
        <v>0</v>
      </c>
      <c r="S574">
        <f t="shared" si="41"/>
        <v>4.8</v>
      </c>
      <c r="T574">
        <f t="shared" si="42"/>
        <v>1.3333333333333333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-0.66666666666666663</v>
      </c>
      <c r="G575" s="17">
        <f t="shared" si="44"/>
        <v>-2.4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48">($E587-$E585)/2/3.6</f>
        <v>0</v>
      </c>
      <c r="G586" s="17">
        <f t="shared" ref="G586:G649" si="49">($E587-$E585)/2</f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8"/>
        <v>0</v>
      </c>
      <c r="G587" s="17">
        <f t="shared" si="49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8"/>
        <v>0</v>
      </c>
      <c r="G588" s="17">
        <f t="shared" si="49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8"/>
        <v>0</v>
      </c>
      <c r="G589" s="17">
        <f t="shared" si="49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8"/>
        <v>0</v>
      </c>
      <c r="G590" s="17">
        <f t="shared" si="49"/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0</v>
      </c>
      <c r="G607" s="17">
        <f t="shared" si="49"/>
        <v>0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48"/>
        <v>0.1388888888888889</v>
      </c>
      <c r="G608" s="17">
        <f t="shared" si="49"/>
        <v>0.5</v>
      </c>
      <c r="R608">
        <f t="shared" si="45"/>
        <v>1</v>
      </c>
      <c r="S608" t="str">
        <f t="shared" si="46"/>
        <v/>
      </c>
      <c r="T608">
        <f t="shared" si="47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</v>
      </c>
      <c r="T609">
        <f t="shared" si="47"/>
        <v>0.27777777777777779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48"/>
        <v>0.52777777777777779</v>
      </c>
      <c r="G610" s="17">
        <f t="shared" si="49"/>
        <v>1.9</v>
      </c>
      <c r="R610">
        <f t="shared" si="45"/>
        <v>0</v>
      </c>
      <c r="S610">
        <f t="shared" si="46"/>
        <v>2.1</v>
      </c>
      <c r="T610">
        <f t="shared" si="47"/>
        <v>0.58333333333333337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48"/>
        <v>0.97222222222222221</v>
      </c>
      <c r="G611" s="17">
        <f t="shared" si="49"/>
        <v>3.5</v>
      </c>
      <c r="R611">
        <f t="shared" si="45"/>
        <v>0</v>
      </c>
      <c r="S611">
        <f t="shared" si="46"/>
        <v>4.8</v>
      </c>
      <c r="T611">
        <f t="shared" si="47"/>
        <v>1.3333333333333333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48"/>
        <v>1.3055555555555554</v>
      </c>
      <c r="G612" s="17">
        <f t="shared" si="49"/>
        <v>4.6999999999999993</v>
      </c>
      <c r="R612">
        <f t="shared" si="45"/>
        <v>0</v>
      </c>
      <c r="S612">
        <f t="shared" si="46"/>
        <v>9.1</v>
      </c>
      <c r="T612">
        <f t="shared" si="47"/>
        <v>2.5277777777777777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48"/>
        <v>1.4861111111111112</v>
      </c>
      <c r="G613" s="17">
        <f t="shared" si="49"/>
        <v>5.3500000000000005</v>
      </c>
      <c r="R613">
        <f t="shared" si="45"/>
        <v>0</v>
      </c>
      <c r="S613">
        <f t="shared" si="46"/>
        <v>14.2</v>
      </c>
      <c r="T613">
        <f t="shared" si="47"/>
        <v>3.9444444444444442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48"/>
        <v>1.5694444444444444</v>
      </c>
      <c r="G614" s="17">
        <f t="shared" si="49"/>
        <v>5.65</v>
      </c>
      <c r="R614">
        <f t="shared" si="45"/>
        <v>0</v>
      </c>
      <c r="S614">
        <f t="shared" si="46"/>
        <v>19.8</v>
      </c>
      <c r="T614">
        <f t="shared" si="47"/>
        <v>5.5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48"/>
        <v>1.4861111111111109</v>
      </c>
      <c r="G615" s="17">
        <f t="shared" si="49"/>
        <v>5.35</v>
      </c>
      <c r="R615">
        <f t="shared" si="45"/>
        <v>0</v>
      </c>
      <c r="S615">
        <f t="shared" si="46"/>
        <v>25.5</v>
      </c>
      <c r="T615">
        <f t="shared" si="47"/>
        <v>7.083333333333333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48"/>
        <v>1.2916666666666663</v>
      </c>
      <c r="G616" s="17">
        <f t="shared" si="49"/>
        <v>4.6499999999999986</v>
      </c>
      <c r="R616">
        <f t="shared" si="45"/>
        <v>0</v>
      </c>
      <c r="S616">
        <f t="shared" si="46"/>
        <v>30.5</v>
      </c>
      <c r="T616">
        <f t="shared" si="47"/>
        <v>8.4722222222222214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48"/>
        <v>1.1527777777777775</v>
      </c>
      <c r="G617" s="17">
        <f t="shared" si="49"/>
        <v>4.1499999999999986</v>
      </c>
      <c r="R617">
        <f t="shared" si="45"/>
        <v>0</v>
      </c>
      <c r="S617">
        <f t="shared" si="46"/>
        <v>34.799999999999997</v>
      </c>
      <c r="T617">
        <f t="shared" si="47"/>
        <v>9.6666666666666661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48"/>
        <v>1.1250000000000002</v>
      </c>
      <c r="G618" s="17">
        <f t="shared" si="49"/>
        <v>4.0500000000000007</v>
      </c>
      <c r="R618">
        <f t="shared" si="45"/>
        <v>0</v>
      </c>
      <c r="S618">
        <f t="shared" si="46"/>
        <v>38.799999999999997</v>
      </c>
      <c r="T618">
        <f t="shared" si="47"/>
        <v>10.777777777777777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48"/>
        <v>1.0555555555555558</v>
      </c>
      <c r="G619" s="17">
        <f t="shared" si="49"/>
        <v>3.8000000000000007</v>
      </c>
      <c r="R619">
        <f t="shared" si="45"/>
        <v>0</v>
      </c>
      <c r="S619">
        <f t="shared" si="46"/>
        <v>42.9</v>
      </c>
      <c r="T619">
        <f t="shared" si="47"/>
        <v>11.916666666666666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48"/>
        <v>0.74999999999999978</v>
      </c>
      <c r="G620" s="17">
        <f t="shared" si="49"/>
        <v>2.6999999999999993</v>
      </c>
      <c r="R620">
        <f t="shared" si="45"/>
        <v>0</v>
      </c>
      <c r="S620">
        <f t="shared" si="46"/>
        <v>46.4</v>
      </c>
      <c r="T620">
        <f t="shared" si="47"/>
        <v>12.888888888888888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48"/>
        <v>0.31944444444444503</v>
      </c>
      <c r="G621" s="17">
        <f t="shared" si="49"/>
        <v>1.1500000000000021</v>
      </c>
      <c r="R621">
        <f t="shared" si="45"/>
        <v>0</v>
      </c>
      <c r="S621">
        <f t="shared" si="46"/>
        <v>48.3</v>
      </c>
      <c r="T621">
        <f t="shared" si="47"/>
        <v>13.416666666666666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48"/>
        <v>2.7777777777778172E-2</v>
      </c>
      <c r="G622" s="17">
        <f t="shared" si="49"/>
        <v>0.10000000000000142</v>
      </c>
      <c r="R622">
        <f t="shared" si="45"/>
        <v>0</v>
      </c>
      <c r="S622">
        <f t="shared" si="46"/>
        <v>48.7</v>
      </c>
      <c r="T622">
        <f t="shared" si="47"/>
        <v>13.527777777777779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48"/>
        <v>-4.1666666666667261E-2</v>
      </c>
      <c r="G623" s="17">
        <f t="shared" si="49"/>
        <v>-0.15000000000000213</v>
      </c>
      <c r="R623">
        <f t="shared" si="45"/>
        <v>0</v>
      </c>
      <c r="S623">
        <f t="shared" si="46"/>
        <v>48.5</v>
      </c>
      <c r="T623">
        <f t="shared" si="47"/>
        <v>13.472222222222221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48"/>
        <v>-4.1666666666666269E-2</v>
      </c>
      <c r="G624" s="17">
        <f t="shared" si="49"/>
        <v>-0.14999999999999858</v>
      </c>
      <c r="R624">
        <f t="shared" si="45"/>
        <v>0</v>
      </c>
      <c r="S624">
        <f t="shared" si="46"/>
        <v>48.4</v>
      </c>
      <c r="T624">
        <f t="shared" si="47"/>
        <v>13.444444444444443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48"/>
        <v>-8.3333333333333523E-2</v>
      </c>
      <c r="G625" s="17">
        <f t="shared" si="49"/>
        <v>-0.30000000000000071</v>
      </c>
      <c r="R625">
        <f t="shared" si="45"/>
        <v>0</v>
      </c>
      <c r="S625">
        <f t="shared" si="46"/>
        <v>48.2</v>
      </c>
      <c r="T625">
        <f t="shared" si="47"/>
        <v>13.388888888888889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48"/>
        <v>-0.16666666666666705</v>
      </c>
      <c r="G626" s="17">
        <f t="shared" si="49"/>
        <v>-0.60000000000000142</v>
      </c>
      <c r="R626">
        <f t="shared" si="45"/>
        <v>0</v>
      </c>
      <c r="S626">
        <f t="shared" si="46"/>
        <v>47.8</v>
      </c>
      <c r="T626">
        <f t="shared" si="47"/>
        <v>13.277777777777777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47</v>
      </c>
      <c r="F627" s="17">
        <f t="shared" si="48"/>
        <v>-0.26388888888888867</v>
      </c>
      <c r="G627" s="17">
        <f t="shared" si="49"/>
        <v>-0.94999999999999929</v>
      </c>
      <c r="R627">
        <f t="shared" si="45"/>
        <v>0</v>
      </c>
      <c r="S627">
        <f t="shared" si="46"/>
        <v>47</v>
      </c>
      <c r="T627">
        <f t="shared" si="47"/>
        <v>13.055555555555555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48"/>
        <v>-0.29166666666666685</v>
      </c>
      <c r="G628" s="17">
        <f t="shared" si="49"/>
        <v>-1.0500000000000007</v>
      </c>
      <c r="R628">
        <f t="shared" si="45"/>
        <v>0</v>
      </c>
      <c r="S628">
        <f t="shared" si="46"/>
        <v>45.9</v>
      </c>
      <c r="T628">
        <f t="shared" si="47"/>
        <v>12.75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48"/>
        <v>-0.20833333333333331</v>
      </c>
      <c r="G629" s="17">
        <f t="shared" si="49"/>
        <v>-0.75</v>
      </c>
      <c r="R629">
        <f t="shared" si="45"/>
        <v>0</v>
      </c>
      <c r="S629">
        <f t="shared" si="46"/>
        <v>44.9</v>
      </c>
      <c r="T629">
        <f t="shared" si="47"/>
        <v>12.472222222222221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48"/>
        <v>-8.3333333333333523E-2</v>
      </c>
      <c r="G630" s="17">
        <f t="shared" si="49"/>
        <v>-0.30000000000000071</v>
      </c>
      <c r="R630">
        <f t="shared" si="45"/>
        <v>0</v>
      </c>
      <c r="S630">
        <f t="shared" si="46"/>
        <v>44.4</v>
      </c>
      <c r="T630">
        <f t="shared" si="47"/>
        <v>12.333333333333332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48"/>
        <v>1.3888888888889086E-2</v>
      </c>
      <c r="G631" s="17">
        <f t="shared" si="49"/>
        <v>5.0000000000000711E-2</v>
      </c>
      <c r="R631">
        <f t="shared" si="45"/>
        <v>0</v>
      </c>
      <c r="S631">
        <f t="shared" si="46"/>
        <v>44.3</v>
      </c>
      <c r="T631">
        <f t="shared" si="47"/>
        <v>12.305555555555554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48"/>
        <v>0.1111111111111117</v>
      </c>
      <c r="G632" s="17">
        <f t="shared" si="49"/>
        <v>0.40000000000000213</v>
      </c>
      <c r="R632">
        <f t="shared" si="45"/>
        <v>0</v>
      </c>
      <c r="S632">
        <f t="shared" si="46"/>
        <v>44.5</v>
      </c>
      <c r="T632">
        <f t="shared" si="47"/>
        <v>12.361111111111111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48"/>
        <v>0.16666666666666705</v>
      </c>
      <c r="G633" s="17">
        <f t="shared" si="49"/>
        <v>0.60000000000000142</v>
      </c>
      <c r="R633">
        <f t="shared" si="45"/>
        <v>0</v>
      </c>
      <c r="S633">
        <f t="shared" si="46"/>
        <v>45.1</v>
      </c>
      <c r="T633">
        <f t="shared" si="47"/>
        <v>12.527777777777779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48"/>
        <v>0.12499999999999981</v>
      </c>
      <c r="G634" s="17">
        <f t="shared" si="49"/>
        <v>0.44999999999999929</v>
      </c>
      <c r="R634">
        <f t="shared" si="45"/>
        <v>0</v>
      </c>
      <c r="S634">
        <f t="shared" si="46"/>
        <v>45.7</v>
      </c>
      <c r="T634">
        <f t="shared" si="47"/>
        <v>12.694444444444445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46</v>
      </c>
      <c r="F635" s="17">
        <f t="shared" si="48"/>
        <v>4.1666666666666269E-2</v>
      </c>
      <c r="G635" s="17">
        <f t="shared" si="49"/>
        <v>0.14999999999999858</v>
      </c>
      <c r="R635">
        <f t="shared" si="45"/>
        <v>0</v>
      </c>
      <c r="S635">
        <f t="shared" si="46"/>
        <v>46</v>
      </c>
      <c r="T635">
        <f t="shared" si="47"/>
        <v>12.777777777777777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46</v>
      </c>
      <c r="F636" s="17">
        <f t="shared" si="48"/>
        <v>0</v>
      </c>
      <c r="G636" s="17">
        <f t="shared" si="49"/>
        <v>0</v>
      </c>
      <c r="R636">
        <f t="shared" si="45"/>
        <v>0</v>
      </c>
      <c r="S636">
        <f t="shared" si="46"/>
        <v>46</v>
      </c>
      <c r="T636">
        <f t="shared" si="47"/>
        <v>12.777777777777777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46</v>
      </c>
      <c r="F637" s="17">
        <f t="shared" si="48"/>
        <v>1.3888888888889086E-2</v>
      </c>
      <c r="G637" s="17">
        <f t="shared" si="49"/>
        <v>5.0000000000000711E-2</v>
      </c>
      <c r="R637">
        <f t="shared" si="45"/>
        <v>0</v>
      </c>
      <c r="S637">
        <f t="shared" si="46"/>
        <v>46</v>
      </c>
      <c r="T637">
        <f t="shared" si="47"/>
        <v>12.777777777777777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48"/>
        <v>9.7222222222222612E-2</v>
      </c>
      <c r="G638" s="17">
        <f t="shared" si="49"/>
        <v>0.35000000000000142</v>
      </c>
      <c r="R638">
        <f t="shared" si="45"/>
        <v>0</v>
      </c>
      <c r="S638">
        <f t="shared" si="46"/>
        <v>46.1</v>
      </c>
      <c r="T638">
        <f t="shared" si="47"/>
        <v>12.805555555555555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48"/>
        <v>0.2222222222222224</v>
      </c>
      <c r="G639" s="17">
        <f t="shared" si="49"/>
        <v>0.80000000000000071</v>
      </c>
      <c r="R639">
        <f t="shared" si="45"/>
        <v>0</v>
      </c>
      <c r="S639">
        <f t="shared" si="46"/>
        <v>46.7</v>
      </c>
      <c r="T639">
        <f t="shared" si="47"/>
        <v>12.972222222222223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48"/>
        <v>0.30555555555555497</v>
      </c>
      <c r="G640" s="17">
        <f t="shared" si="49"/>
        <v>1.0999999999999979</v>
      </c>
      <c r="R640">
        <f t="shared" si="45"/>
        <v>0</v>
      </c>
      <c r="S640">
        <f t="shared" si="46"/>
        <v>47.7</v>
      </c>
      <c r="T640">
        <f t="shared" si="47"/>
        <v>13.25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48"/>
        <v>0.36111111111111033</v>
      </c>
      <c r="G641" s="17">
        <f t="shared" si="49"/>
        <v>1.2999999999999972</v>
      </c>
      <c r="R641">
        <f t="shared" si="45"/>
        <v>0</v>
      </c>
      <c r="S641">
        <f t="shared" si="46"/>
        <v>48.9</v>
      </c>
      <c r="T641">
        <f t="shared" si="47"/>
        <v>13.583333333333332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48"/>
        <v>0.37500000000000039</v>
      </c>
      <c r="G642" s="17">
        <f t="shared" si="49"/>
        <v>1.3500000000000014</v>
      </c>
      <c r="R642">
        <f t="shared" si="45"/>
        <v>0</v>
      </c>
      <c r="S642">
        <f t="shared" si="46"/>
        <v>50.3</v>
      </c>
      <c r="T642">
        <f t="shared" si="47"/>
        <v>13.972222222222221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48"/>
        <v>0.31944444444444503</v>
      </c>
      <c r="G643" s="17">
        <f t="shared" si="49"/>
        <v>1.1500000000000021</v>
      </c>
      <c r="R643">
        <f t="shared" si="45"/>
        <v>0</v>
      </c>
      <c r="S643">
        <f t="shared" si="46"/>
        <v>51.6</v>
      </c>
      <c r="T643">
        <f t="shared" si="47"/>
        <v>14.333333333333334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48"/>
        <v>0.19444444444444425</v>
      </c>
      <c r="G644" s="17">
        <f t="shared" si="49"/>
        <v>0.69999999999999929</v>
      </c>
      <c r="R644">
        <f t="shared" si="45"/>
        <v>0</v>
      </c>
      <c r="S644">
        <f t="shared" si="46"/>
        <v>52.6</v>
      </c>
      <c r="T644">
        <f t="shared" si="47"/>
        <v>14.611111111111111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53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53</v>
      </c>
      <c r="T645">
        <f t="shared" si="47"/>
        <v>14.722222222222221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53</v>
      </c>
      <c r="F646" s="17">
        <f t="shared" si="48"/>
        <v>-1.3888888888889086E-2</v>
      </c>
      <c r="G646" s="17">
        <f t="shared" si="49"/>
        <v>-5.0000000000000711E-2</v>
      </c>
      <c r="R646">
        <f t="shared" si="45"/>
        <v>0</v>
      </c>
      <c r="S646">
        <f t="shared" si="46"/>
        <v>53</v>
      </c>
      <c r="T646">
        <f t="shared" si="47"/>
        <v>14.722222222222221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48"/>
        <v>-4.1666666666666269E-2</v>
      </c>
      <c r="G647" s="17">
        <f t="shared" si="49"/>
        <v>-0.14999999999999858</v>
      </c>
      <c r="R647">
        <f t="shared" si="45"/>
        <v>0</v>
      </c>
      <c r="S647">
        <f t="shared" si="46"/>
        <v>52.9</v>
      </c>
      <c r="T647">
        <f t="shared" si="47"/>
        <v>14.694444444444443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48"/>
        <v>-4.1666666666666269E-2</v>
      </c>
      <c r="G648" s="17">
        <f t="shared" si="49"/>
        <v>-0.14999999999999858</v>
      </c>
      <c r="R648">
        <f t="shared" ref="R648:R711" si="50">IF(E648&lt;1,1,0)</f>
        <v>0</v>
      </c>
      <c r="S648">
        <f t="shared" ref="S648:S711" si="51">IF(R648=1,"",E648)</f>
        <v>52.7</v>
      </c>
      <c r="T648">
        <f t="shared" ref="T648:T711" si="52">E648/3.6</f>
        <v>14.638888888888889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48"/>
        <v>5.5555555555555358E-2</v>
      </c>
      <c r="G649" s="17">
        <f t="shared" si="49"/>
        <v>0.19999999999999929</v>
      </c>
      <c r="R649">
        <f t="shared" si="50"/>
        <v>0</v>
      </c>
      <c r="S649">
        <f t="shared" si="51"/>
        <v>52.6</v>
      </c>
      <c r="T649">
        <f t="shared" si="52"/>
        <v>14.611111111111111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53">($E651-$E649)/2/3.6</f>
        <v>0.23611111111111052</v>
      </c>
      <c r="G650" s="17">
        <f t="shared" ref="G650:G713" si="54">($E651-$E649)/2</f>
        <v>0.84999999999999787</v>
      </c>
      <c r="R650">
        <f t="shared" si="50"/>
        <v>0</v>
      </c>
      <c r="S650">
        <f t="shared" si="51"/>
        <v>53.1</v>
      </c>
      <c r="T650">
        <f t="shared" si="52"/>
        <v>14.75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53"/>
        <v>0.29166666666666685</v>
      </c>
      <c r="G651" s="17">
        <f t="shared" si="54"/>
        <v>1.0500000000000007</v>
      </c>
      <c r="R651">
        <f t="shared" si="50"/>
        <v>0</v>
      </c>
      <c r="S651">
        <f t="shared" si="51"/>
        <v>54.3</v>
      </c>
      <c r="T651">
        <f t="shared" si="52"/>
        <v>15.083333333333332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53"/>
        <v>0.16666666666666705</v>
      </c>
      <c r="G652" s="17">
        <f t="shared" si="54"/>
        <v>0.60000000000000142</v>
      </c>
      <c r="R652">
        <f t="shared" si="50"/>
        <v>0</v>
      </c>
      <c r="S652">
        <f t="shared" si="51"/>
        <v>55.2</v>
      </c>
      <c r="T652">
        <f t="shared" si="52"/>
        <v>15.333333333333334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53"/>
        <v>9.7222222222221627E-2</v>
      </c>
      <c r="G653" s="17">
        <f t="shared" si="54"/>
        <v>0.34999999999999787</v>
      </c>
      <c r="R653">
        <f t="shared" si="50"/>
        <v>0</v>
      </c>
      <c r="S653">
        <f t="shared" si="51"/>
        <v>55.5</v>
      </c>
      <c r="T653">
        <f t="shared" si="52"/>
        <v>15.416666666666666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53"/>
        <v>0.11111111111111072</v>
      </c>
      <c r="G654" s="17">
        <f t="shared" si="54"/>
        <v>0.39999999999999858</v>
      </c>
      <c r="R654">
        <f t="shared" si="50"/>
        <v>0</v>
      </c>
      <c r="S654">
        <f t="shared" si="51"/>
        <v>55.9</v>
      </c>
      <c r="T654">
        <f t="shared" si="52"/>
        <v>15.527777777777777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53"/>
        <v>0.1111111111111117</v>
      </c>
      <c r="G655" s="17">
        <f t="shared" si="54"/>
        <v>0.40000000000000213</v>
      </c>
      <c r="R655">
        <f t="shared" si="50"/>
        <v>0</v>
      </c>
      <c r="S655">
        <f t="shared" si="51"/>
        <v>56.3</v>
      </c>
      <c r="T655">
        <f t="shared" si="52"/>
        <v>15.638888888888888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53"/>
        <v>8.3333333333333523E-2</v>
      </c>
      <c r="G656" s="17">
        <f t="shared" si="54"/>
        <v>0.30000000000000071</v>
      </c>
      <c r="R656">
        <f t="shared" si="50"/>
        <v>0</v>
      </c>
      <c r="S656">
        <f t="shared" si="51"/>
        <v>56.7</v>
      </c>
      <c r="T656">
        <f t="shared" si="52"/>
        <v>15.75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53"/>
        <v>1.3888888888888099E-2</v>
      </c>
      <c r="G657" s="17">
        <f t="shared" si="54"/>
        <v>4.9999999999997158E-2</v>
      </c>
      <c r="R657">
        <f t="shared" si="50"/>
        <v>0</v>
      </c>
      <c r="S657">
        <f t="shared" si="51"/>
        <v>56.9</v>
      </c>
      <c r="T657">
        <f t="shared" si="52"/>
        <v>15.805555555555555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53"/>
        <v>-0.12499999999999981</v>
      </c>
      <c r="G658" s="17">
        <f t="shared" si="54"/>
        <v>-0.44999999999999929</v>
      </c>
      <c r="R658">
        <f t="shared" si="50"/>
        <v>0</v>
      </c>
      <c r="S658">
        <f t="shared" si="51"/>
        <v>56.8</v>
      </c>
      <c r="T658">
        <f t="shared" si="52"/>
        <v>15.777777777777777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56</v>
      </c>
      <c r="F659" s="17">
        <f t="shared" si="53"/>
        <v>-0.36111111111111033</v>
      </c>
      <c r="G659" s="17">
        <f t="shared" si="54"/>
        <v>-1.2999999999999972</v>
      </c>
      <c r="R659">
        <f t="shared" si="50"/>
        <v>0</v>
      </c>
      <c r="S659">
        <f t="shared" si="51"/>
        <v>56</v>
      </c>
      <c r="T659">
        <f t="shared" si="52"/>
        <v>15.555555555555555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53"/>
        <v>-0.54166666666666641</v>
      </c>
      <c r="G660" s="17">
        <f t="shared" si="54"/>
        <v>-1.9499999999999993</v>
      </c>
      <c r="R660">
        <f t="shared" si="50"/>
        <v>0</v>
      </c>
      <c r="S660">
        <f t="shared" si="51"/>
        <v>54.2</v>
      </c>
      <c r="T660">
        <f t="shared" si="52"/>
        <v>15.055555555555555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53"/>
        <v>-0.56944444444444464</v>
      </c>
      <c r="G661" s="17">
        <f t="shared" si="54"/>
        <v>-2.0500000000000007</v>
      </c>
      <c r="R661">
        <f t="shared" si="50"/>
        <v>0</v>
      </c>
      <c r="S661">
        <f t="shared" si="51"/>
        <v>52.1</v>
      </c>
      <c r="T661">
        <f t="shared" si="52"/>
        <v>14.472222222222221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53"/>
        <v>-0.68055555555555536</v>
      </c>
      <c r="G662" s="17">
        <f t="shared" si="54"/>
        <v>-2.4499999999999993</v>
      </c>
      <c r="R662">
        <f t="shared" si="50"/>
        <v>0</v>
      </c>
      <c r="S662">
        <f t="shared" si="51"/>
        <v>50.1</v>
      </c>
      <c r="T662">
        <f t="shared" si="52"/>
        <v>13.916666666666666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53"/>
        <v>-0.95833333333333315</v>
      </c>
      <c r="G663" s="17">
        <f t="shared" si="54"/>
        <v>-3.4499999999999993</v>
      </c>
      <c r="R663">
        <f t="shared" si="50"/>
        <v>0</v>
      </c>
      <c r="S663">
        <f t="shared" si="51"/>
        <v>47.2</v>
      </c>
      <c r="T663">
        <f t="shared" si="52"/>
        <v>13.111111111111111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53"/>
        <v>-1.1111111111111112</v>
      </c>
      <c r="G664" s="17">
        <f t="shared" si="54"/>
        <v>-4</v>
      </c>
      <c r="R664">
        <f t="shared" si="50"/>
        <v>0</v>
      </c>
      <c r="S664">
        <f t="shared" si="51"/>
        <v>43.2</v>
      </c>
      <c r="T664">
        <f t="shared" si="52"/>
        <v>12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53"/>
        <v>-0.93055555555555591</v>
      </c>
      <c r="G665" s="17">
        <f t="shared" si="54"/>
        <v>-3.3500000000000014</v>
      </c>
      <c r="R665">
        <f t="shared" si="50"/>
        <v>0</v>
      </c>
      <c r="S665">
        <f t="shared" si="51"/>
        <v>39.200000000000003</v>
      </c>
      <c r="T665">
        <f t="shared" si="52"/>
        <v>10.888888888888889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53"/>
        <v>-0.68055555555555636</v>
      </c>
      <c r="G666" s="17">
        <f t="shared" si="54"/>
        <v>-2.4500000000000028</v>
      </c>
      <c r="R666">
        <f t="shared" si="50"/>
        <v>0</v>
      </c>
      <c r="S666">
        <f t="shared" si="51"/>
        <v>36.5</v>
      </c>
      <c r="T666">
        <f t="shared" si="52"/>
        <v>10.138888888888889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53"/>
        <v>-0.76388888888888884</v>
      </c>
      <c r="G667" s="17">
        <f t="shared" si="54"/>
        <v>-2.75</v>
      </c>
      <c r="R667">
        <f t="shared" si="50"/>
        <v>0</v>
      </c>
      <c r="S667">
        <f t="shared" si="51"/>
        <v>34.299999999999997</v>
      </c>
      <c r="T667">
        <f t="shared" si="52"/>
        <v>9.5277777777777768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31</v>
      </c>
      <c r="F668" s="17">
        <f t="shared" si="53"/>
        <v>-1.1527777777777775</v>
      </c>
      <c r="G668" s="17">
        <f t="shared" si="54"/>
        <v>-4.1499999999999986</v>
      </c>
      <c r="R668">
        <f t="shared" si="50"/>
        <v>0</v>
      </c>
      <c r="S668">
        <f t="shared" si="51"/>
        <v>31</v>
      </c>
      <c r="T668">
        <f t="shared" si="52"/>
        <v>8.6111111111111107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26</v>
      </c>
      <c r="F669" s="17">
        <f t="shared" si="53"/>
        <v>-1.4305555555555556</v>
      </c>
      <c r="G669" s="17">
        <f t="shared" si="54"/>
        <v>-5.15</v>
      </c>
      <c r="R669">
        <f t="shared" si="50"/>
        <v>0</v>
      </c>
      <c r="S669">
        <f t="shared" si="51"/>
        <v>26</v>
      </c>
      <c r="T669">
        <f t="shared" si="52"/>
        <v>7.2222222222222223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53"/>
        <v>-1.4722222222222221</v>
      </c>
      <c r="G670" s="17">
        <f t="shared" si="54"/>
        <v>-5.3</v>
      </c>
      <c r="R670">
        <f t="shared" si="50"/>
        <v>0</v>
      </c>
      <c r="S670">
        <f t="shared" si="51"/>
        <v>20.7</v>
      </c>
      <c r="T670">
        <f t="shared" si="52"/>
        <v>5.75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53"/>
        <v>-1.0555555555555556</v>
      </c>
      <c r="G671" s="17">
        <f t="shared" si="54"/>
        <v>-3.8</v>
      </c>
      <c r="R671">
        <f t="shared" si="50"/>
        <v>0</v>
      </c>
      <c r="S671">
        <f t="shared" si="51"/>
        <v>15.4</v>
      </c>
      <c r="T671">
        <f t="shared" si="52"/>
        <v>4.2777777777777777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53"/>
        <v>-0.47222222222222227</v>
      </c>
      <c r="G672" s="17">
        <f t="shared" si="54"/>
        <v>-1.7000000000000002</v>
      </c>
      <c r="R672">
        <f t="shared" si="50"/>
        <v>0</v>
      </c>
      <c r="S672">
        <f t="shared" si="51"/>
        <v>13.1</v>
      </c>
      <c r="T672">
        <f t="shared" si="52"/>
        <v>3.6388888888888888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12</v>
      </c>
      <c r="F673" s="17">
        <f t="shared" si="53"/>
        <v>-8.3333333333333287E-2</v>
      </c>
      <c r="G673" s="17">
        <f t="shared" si="54"/>
        <v>-0.29999999999999982</v>
      </c>
      <c r="R673">
        <f t="shared" si="50"/>
        <v>0</v>
      </c>
      <c r="S673">
        <f t="shared" si="51"/>
        <v>12</v>
      </c>
      <c r="T673">
        <f t="shared" si="52"/>
        <v>3.333333333333333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53"/>
        <v>0.27777777777777779</v>
      </c>
      <c r="G674" s="17">
        <f t="shared" si="54"/>
        <v>1</v>
      </c>
      <c r="R674">
        <f t="shared" si="50"/>
        <v>0</v>
      </c>
      <c r="S674">
        <f t="shared" si="51"/>
        <v>12.5</v>
      </c>
      <c r="T674">
        <f t="shared" si="52"/>
        <v>3.4722222222222223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14</v>
      </c>
      <c r="F675" s="17">
        <f t="shared" si="53"/>
        <v>0.90277777777777779</v>
      </c>
      <c r="G675" s="17">
        <f t="shared" si="54"/>
        <v>3.25</v>
      </c>
      <c r="R675">
        <f t="shared" si="50"/>
        <v>0</v>
      </c>
      <c r="S675">
        <f t="shared" si="51"/>
        <v>14</v>
      </c>
      <c r="T675">
        <f t="shared" si="52"/>
        <v>3.8888888888888888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19</v>
      </c>
      <c r="F676" s="17">
        <f t="shared" si="53"/>
        <v>1.2777777777777777</v>
      </c>
      <c r="G676" s="17">
        <f t="shared" si="54"/>
        <v>4.5999999999999996</v>
      </c>
      <c r="R676">
        <f t="shared" si="50"/>
        <v>0</v>
      </c>
      <c r="S676">
        <f t="shared" si="51"/>
        <v>19</v>
      </c>
      <c r="T676">
        <f t="shared" si="52"/>
        <v>5.2777777777777777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53"/>
        <v>1.25</v>
      </c>
      <c r="G677" s="17">
        <f t="shared" si="54"/>
        <v>4.5</v>
      </c>
      <c r="R677">
        <f t="shared" si="50"/>
        <v>0</v>
      </c>
      <c r="S677">
        <f t="shared" si="51"/>
        <v>23.2</v>
      </c>
      <c r="T677">
        <f t="shared" si="52"/>
        <v>6.4444444444444438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28</v>
      </c>
      <c r="F678" s="17">
        <f t="shared" si="53"/>
        <v>1.2222222222222223</v>
      </c>
      <c r="G678" s="17">
        <f t="shared" si="54"/>
        <v>4.4000000000000004</v>
      </c>
      <c r="R678">
        <f t="shared" si="50"/>
        <v>0</v>
      </c>
      <c r="S678">
        <f t="shared" si="51"/>
        <v>28</v>
      </c>
      <c r="T678">
        <f t="shared" si="52"/>
        <v>7.7777777777777777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32</v>
      </c>
      <c r="F679" s="17">
        <f t="shared" si="53"/>
        <v>0.83333333333333326</v>
      </c>
      <c r="G679" s="17">
        <f t="shared" si="54"/>
        <v>3</v>
      </c>
      <c r="R679">
        <f t="shared" si="50"/>
        <v>0</v>
      </c>
      <c r="S679">
        <f t="shared" si="51"/>
        <v>32</v>
      </c>
      <c r="T679">
        <f t="shared" si="52"/>
        <v>8.8888888888888893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34</v>
      </c>
      <c r="F680" s="17">
        <f t="shared" si="53"/>
        <v>0.55555555555555558</v>
      </c>
      <c r="G680" s="17">
        <f t="shared" si="54"/>
        <v>2</v>
      </c>
      <c r="R680">
        <f t="shared" si="50"/>
        <v>0</v>
      </c>
      <c r="S680">
        <f t="shared" si="51"/>
        <v>34</v>
      </c>
      <c r="T680">
        <f t="shared" si="52"/>
        <v>9.4444444444444446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36</v>
      </c>
      <c r="F681" s="17">
        <f t="shared" si="53"/>
        <v>0.55555555555555558</v>
      </c>
      <c r="G681" s="17">
        <f t="shared" si="54"/>
        <v>2</v>
      </c>
      <c r="R681">
        <f t="shared" si="50"/>
        <v>0</v>
      </c>
      <c r="S681">
        <f t="shared" si="51"/>
        <v>36</v>
      </c>
      <c r="T681">
        <f t="shared" si="52"/>
        <v>10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38</v>
      </c>
      <c r="F682" s="17">
        <f t="shared" si="53"/>
        <v>0.55555555555555558</v>
      </c>
      <c r="G682" s="17">
        <f t="shared" si="54"/>
        <v>2</v>
      </c>
      <c r="R682">
        <f t="shared" si="50"/>
        <v>0</v>
      </c>
      <c r="S682">
        <f t="shared" si="51"/>
        <v>38</v>
      </c>
      <c r="T682">
        <f t="shared" si="52"/>
        <v>10.555555555555555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40</v>
      </c>
      <c r="F683" s="17">
        <f t="shared" si="53"/>
        <v>0.31944444444444403</v>
      </c>
      <c r="G683" s="17">
        <f t="shared" si="54"/>
        <v>1.1499999999999986</v>
      </c>
      <c r="R683">
        <f t="shared" si="50"/>
        <v>0</v>
      </c>
      <c r="S683">
        <f t="shared" si="51"/>
        <v>40</v>
      </c>
      <c r="T683">
        <f t="shared" si="52"/>
        <v>11.111111111111111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53"/>
        <v>6.9444444444444448E-2</v>
      </c>
      <c r="G684" s="17">
        <f t="shared" si="54"/>
        <v>0.25</v>
      </c>
      <c r="R684">
        <f t="shared" si="50"/>
        <v>0</v>
      </c>
      <c r="S684">
        <f t="shared" si="51"/>
        <v>40.299999999999997</v>
      </c>
      <c r="T684">
        <f t="shared" si="52"/>
        <v>11.194444444444443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53"/>
        <v>-0.18055555555555516</v>
      </c>
      <c r="G685" s="17">
        <f t="shared" si="54"/>
        <v>-0.64999999999999858</v>
      </c>
      <c r="R685">
        <f t="shared" si="50"/>
        <v>0</v>
      </c>
      <c r="S685">
        <f t="shared" si="51"/>
        <v>40.5</v>
      </c>
      <c r="T685">
        <f t="shared" si="52"/>
        <v>11.25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39</v>
      </c>
      <c r="F686" s="17">
        <f t="shared" si="53"/>
        <v>-0.6666666666666663</v>
      </c>
      <c r="G686" s="17">
        <f t="shared" si="54"/>
        <v>-2.3999999999999986</v>
      </c>
      <c r="R686">
        <f t="shared" si="50"/>
        <v>0</v>
      </c>
      <c r="S686">
        <f t="shared" si="51"/>
        <v>39</v>
      </c>
      <c r="T686">
        <f t="shared" si="52"/>
        <v>10.833333333333334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53"/>
        <v>-0.99999999999999989</v>
      </c>
      <c r="G687" s="17">
        <f t="shared" si="54"/>
        <v>-3.5999999999999996</v>
      </c>
      <c r="R687">
        <f t="shared" si="50"/>
        <v>0</v>
      </c>
      <c r="S687">
        <f t="shared" si="51"/>
        <v>35.700000000000003</v>
      </c>
      <c r="T687">
        <f t="shared" si="52"/>
        <v>9.9166666666666679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53"/>
        <v>-1.1944444444444446</v>
      </c>
      <c r="G688" s="17">
        <f t="shared" si="54"/>
        <v>-4.3000000000000007</v>
      </c>
      <c r="R688">
        <f t="shared" si="50"/>
        <v>0</v>
      </c>
      <c r="S688">
        <f t="shared" si="51"/>
        <v>31.8</v>
      </c>
      <c r="T688">
        <f t="shared" si="52"/>
        <v>8.8333333333333339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53"/>
        <v>-1.25</v>
      </c>
      <c r="G689" s="17">
        <f t="shared" si="54"/>
        <v>-4.5</v>
      </c>
      <c r="R689">
        <f t="shared" si="50"/>
        <v>0</v>
      </c>
      <c r="S689">
        <f t="shared" si="51"/>
        <v>27.1</v>
      </c>
      <c r="T689">
        <f t="shared" si="52"/>
        <v>7.5277777777777777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53"/>
        <v>-0.83333333333333326</v>
      </c>
      <c r="G690" s="17">
        <f t="shared" si="54"/>
        <v>-3</v>
      </c>
      <c r="R690">
        <f t="shared" si="50"/>
        <v>0</v>
      </c>
      <c r="S690">
        <f t="shared" si="51"/>
        <v>22.8</v>
      </c>
      <c r="T690">
        <f t="shared" si="52"/>
        <v>6.333333333333333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53"/>
        <v>-0.54166666666666696</v>
      </c>
      <c r="G691" s="17">
        <f t="shared" si="54"/>
        <v>-1.9500000000000011</v>
      </c>
      <c r="R691">
        <f t="shared" si="50"/>
        <v>0</v>
      </c>
      <c r="S691">
        <f t="shared" si="51"/>
        <v>21.1</v>
      </c>
      <c r="T691">
        <f t="shared" si="52"/>
        <v>5.8611111111111116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53"/>
        <v>-0.30555555555555597</v>
      </c>
      <c r="G692" s="17">
        <f t="shared" si="54"/>
        <v>-1.1000000000000014</v>
      </c>
      <c r="R692">
        <f t="shared" si="50"/>
        <v>0</v>
      </c>
      <c r="S692">
        <f t="shared" si="51"/>
        <v>18.899999999999999</v>
      </c>
      <c r="T692">
        <f t="shared" si="52"/>
        <v>5.2499999999999991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53"/>
        <v>0.33333333333333365</v>
      </c>
      <c r="G693" s="17">
        <f t="shared" si="54"/>
        <v>1.2000000000000011</v>
      </c>
      <c r="R693">
        <f t="shared" si="50"/>
        <v>0</v>
      </c>
      <c r="S693">
        <f t="shared" si="51"/>
        <v>18.899999999999999</v>
      </c>
      <c r="T693">
        <f t="shared" si="52"/>
        <v>5.2499999999999991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53"/>
        <v>0.69444444444444442</v>
      </c>
      <c r="G694" s="17">
        <f t="shared" si="54"/>
        <v>2.5</v>
      </c>
      <c r="R694">
        <f t="shared" si="50"/>
        <v>0</v>
      </c>
      <c r="S694">
        <f t="shared" si="51"/>
        <v>21.3</v>
      </c>
      <c r="T694">
        <f t="shared" si="52"/>
        <v>5.916666666666667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53"/>
        <v>0.63888888888888862</v>
      </c>
      <c r="G695" s="17">
        <f t="shared" si="54"/>
        <v>2.2999999999999989</v>
      </c>
      <c r="R695">
        <f t="shared" si="50"/>
        <v>0</v>
      </c>
      <c r="S695">
        <f t="shared" si="51"/>
        <v>23.9</v>
      </c>
      <c r="T695">
        <f t="shared" si="52"/>
        <v>6.6388888888888884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53"/>
        <v>0.625</v>
      </c>
      <c r="G696" s="17">
        <f t="shared" si="54"/>
        <v>2.25</v>
      </c>
      <c r="R696">
        <f t="shared" si="50"/>
        <v>0</v>
      </c>
      <c r="S696">
        <f t="shared" si="51"/>
        <v>25.9</v>
      </c>
      <c r="T696">
        <f t="shared" si="52"/>
        <v>7.1944444444444438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53"/>
        <v>0.61111111111111138</v>
      </c>
      <c r="G697" s="17">
        <f t="shared" si="54"/>
        <v>2.2000000000000011</v>
      </c>
      <c r="R697">
        <f t="shared" si="50"/>
        <v>0</v>
      </c>
      <c r="S697">
        <f t="shared" si="51"/>
        <v>28.4</v>
      </c>
      <c r="T697">
        <f t="shared" si="52"/>
        <v>7.8888888888888884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53"/>
        <v>0.34722222222222221</v>
      </c>
      <c r="G698" s="17">
        <f t="shared" si="54"/>
        <v>1.25</v>
      </c>
      <c r="R698">
        <f t="shared" si="50"/>
        <v>0</v>
      </c>
      <c r="S698">
        <f t="shared" si="51"/>
        <v>30.3</v>
      </c>
      <c r="T698">
        <f t="shared" si="52"/>
        <v>8.4166666666666661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53"/>
        <v>0.1111111111111112</v>
      </c>
      <c r="G699" s="17">
        <f t="shared" si="54"/>
        <v>0.40000000000000036</v>
      </c>
      <c r="R699">
        <f t="shared" si="50"/>
        <v>0</v>
      </c>
      <c r="S699">
        <f t="shared" si="51"/>
        <v>30.9</v>
      </c>
      <c r="T699">
        <f t="shared" si="52"/>
        <v>8.5833333333333321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53"/>
        <v>0.12500000000000031</v>
      </c>
      <c r="G700" s="17">
        <f t="shared" si="54"/>
        <v>0.45000000000000107</v>
      </c>
      <c r="R700">
        <f t="shared" si="50"/>
        <v>0</v>
      </c>
      <c r="S700">
        <f t="shared" si="51"/>
        <v>31.1</v>
      </c>
      <c r="T700">
        <f t="shared" si="52"/>
        <v>8.6388888888888893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53"/>
        <v>0.2222222222222224</v>
      </c>
      <c r="G701" s="17">
        <f t="shared" si="54"/>
        <v>0.80000000000000071</v>
      </c>
      <c r="R701">
        <f t="shared" si="50"/>
        <v>0</v>
      </c>
      <c r="S701">
        <f t="shared" si="51"/>
        <v>31.8</v>
      </c>
      <c r="T701">
        <f t="shared" si="52"/>
        <v>8.8333333333333339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53"/>
        <v>0.19444444444444473</v>
      </c>
      <c r="G702" s="17">
        <f t="shared" si="54"/>
        <v>0.70000000000000107</v>
      </c>
      <c r="R702">
        <f t="shared" si="50"/>
        <v>0</v>
      </c>
      <c r="S702">
        <f t="shared" si="51"/>
        <v>32.700000000000003</v>
      </c>
      <c r="T702">
        <f t="shared" si="52"/>
        <v>9.0833333333333339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53"/>
        <v>-4.1666666666667261E-2</v>
      </c>
      <c r="G703" s="17">
        <f t="shared" si="54"/>
        <v>-0.15000000000000213</v>
      </c>
      <c r="R703">
        <f t="shared" si="50"/>
        <v>0</v>
      </c>
      <c r="S703">
        <f t="shared" si="51"/>
        <v>33.200000000000003</v>
      </c>
      <c r="T703">
        <f t="shared" si="52"/>
        <v>9.2222222222222232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53"/>
        <v>-0.6805555555555558</v>
      </c>
      <c r="G704" s="17">
        <f t="shared" si="54"/>
        <v>-2.4500000000000011</v>
      </c>
      <c r="R704">
        <f t="shared" si="50"/>
        <v>0</v>
      </c>
      <c r="S704">
        <f t="shared" si="51"/>
        <v>32.4</v>
      </c>
      <c r="T704">
        <f t="shared" si="52"/>
        <v>9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53"/>
        <v>-0.9166666666666663</v>
      </c>
      <c r="G705" s="17">
        <f t="shared" si="54"/>
        <v>-3.2999999999999989</v>
      </c>
      <c r="R705">
        <f t="shared" si="50"/>
        <v>0</v>
      </c>
      <c r="S705">
        <f t="shared" si="51"/>
        <v>28.3</v>
      </c>
      <c r="T705">
        <f t="shared" si="52"/>
        <v>7.8611111111111107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53"/>
        <v>-0.7222222222222221</v>
      </c>
      <c r="G706" s="17">
        <f t="shared" si="54"/>
        <v>-2.5999999999999996</v>
      </c>
      <c r="R706">
        <f t="shared" si="50"/>
        <v>0</v>
      </c>
      <c r="S706">
        <f t="shared" si="51"/>
        <v>25.8</v>
      </c>
      <c r="T706">
        <f t="shared" si="52"/>
        <v>7.166666666666667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53"/>
        <v>-0.55555555555555558</v>
      </c>
      <c r="G707" s="17">
        <f t="shared" si="54"/>
        <v>-2</v>
      </c>
      <c r="R707">
        <f t="shared" si="50"/>
        <v>0</v>
      </c>
      <c r="S707">
        <f t="shared" si="51"/>
        <v>23.1</v>
      </c>
      <c r="T707">
        <f t="shared" si="52"/>
        <v>6.416666666666667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53"/>
        <v>-0.26388888888888917</v>
      </c>
      <c r="G708" s="17">
        <f t="shared" si="54"/>
        <v>-0.95000000000000107</v>
      </c>
      <c r="R708">
        <f t="shared" si="50"/>
        <v>0</v>
      </c>
      <c r="S708">
        <f t="shared" si="51"/>
        <v>21.8</v>
      </c>
      <c r="T708">
        <f t="shared" si="52"/>
        <v>6.0555555555555554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53"/>
        <v>-0.1111111111111112</v>
      </c>
      <c r="G709" s="17">
        <f t="shared" si="54"/>
        <v>-0.40000000000000036</v>
      </c>
      <c r="R709">
        <f t="shared" si="50"/>
        <v>0</v>
      </c>
      <c r="S709">
        <f t="shared" si="51"/>
        <v>21.2</v>
      </c>
      <c r="T709">
        <f t="shared" si="52"/>
        <v>5.8888888888888884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53"/>
        <v>-2.7777777777777679E-2</v>
      </c>
      <c r="G710" s="17">
        <f t="shared" si="54"/>
        <v>-9.9999999999999645E-2</v>
      </c>
      <c r="R710">
        <f t="shared" si="50"/>
        <v>0</v>
      </c>
      <c r="S710">
        <f t="shared" si="51"/>
        <v>21</v>
      </c>
      <c r="T710">
        <f t="shared" si="52"/>
        <v>5.833333333333333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53"/>
        <v>-1.3888888888889086E-2</v>
      </c>
      <c r="G711" s="17">
        <f t="shared" si="54"/>
        <v>-5.0000000000000711E-2</v>
      </c>
      <c r="R711">
        <f t="shared" si="50"/>
        <v>0</v>
      </c>
      <c r="S711">
        <f t="shared" si="51"/>
        <v>21</v>
      </c>
      <c r="T711">
        <f t="shared" si="52"/>
        <v>5.833333333333333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53"/>
        <v>-0.15277777777777798</v>
      </c>
      <c r="G712" s="17">
        <f t="shared" si="54"/>
        <v>-0.55000000000000071</v>
      </c>
      <c r="R712">
        <f t="shared" ref="R712:R775" si="55">IF(E712&lt;1,1,0)</f>
        <v>0</v>
      </c>
      <c r="S712">
        <f t="shared" ref="S712:S775" si="56">IF(R712=1,"",E712)</f>
        <v>20.9</v>
      </c>
      <c r="T712">
        <f t="shared" ref="T712:T775" si="57">E712/3.6</f>
        <v>5.8055555555555554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53"/>
        <v>-0.41666666666666663</v>
      </c>
      <c r="G713" s="17">
        <f t="shared" si="54"/>
        <v>-1.5</v>
      </c>
      <c r="R713">
        <f t="shared" si="55"/>
        <v>0</v>
      </c>
      <c r="S713">
        <f t="shared" si="56"/>
        <v>19.899999999999999</v>
      </c>
      <c r="T713">
        <f t="shared" si="57"/>
        <v>5.5277777777777777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58">($E715-$E713)/2/3.6</f>
        <v>-0.66666666666666652</v>
      </c>
      <c r="G714" s="17">
        <f t="shared" ref="G714:G777" si="59">($E715-$E713)/2</f>
        <v>-2.3999999999999995</v>
      </c>
      <c r="R714">
        <f t="shared" si="55"/>
        <v>0</v>
      </c>
      <c r="S714">
        <f t="shared" si="56"/>
        <v>17.899999999999999</v>
      </c>
      <c r="T714">
        <f t="shared" si="57"/>
        <v>4.9722222222222214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58"/>
        <v>-0.70833333333333304</v>
      </c>
      <c r="G715" s="17">
        <f t="shared" si="59"/>
        <v>-2.5499999999999989</v>
      </c>
      <c r="R715">
        <f t="shared" si="55"/>
        <v>0</v>
      </c>
      <c r="S715">
        <f t="shared" si="56"/>
        <v>15.1</v>
      </c>
      <c r="T715">
        <f t="shared" si="57"/>
        <v>4.1944444444444446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58"/>
        <v>-0.43055555555555547</v>
      </c>
      <c r="G716" s="17">
        <f t="shared" si="59"/>
        <v>-1.5499999999999998</v>
      </c>
      <c r="R716">
        <f t="shared" si="55"/>
        <v>0</v>
      </c>
      <c r="S716">
        <f t="shared" si="56"/>
        <v>12.8</v>
      </c>
      <c r="T716">
        <f t="shared" si="57"/>
        <v>3.5555555555555558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58"/>
        <v>5.5555555555555358E-2</v>
      </c>
      <c r="G717" s="17">
        <f t="shared" si="59"/>
        <v>0.19999999999999929</v>
      </c>
      <c r="R717">
        <f t="shared" si="55"/>
        <v>0</v>
      </c>
      <c r="S717">
        <f t="shared" si="56"/>
        <v>12</v>
      </c>
      <c r="T717">
        <f t="shared" si="57"/>
        <v>3.333333333333333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58"/>
        <v>0.70833333333333348</v>
      </c>
      <c r="G718" s="17">
        <f t="shared" si="59"/>
        <v>2.5500000000000007</v>
      </c>
      <c r="R718">
        <f t="shared" si="55"/>
        <v>0</v>
      </c>
      <c r="S718">
        <f t="shared" si="56"/>
        <v>13.2</v>
      </c>
      <c r="T718">
        <f t="shared" si="57"/>
        <v>3.6666666666666665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58"/>
        <v>1.0972222222222225</v>
      </c>
      <c r="G719" s="17">
        <f t="shared" si="59"/>
        <v>3.9500000000000011</v>
      </c>
      <c r="R719">
        <f t="shared" si="55"/>
        <v>0</v>
      </c>
      <c r="S719">
        <f t="shared" si="56"/>
        <v>17.100000000000001</v>
      </c>
      <c r="T719">
        <f t="shared" si="57"/>
        <v>4.75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58"/>
        <v>0.65277777777777768</v>
      </c>
      <c r="G720" s="17">
        <f t="shared" si="59"/>
        <v>2.3499999999999996</v>
      </c>
      <c r="R720">
        <f t="shared" si="55"/>
        <v>0</v>
      </c>
      <c r="S720">
        <f t="shared" si="56"/>
        <v>21.1</v>
      </c>
      <c r="T720">
        <f t="shared" si="57"/>
        <v>5.8611111111111116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58"/>
        <v>1.3888888888888593E-2</v>
      </c>
      <c r="G721" s="17">
        <f t="shared" si="59"/>
        <v>4.9999999999998934E-2</v>
      </c>
      <c r="R721">
        <f t="shared" si="55"/>
        <v>0</v>
      </c>
      <c r="S721">
        <f t="shared" si="56"/>
        <v>21.8</v>
      </c>
      <c r="T721">
        <f t="shared" si="57"/>
        <v>6.0555555555555554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58"/>
        <v>-0.45833333333333343</v>
      </c>
      <c r="G722" s="17">
        <f t="shared" si="59"/>
        <v>-1.6500000000000004</v>
      </c>
      <c r="R722">
        <f t="shared" si="55"/>
        <v>0</v>
      </c>
      <c r="S722">
        <f t="shared" si="56"/>
        <v>21.2</v>
      </c>
      <c r="T722">
        <f t="shared" si="57"/>
        <v>5.8888888888888884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58"/>
        <v>-1.0138888888888886</v>
      </c>
      <c r="G723" s="17">
        <f t="shared" si="59"/>
        <v>-3.6499999999999995</v>
      </c>
      <c r="R723">
        <f t="shared" si="55"/>
        <v>0</v>
      </c>
      <c r="S723">
        <f t="shared" si="56"/>
        <v>18.5</v>
      </c>
      <c r="T723">
        <f t="shared" si="57"/>
        <v>5.1388888888888884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58"/>
        <v>-0.90277777777777779</v>
      </c>
      <c r="G724" s="17">
        <f t="shared" si="59"/>
        <v>-3.25</v>
      </c>
      <c r="R724">
        <f t="shared" si="55"/>
        <v>0</v>
      </c>
      <c r="S724">
        <f t="shared" si="56"/>
        <v>13.9</v>
      </c>
      <c r="T724">
        <f t="shared" si="57"/>
        <v>3.8611111111111112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58"/>
        <v>-0.26388888888888895</v>
      </c>
      <c r="G725" s="17">
        <f t="shared" si="59"/>
        <v>-0.95000000000000018</v>
      </c>
      <c r="R725">
        <f t="shared" si="55"/>
        <v>0</v>
      </c>
      <c r="S725">
        <f t="shared" si="56"/>
        <v>12</v>
      </c>
      <c r="T725">
        <f t="shared" si="57"/>
        <v>3.333333333333333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58"/>
        <v>0.1388888888888889</v>
      </c>
      <c r="G726" s="17">
        <f t="shared" si="59"/>
        <v>0.5</v>
      </c>
      <c r="R726">
        <f t="shared" si="55"/>
        <v>0</v>
      </c>
      <c r="S726">
        <f t="shared" si="56"/>
        <v>12</v>
      </c>
      <c r="T726">
        <f t="shared" si="57"/>
        <v>3.333333333333333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58"/>
        <v>0.55555555555555558</v>
      </c>
      <c r="G727" s="17">
        <f t="shared" si="59"/>
        <v>2</v>
      </c>
      <c r="R727">
        <f t="shared" si="55"/>
        <v>0</v>
      </c>
      <c r="S727">
        <f t="shared" si="56"/>
        <v>13</v>
      </c>
      <c r="T727">
        <f t="shared" si="57"/>
        <v>3.6111111111111112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58"/>
        <v>0.76388888888888884</v>
      </c>
      <c r="G728" s="17">
        <f t="shared" si="59"/>
        <v>2.75</v>
      </c>
      <c r="R728">
        <f t="shared" si="55"/>
        <v>0</v>
      </c>
      <c r="S728">
        <f t="shared" si="56"/>
        <v>16</v>
      </c>
      <c r="T728">
        <f t="shared" si="57"/>
        <v>4.4444444444444446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58"/>
        <v>0.63888888888888906</v>
      </c>
      <c r="G729" s="17">
        <f t="shared" si="59"/>
        <v>2.3000000000000007</v>
      </c>
      <c r="R729">
        <f t="shared" si="55"/>
        <v>0</v>
      </c>
      <c r="S729">
        <f t="shared" si="56"/>
        <v>18.5</v>
      </c>
      <c r="T729">
        <f t="shared" si="57"/>
        <v>5.1388888888888884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58"/>
        <v>0.55555555555555558</v>
      </c>
      <c r="G730" s="17">
        <f t="shared" si="59"/>
        <v>2</v>
      </c>
      <c r="R730">
        <f t="shared" si="55"/>
        <v>0</v>
      </c>
      <c r="S730">
        <f t="shared" si="56"/>
        <v>20.6</v>
      </c>
      <c r="T730">
        <f t="shared" si="57"/>
        <v>5.7222222222222223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58"/>
        <v>0.47222222222222199</v>
      </c>
      <c r="G731" s="17">
        <f t="shared" si="59"/>
        <v>1.6999999999999993</v>
      </c>
      <c r="R731">
        <f t="shared" si="55"/>
        <v>0</v>
      </c>
      <c r="S731">
        <f t="shared" si="56"/>
        <v>22.5</v>
      </c>
      <c r="T731">
        <f t="shared" si="57"/>
        <v>6.25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58"/>
        <v>0.56944444444444464</v>
      </c>
      <c r="G732" s="17">
        <f t="shared" si="59"/>
        <v>2.0500000000000007</v>
      </c>
      <c r="R732">
        <f t="shared" si="55"/>
        <v>0</v>
      </c>
      <c r="S732">
        <f t="shared" si="56"/>
        <v>24</v>
      </c>
      <c r="T732">
        <f t="shared" si="57"/>
        <v>6.6666666666666661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58"/>
        <v>0.8194444444444442</v>
      </c>
      <c r="G733" s="17">
        <f t="shared" si="59"/>
        <v>2.9499999999999993</v>
      </c>
      <c r="R733">
        <f t="shared" si="55"/>
        <v>0</v>
      </c>
      <c r="S733">
        <f t="shared" si="56"/>
        <v>26.6</v>
      </c>
      <c r="T733">
        <f t="shared" si="57"/>
        <v>7.3888888888888893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58"/>
        <v>1.1388888888888882</v>
      </c>
      <c r="G734" s="17">
        <f t="shared" si="59"/>
        <v>4.0999999999999979</v>
      </c>
      <c r="R734">
        <f t="shared" si="55"/>
        <v>0</v>
      </c>
      <c r="S734">
        <f t="shared" si="56"/>
        <v>29.9</v>
      </c>
      <c r="T734">
        <f t="shared" si="57"/>
        <v>8.3055555555555554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58"/>
        <v>1.0972222222222221</v>
      </c>
      <c r="G735" s="17">
        <f t="shared" si="59"/>
        <v>3.9499999999999993</v>
      </c>
      <c r="R735">
        <f t="shared" si="55"/>
        <v>0</v>
      </c>
      <c r="S735">
        <f t="shared" si="56"/>
        <v>34.799999999999997</v>
      </c>
      <c r="T735">
        <f t="shared" si="57"/>
        <v>9.6666666666666661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58"/>
        <v>0.75000000000000078</v>
      </c>
      <c r="G736" s="17">
        <f t="shared" si="59"/>
        <v>2.7000000000000028</v>
      </c>
      <c r="R736">
        <f t="shared" si="55"/>
        <v>0</v>
      </c>
      <c r="S736">
        <f t="shared" si="56"/>
        <v>37.799999999999997</v>
      </c>
      <c r="T736">
        <f t="shared" si="57"/>
        <v>10.499999999999998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58"/>
        <v>0.52777777777777835</v>
      </c>
      <c r="G737" s="17">
        <f t="shared" si="59"/>
        <v>1.9000000000000021</v>
      </c>
      <c r="R737">
        <f t="shared" si="55"/>
        <v>0</v>
      </c>
      <c r="S737">
        <f t="shared" si="56"/>
        <v>40.200000000000003</v>
      </c>
      <c r="T737">
        <f t="shared" si="57"/>
        <v>11.166666666666668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58"/>
        <v>0.23611111111111052</v>
      </c>
      <c r="G738" s="17">
        <f t="shared" si="59"/>
        <v>0.84999999999999787</v>
      </c>
      <c r="R738">
        <f t="shared" si="55"/>
        <v>0</v>
      </c>
      <c r="S738">
        <f t="shared" si="56"/>
        <v>41.6</v>
      </c>
      <c r="T738">
        <f t="shared" si="57"/>
        <v>11.555555555555555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58"/>
        <v>5.5555555555555358E-2</v>
      </c>
      <c r="G739" s="17">
        <f t="shared" si="59"/>
        <v>0.19999999999999929</v>
      </c>
      <c r="R739">
        <f t="shared" si="55"/>
        <v>0</v>
      </c>
      <c r="S739">
        <f t="shared" si="56"/>
        <v>41.9</v>
      </c>
      <c r="T739">
        <f t="shared" si="57"/>
        <v>11.638888888888888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58"/>
        <v>4.1666666666667261E-2</v>
      </c>
      <c r="G740" s="17">
        <f t="shared" si="59"/>
        <v>0.15000000000000213</v>
      </c>
      <c r="R740">
        <f t="shared" si="55"/>
        <v>0</v>
      </c>
      <c r="S740">
        <f t="shared" si="56"/>
        <v>42</v>
      </c>
      <c r="T740">
        <f t="shared" si="57"/>
        <v>11.666666666666666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58"/>
        <v>5.5555555555555358E-2</v>
      </c>
      <c r="G741" s="17">
        <f t="shared" si="59"/>
        <v>0.19999999999999929</v>
      </c>
      <c r="R741">
        <f t="shared" si="55"/>
        <v>0</v>
      </c>
      <c r="S741">
        <f t="shared" si="56"/>
        <v>42.2</v>
      </c>
      <c r="T741">
        <f t="shared" si="57"/>
        <v>11.722222222222223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58"/>
        <v>6.9444444444444448E-2</v>
      </c>
      <c r="G742" s="17">
        <f t="shared" si="59"/>
        <v>0.25</v>
      </c>
      <c r="R742">
        <f t="shared" si="55"/>
        <v>0</v>
      </c>
      <c r="S742">
        <f t="shared" si="56"/>
        <v>42.4</v>
      </c>
      <c r="T742">
        <f t="shared" si="57"/>
        <v>11.777777777777777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58"/>
        <v>9.7222222222222612E-2</v>
      </c>
      <c r="G743" s="17">
        <f t="shared" si="59"/>
        <v>0.35000000000000142</v>
      </c>
      <c r="R743">
        <f t="shared" si="55"/>
        <v>0</v>
      </c>
      <c r="S743">
        <f t="shared" si="56"/>
        <v>42.7</v>
      </c>
      <c r="T743">
        <f t="shared" si="57"/>
        <v>11.861111111111112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58"/>
        <v>0.1388888888888889</v>
      </c>
      <c r="G744" s="17">
        <f t="shared" si="59"/>
        <v>0.5</v>
      </c>
      <c r="R744">
        <f t="shared" si="55"/>
        <v>0</v>
      </c>
      <c r="S744">
        <f t="shared" si="56"/>
        <v>43.1</v>
      </c>
      <c r="T744">
        <f t="shared" si="57"/>
        <v>11.972222222222223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58"/>
        <v>0.12499999999999981</v>
      </c>
      <c r="G745" s="17">
        <f t="shared" si="59"/>
        <v>0.44999999999999929</v>
      </c>
      <c r="R745">
        <f t="shared" si="55"/>
        <v>0</v>
      </c>
      <c r="S745">
        <f t="shared" si="56"/>
        <v>43.7</v>
      </c>
      <c r="T745">
        <f t="shared" si="57"/>
        <v>12.138888888888889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58"/>
        <v>5.5555555555555358E-2</v>
      </c>
      <c r="G746" s="17">
        <f t="shared" si="59"/>
        <v>0.19999999999999929</v>
      </c>
      <c r="R746">
        <f t="shared" si="55"/>
        <v>0</v>
      </c>
      <c r="S746">
        <f t="shared" si="56"/>
        <v>44</v>
      </c>
      <c r="T746">
        <f t="shared" si="57"/>
        <v>12.222222222222221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58"/>
        <v>0.18055555555555516</v>
      </c>
      <c r="G747" s="17">
        <f t="shared" si="59"/>
        <v>0.64999999999999858</v>
      </c>
      <c r="R747">
        <f t="shared" si="55"/>
        <v>0</v>
      </c>
      <c r="S747">
        <f t="shared" si="56"/>
        <v>44.1</v>
      </c>
      <c r="T747">
        <f t="shared" si="57"/>
        <v>12.25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58"/>
        <v>0.31944444444444403</v>
      </c>
      <c r="G748" s="17">
        <f t="shared" si="59"/>
        <v>1.1499999999999986</v>
      </c>
      <c r="R748">
        <f t="shared" si="55"/>
        <v>0</v>
      </c>
      <c r="S748">
        <f t="shared" si="56"/>
        <v>45.3</v>
      </c>
      <c r="T748">
        <f t="shared" si="57"/>
        <v>12.583333333333332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58"/>
        <v>0.26388888888888967</v>
      </c>
      <c r="G749" s="17">
        <f t="shared" si="59"/>
        <v>0.95000000000000284</v>
      </c>
      <c r="R749">
        <f t="shared" si="55"/>
        <v>0</v>
      </c>
      <c r="S749">
        <f t="shared" si="56"/>
        <v>46.4</v>
      </c>
      <c r="T749">
        <f t="shared" si="57"/>
        <v>12.888888888888888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58"/>
        <v>0.12499999999999981</v>
      </c>
      <c r="G750" s="17">
        <f t="shared" si="59"/>
        <v>0.44999999999999929</v>
      </c>
      <c r="R750">
        <f t="shared" si="55"/>
        <v>0</v>
      </c>
      <c r="S750">
        <f t="shared" si="56"/>
        <v>47.2</v>
      </c>
      <c r="T750">
        <f t="shared" si="57"/>
        <v>13.111111111111111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58"/>
        <v>2.7777777777777186E-2</v>
      </c>
      <c r="G751" s="17">
        <f t="shared" si="59"/>
        <v>9.9999999999997868E-2</v>
      </c>
      <c r="R751">
        <f t="shared" si="55"/>
        <v>0</v>
      </c>
      <c r="S751">
        <f t="shared" si="56"/>
        <v>47.3</v>
      </c>
      <c r="T751">
        <f t="shared" si="57"/>
        <v>13.138888888888888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58"/>
        <v>1.3888888888889086E-2</v>
      </c>
      <c r="G752" s="17">
        <f t="shared" si="59"/>
        <v>5.0000000000000711E-2</v>
      </c>
      <c r="R752">
        <f t="shared" si="55"/>
        <v>0</v>
      </c>
      <c r="S752">
        <f t="shared" si="56"/>
        <v>47.4</v>
      </c>
      <c r="T752">
        <f t="shared" si="57"/>
        <v>13.166666666666666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58"/>
        <v>1.3888888888889086E-2</v>
      </c>
      <c r="G753" s="17">
        <f t="shared" si="59"/>
        <v>5.0000000000000711E-2</v>
      </c>
      <c r="R753">
        <f t="shared" si="55"/>
        <v>0</v>
      </c>
      <c r="S753">
        <f t="shared" si="56"/>
        <v>47.4</v>
      </c>
      <c r="T753">
        <f t="shared" si="57"/>
        <v>13.166666666666666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58"/>
        <v>6.9444444444444448E-2</v>
      </c>
      <c r="G754" s="17">
        <f t="shared" si="59"/>
        <v>0.25</v>
      </c>
      <c r="R754">
        <f t="shared" si="55"/>
        <v>0</v>
      </c>
      <c r="S754">
        <f t="shared" si="56"/>
        <v>47.5</v>
      </c>
      <c r="T754">
        <f t="shared" si="57"/>
        <v>13.194444444444445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58"/>
        <v>0.15277777777777798</v>
      </c>
      <c r="G755" s="17">
        <f t="shared" si="59"/>
        <v>0.55000000000000071</v>
      </c>
      <c r="R755">
        <f t="shared" si="55"/>
        <v>0</v>
      </c>
      <c r="S755">
        <f t="shared" si="56"/>
        <v>47.9</v>
      </c>
      <c r="T755">
        <f t="shared" si="57"/>
        <v>13.305555555555555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58"/>
        <v>0.20833333333333331</v>
      </c>
      <c r="G756" s="17">
        <f t="shared" si="59"/>
        <v>0.75</v>
      </c>
      <c r="R756">
        <f t="shared" si="55"/>
        <v>0</v>
      </c>
      <c r="S756">
        <f t="shared" si="56"/>
        <v>48.6</v>
      </c>
      <c r="T756">
        <f t="shared" si="57"/>
        <v>13.5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58"/>
        <v>0.16666666666666607</v>
      </c>
      <c r="G757" s="17">
        <f t="shared" si="59"/>
        <v>0.59999999999999787</v>
      </c>
      <c r="R757">
        <f t="shared" si="55"/>
        <v>0</v>
      </c>
      <c r="S757">
        <f t="shared" si="56"/>
        <v>49.4</v>
      </c>
      <c r="T757">
        <f t="shared" si="57"/>
        <v>13.722222222222221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58"/>
        <v>5.5555555555555358E-2</v>
      </c>
      <c r="G758" s="17">
        <f t="shared" si="59"/>
        <v>0.19999999999999929</v>
      </c>
      <c r="R758">
        <f t="shared" si="55"/>
        <v>0</v>
      </c>
      <c r="S758">
        <f t="shared" si="56"/>
        <v>49.8</v>
      </c>
      <c r="T758">
        <f t="shared" si="57"/>
        <v>13.833333333333332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58"/>
        <v>-1.3888888888888099E-2</v>
      </c>
      <c r="G759" s="17">
        <f t="shared" si="59"/>
        <v>-4.9999999999997158E-2</v>
      </c>
      <c r="R759">
        <f t="shared" si="55"/>
        <v>0</v>
      </c>
      <c r="S759">
        <f t="shared" si="56"/>
        <v>49.8</v>
      </c>
      <c r="T759">
        <f t="shared" si="57"/>
        <v>13.833333333333332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49.7</v>
      </c>
      <c r="T760">
        <f t="shared" si="57"/>
        <v>13.805555555555555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58"/>
        <v>-0.16666666666666705</v>
      </c>
      <c r="G761" s="17">
        <f t="shared" si="59"/>
        <v>-0.60000000000000142</v>
      </c>
      <c r="R761">
        <f t="shared" si="55"/>
        <v>0</v>
      </c>
      <c r="S761">
        <f t="shared" si="56"/>
        <v>49.3</v>
      </c>
      <c r="T761">
        <f t="shared" si="57"/>
        <v>13.694444444444443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58"/>
        <v>-0.23611111111111052</v>
      </c>
      <c r="G762" s="17">
        <f t="shared" si="59"/>
        <v>-0.84999999999999787</v>
      </c>
      <c r="R762">
        <f t="shared" si="55"/>
        <v>0</v>
      </c>
      <c r="S762">
        <f t="shared" si="56"/>
        <v>48.5</v>
      </c>
      <c r="T762">
        <f t="shared" si="57"/>
        <v>13.472222222222221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58"/>
        <v>-0.30555555555555597</v>
      </c>
      <c r="G763" s="17">
        <f t="shared" si="59"/>
        <v>-1.1000000000000014</v>
      </c>
      <c r="R763">
        <f t="shared" si="55"/>
        <v>0</v>
      </c>
      <c r="S763">
        <f t="shared" si="56"/>
        <v>47.6</v>
      </c>
      <c r="T763">
        <f t="shared" si="57"/>
        <v>13.222222222222221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58"/>
        <v>-0.54166666666666641</v>
      </c>
      <c r="G764" s="17">
        <f t="shared" si="59"/>
        <v>-1.9499999999999993</v>
      </c>
      <c r="R764">
        <f t="shared" si="55"/>
        <v>0</v>
      </c>
      <c r="S764">
        <f t="shared" si="56"/>
        <v>46.3</v>
      </c>
      <c r="T764">
        <f t="shared" si="57"/>
        <v>12.861111111111111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58"/>
        <v>-0.97222222222222221</v>
      </c>
      <c r="G765" s="17">
        <f t="shared" si="59"/>
        <v>-3.5</v>
      </c>
      <c r="R765">
        <f t="shared" si="55"/>
        <v>0</v>
      </c>
      <c r="S765">
        <f t="shared" si="56"/>
        <v>43.7</v>
      </c>
      <c r="T765">
        <f t="shared" si="57"/>
        <v>12.138888888888889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58"/>
        <v>-1.3333333333333335</v>
      </c>
      <c r="G766" s="17">
        <f t="shared" si="59"/>
        <v>-4.8000000000000007</v>
      </c>
      <c r="R766">
        <f t="shared" si="55"/>
        <v>0</v>
      </c>
      <c r="S766">
        <f t="shared" si="56"/>
        <v>39.299999999999997</v>
      </c>
      <c r="T766">
        <f t="shared" si="57"/>
        <v>10.916666666666666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58"/>
        <v>-1.4305555555555551</v>
      </c>
      <c r="G767" s="17">
        <f t="shared" si="59"/>
        <v>-5.1499999999999986</v>
      </c>
      <c r="R767">
        <f t="shared" si="55"/>
        <v>0</v>
      </c>
      <c r="S767">
        <f t="shared" si="56"/>
        <v>34.1</v>
      </c>
      <c r="T767">
        <f t="shared" si="57"/>
        <v>9.4722222222222232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58"/>
        <v>-1.4444444444444446</v>
      </c>
      <c r="G768" s="17">
        <f t="shared" si="59"/>
        <v>-5.2000000000000011</v>
      </c>
      <c r="R768">
        <f t="shared" si="55"/>
        <v>0</v>
      </c>
      <c r="S768">
        <f t="shared" si="56"/>
        <v>29</v>
      </c>
      <c r="T768">
        <f t="shared" si="57"/>
        <v>8.0555555555555554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58"/>
        <v>-1.4722222222222223</v>
      </c>
      <c r="G769" s="17">
        <f t="shared" si="59"/>
        <v>-5.3000000000000007</v>
      </c>
      <c r="R769">
        <f t="shared" si="55"/>
        <v>0</v>
      </c>
      <c r="S769">
        <f t="shared" si="56"/>
        <v>23.7</v>
      </c>
      <c r="T769">
        <f t="shared" si="57"/>
        <v>6.583333333333333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58"/>
        <v>-1.3055555555555554</v>
      </c>
      <c r="G770" s="17">
        <f t="shared" si="59"/>
        <v>-4.6999999999999993</v>
      </c>
      <c r="R770">
        <f t="shared" si="55"/>
        <v>0</v>
      </c>
      <c r="S770">
        <f t="shared" si="56"/>
        <v>18.399999999999999</v>
      </c>
      <c r="T770">
        <f t="shared" si="57"/>
        <v>5.1111111111111107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58"/>
        <v>-0.88888888888888862</v>
      </c>
      <c r="G771" s="17">
        <f t="shared" si="59"/>
        <v>-3.1999999999999993</v>
      </c>
      <c r="R771">
        <f t="shared" si="55"/>
        <v>0</v>
      </c>
      <c r="S771">
        <f t="shared" si="56"/>
        <v>14.3</v>
      </c>
      <c r="T771">
        <f t="shared" si="57"/>
        <v>3.9722222222222223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58"/>
        <v>-0.20833333333333331</v>
      </c>
      <c r="G772" s="17">
        <f t="shared" si="59"/>
        <v>-0.75</v>
      </c>
      <c r="R772">
        <f t="shared" si="55"/>
        <v>0</v>
      </c>
      <c r="S772">
        <f t="shared" si="56"/>
        <v>12</v>
      </c>
      <c r="T772">
        <f t="shared" si="57"/>
        <v>3.333333333333333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58"/>
        <v>0.55555555555555558</v>
      </c>
      <c r="G773" s="17">
        <f t="shared" si="59"/>
        <v>2</v>
      </c>
      <c r="R773">
        <f t="shared" si="55"/>
        <v>0</v>
      </c>
      <c r="S773">
        <f t="shared" si="56"/>
        <v>12.8</v>
      </c>
      <c r="T773">
        <f t="shared" si="57"/>
        <v>3.5555555555555558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58"/>
        <v>0.87500000000000011</v>
      </c>
      <c r="G774" s="17">
        <f t="shared" si="59"/>
        <v>3.1500000000000004</v>
      </c>
      <c r="R774">
        <f t="shared" si="55"/>
        <v>0</v>
      </c>
      <c r="S774">
        <f t="shared" si="56"/>
        <v>16</v>
      </c>
      <c r="T774">
        <f t="shared" si="57"/>
        <v>4.4444444444444446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58"/>
        <v>0.88888888888888862</v>
      </c>
      <c r="G775" s="17">
        <f t="shared" si="59"/>
        <v>3.1999999999999993</v>
      </c>
      <c r="R775">
        <f t="shared" si="55"/>
        <v>0</v>
      </c>
      <c r="S775">
        <f t="shared" si="56"/>
        <v>19.100000000000001</v>
      </c>
      <c r="T775">
        <f t="shared" si="57"/>
        <v>5.3055555555555562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58"/>
        <v>0.90277777777777779</v>
      </c>
      <c r="G776" s="17">
        <f t="shared" si="59"/>
        <v>3.25</v>
      </c>
      <c r="R776">
        <f t="shared" ref="R776:R839" si="60">IF(E776&lt;1,1,0)</f>
        <v>0</v>
      </c>
      <c r="S776">
        <f t="shared" ref="S776:S839" si="61">IF(R776=1,"",E776)</f>
        <v>22.4</v>
      </c>
      <c r="T776">
        <f t="shared" ref="T776:T839" si="62">E776/3.6</f>
        <v>6.2222222222222214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58"/>
        <v>1.0694444444444449</v>
      </c>
      <c r="G777" s="17">
        <f t="shared" si="59"/>
        <v>3.8500000000000014</v>
      </c>
      <c r="R777">
        <f t="shared" si="60"/>
        <v>0</v>
      </c>
      <c r="S777">
        <f t="shared" si="61"/>
        <v>25.6</v>
      </c>
      <c r="T777">
        <f t="shared" si="62"/>
        <v>7.1111111111111116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63">($E779-$E777)/2/3.6</f>
        <v>1.3472222222222217</v>
      </c>
      <c r="G778" s="17">
        <f t="shared" ref="G778:G841" si="64">($E779-$E777)/2</f>
        <v>4.8499999999999979</v>
      </c>
      <c r="R778">
        <f t="shared" si="60"/>
        <v>0</v>
      </c>
      <c r="S778">
        <f t="shared" si="61"/>
        <v>30.1</v>
      </c>
      <c r="T778">
        <f t="shared" si="62"/>
        <v>8.3611111111111107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63"/>
        <v>1.3611111111111107</v>
      </c>
      <c r="G779" s="17">
        <f t="shared" si="64"/>
        <v>4.8999999999999986</v>
      </c>
      <c r="R779">
        <f t="shared" si="60"/>
        <v>0</v>
      </c>
      <c r="S779">
        <f t="shared" si="61"/>
        <v>35.299999999999997</v>
      </c>
      <c r="T779">
        <f t="shared" si="62"/>
        <v>9.8055555555555554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63"/>
        <v>1.2777777777777781</v>
      </c>
      <c r="G780" s="17">
        <f t="shared" si="64"/>
        <v>4.6000000000000014</v>
      </c>
      <c r="R780">
        <f t="shared" si="60"/>
        <v>0</v>
      </c>
      <c r="S780">
        <f t="shared" si="61"/>
        <v>39.9</v>
      </c>
      <c r="T780">
        <f t="shared" si="62"/>
        <v>11.083333333333332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63"/>
        <v>1.0555555555555558</v>
      </c>
      <c r="G781" s="17">
        <f t="shared" si="64"/>
        <v>3.8000000000000007</v>
      </c>
      <c r="R781">
        <f t="shared" si="60"/>
        <v>0</v>
      </c>
      <c r="S781">
        <f t="shared" si="61"/>
        <v>44.5</v>
      </c>
      <c r="T781">
        <f t="shared" si="62"/>
        <v>12.361111111111111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63"/>
        <v>0.88888888888888862</v>
      </c>
      <c r="G782" s="17">
        <f t="shared" si="64"/>
        <v>3.1999999999999993</v>
      </c>
      <c r="R782">
        <f t="shared" si="60"/>
        <v>0</v>
      </c>
      <c r="S782">
        <f t="shared" si="61"/>
        <v>47.5</v>
      </c>
      <c r="T782">
        <f t="shared" si="62"/>
        <v>13.194444444444445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63"/>
        <v>0.91666666666666685</v>
      </c>
      <c r="G783" s="17">
        <f t="shared" si="64"/>
        <v>3.3000000000000007</v>
      </c>
      <c r="R783">
        <f t="shared" si="60"/>
        <v>0</v>
      </c>
      <c r="S783">
        <f t="shared" si="61"/>
        <v>50.9</v>
      </c>
      <c r="T783">
        <f t="shared" si="62"/>
        <v>14.138888888888888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63"/>
        <v>0.74999999999999978</v>
      </c>
      <c r="G784" s="17">
        <f t="shared" si="64"/>
        <v>2.6999999999999993</v>
      </c>
      <c r="R784">
        <f t="shared" si="60"/>
        <v>0</v>
      </c>
      <c r="S784">
        <f t="shared" si="61"/>
        <v>54.1</v>
      </c>
      <c r="T784">
        <f t="shared" si="62"/>
        <v>15.027777777777779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63"/>
        <v>0.55555555555555558</v>
      </c>
      <c r="G785" s="17">
        <f t="shared" si="64"/>
        <v>2</v>
      </c>
      <c r="R785">
        <f t="shared" si="60"/>
        <v>0</v>
      </c>
      <c r="S785">
        <f t="shared" si="61"/>
        <v>56.3</v>
      </c>
      <c r="T785">
        <f t="shared" si="62"/>
        <v>15.638888888888888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63"/>
        <v>0.4861111111111111</v>
      </c>
      <c r="G786" s="17">
        <f t="shared" si="64"/>
        <v>1.75</v>
      </c>
      <c r="R786">
        <f t="shared" si="60"/>
        <v>0</v>
      </c>
      <c r="S786">
        <f t="shared" si="61"/>
        <v>58.1</v>
      </c>
      <c r="T786">
        <f t="shared" si="62"/>
        <v>16.138888888888889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63"/>
        <v>0.41666666666666663</v>
      </c>
      <c r="G787" s="17">
        <f t="shared" si="64"/>
        <v>1.5</v>
      </c>
      <c r="R787">
        <f t="shared" si="60"/>
        <v>0</v>
      </c>
      <c r="S787">
        <f t="shared" si="61"/>
        <v>59.8</v>
      </c>
      <c r="T787">
        <f t="shared" si="62"/>
        <v>16.611111111111111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63"/>
        <v>0.31944444444444503</v>
      </c>
      <c r="G788" s="17">
        <f t="shared" si="64"/>
        <v>1.1500000000000021</v>
      </c>
      <c r="R788">
        <f t="shared" si="60"/>
        <v>0</v>
      </c>
      <c r="S788">
        <f t="shared" si="61"/>
        <v>61.1</v>
      </c>
      <c r="T788">
        <f t="shared" si="62"/>
        <v>16.972222222222221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63"/>
        <v>0.23611111111111052</v>
      </c>
      <c r="G789" s="17">
        <f t="shared" si="64"/>
        <v>0.84999999999999787</v>
      </c>
      <c r="R789">
        <f t="shared" si="60"/>
        <v>0</v>
      </c>
      <c r="S789">
        <f t="shared" si="61"/>
        <v>62.1</v>
      </c>
      <c r="T789">
        <f t="shared" si="62"/>
        <v>17.25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63"/>
        <v>0.16666666666666607</v>
      </c>
      <c r="G790" s="17">
        <f t="shared" si="64"/>
        <v>0.59999999999999787</v>
      </c>
      <c r="R790">
        <f t="shared" si="60"/>
        <v>0</v>
      </c>
      <c r="S790">
        <f t="shared" si="61"/>
        <v>62.8</v>
      </c>
      <c r="T790">
        <f t="shared" si="62"/>
        <v>17.444444444444443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63"/>
        <v>0.1111111111111117</v>
      </c>
      <c r="G791" s="17">
        <f t="shared" si="64"/>
        <v>0.40000000000000213</v>
      </c>
      <c r="R791">
        <f t="shared" si="60"/>
        <v>0</v>
      </c>
      <c r="S791">
        <f t="shared" si="61"/>
        <v>63.3</v>
      </c>
      <c r="T791">
        <f t="shared" si="62"/>
        <v>17.583333333333332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63"/>
        <v>9.7222222222222612E-2</v>
      </c>
      <c r="G792" s="17">
        <f t="shared" si="64"/>
        <v>0.35000000000000142</v>
      </c>
      <c r="R792">
        <f t="shared" si="60"/>
        <v>0</v>
      </c>
      <c r="S792">
        <f t="shared" si="61"/>
        <v>63.6</v>
      </c>
      <c r="T792">
        <f t="shared" si="62"/>
        <v>17.666666666666668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63"/>
        <v>0.15277777777777798</v>
      </c>
      <c r="G793" s="17">
        <f t="shared" si="64"/>
        <v>0.55000000000000071</v>
      </c>
      <c r="R793">
        <f t="shared" si="60"/>
        <v>0</v>
      </c>
      <c r="S793">
        <f t="shared" si="61"/>
        <v>64</v>
      </c>
      <c r="T793">
        <f t="shared" si="62"/>
        <v>17.777777777777779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63"/>
        <v>0.16666666666666705</v>
      </c>
      <c r="G794" s="17">
        <f t="shared" si="64"/>
        <v>0.60000000000000142</v>
      </c>
      <c r="R794">
        <f t="shared" si="60"/>
        <v>0</v>
      </c>
      <c r="S794">
        <f t="shared" si="61"/>
        <v>64.7</v>
      </c>
      <c r="T794">
        <f t="shared" si="62"/>
        <v>17.972222222222221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63"/>
        <v>8.3333333333332538E-2</v>
      </c>
      <c r="G795" s="17">
        <f t="shared" si="64"/>
        <v>0.29999999999999716</v>
      </c>
      <c r="R795">
        <f t="shared" si="60"/>
        <v>0</v>
      </c>
      <c r="S795">
        <f t="shared" si="61"/>
        <v>65.2</v>
      </c>
      <c r="T795">
        <f t="shared" si="62"/>
        <v>18.111111111111111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63"/>
        <v>1.3888888888888099E-2</v>
      </c>
      <c r="G796" s="17">
        <f t="shared" si="64"/>
        <v>4.9999999999997158E-2</v>
      </c>
      <c r="R796">
        <f t="shared" si="60"/>
        <v>0</v>
      </c>
      <c r="S796">
        <f t="shared" si="61"/>
        <v>65.3</v>
      </c>
      <c r="T796">
        <f t="shared" si="62"/>
        <v>18.138888888888889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63"/>
        <v>1.3888888888890073E-2</v>
      </c>
      <c r="G797" s="17">
        <f t="shared" si="64"/>
        <v>5.0000000000004263E-2</v>
      </c>
      <c r="R797">
        <f t="shared" si="60"/>
        <v>0</v>
      </c>
      <c r="S797">
        <f t="shared" si="61"/>
        <v>65.3</v>
      </c>
      <c r="T797">
        <f t="shared" si="62"/>
        <v>18.138888888888889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63"/>
        <v>5.5555555555556344E-2</v>
      </c>
      <c r="G798" s="17">
        <f t="shared" si="64"/>
        <v>0.20000000000000284</v>
      </c>
      <c r="R798">
        <f t="shared" si="60"/>
        <v>0</v>
      </c>
      <c r="S798">
        <f t="shared" si="61"/>
        <v>65.400000000000006</v>
      </c>
      <c r="T798">
        <f t="shared" si="62"/>
        <v>18.166666666666668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63"/>
        <v>8.3333333333332538E-2</v>
      </c>
      <c r="G799" s="17">
        <f t="shared" si="64"/>
        <v>0.29999999999999716</v>
      </c>
      <c r="R799">
        <f t="shared" si="60"/>
        <v>0</v>
      </c>
      <c r="S799">
        <f t="shared" si="61"/>
        <v>65.7</v>
      </c>
      <c r="T799">
        <f t="shared" si="62"/>
        <v>18.25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63"/>
        <v>-1.3888888888890073E-2</v>
      </c>
      <c r="G800" s="17">
        <f t="shared" si="64"/>
        <v>-5.0000000000004263E-2</v>
      </c>
      <c r="R800">
        <f t="shared" si="60"/>
        <v>0</v>
      </c>
      <c r="S800">
        <f t="shared" si="61"/>
        <v>66</v>
      </c>
      <c r="T800">
        <f t="shared" si="62"/>
        <v>18.333333333333332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63"/>
        <v>-0.34722222222222221</v>
      </c>
      <c r="G801" s="17">
        <f t="shared" si="64"/>
        <v>-1.25</v>
      </c>
      <c r="R801">
        <f t="shared" si="60"/>
        <v>0</v>
      </c>
      <c r="S801">
        <f t="shared" si="61"/>
        <v>65.599999999999994</v>
      </c>
      <c r="T801">
        <f t="shared" si="62"/>
        <v>18.222222222222221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63"/>
        <v>-0.8194444444444432</v>
      </c>
      <c r="G802" s="17">
        <f t="shared" si="64"/>
        <v>-2.9499999999999957</v>
      </c>
      <c r="R802">
        <f t="shared" si="60"/>
        <v>0</v>
      </c>
      <c r="S802">
        <f t="shared" si="61"/>
        <v>63.5</v>
      </c>
      <c r="T802">
        <f t="shared" si="62"/>
        <v>17.638888888888889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63"/>
        <v>-1.2361111111111109</v>
      </c>
      <c r="G803" s="17">
        <f t="shared" si="64"/>
        <v>-4.4499999999999993</v>
      </c>
      <c r="R803">
        <f t="shared" si="60"/>
        <v>0</v>
      </c>
      <c r="S803">
        <f t="shared" si="61"/>
        <v>59.7</v>
      </c>
      <c r="T803">
        <f t="shared" si="62"/>
        <v>16.583333333333332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63"/>
        <v>-1.4444444444444453</v>
      </c>
      <c r="G804" s="17">
        <f t="shared" si="64"/>
        <v>-5.2000000000000028</v>
      </c>
      <c r="R804">
        <f t="shared" si="60"/>
        <v>0</v>
      </c>
      <c r="S804">
        <f t="shared" si="61"/>
        <v>54.6</v>
      </c>
      <c r="T804">
        <f t="shared" si="62"/>
        <v>15.166666666666666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63"/>
        <v>-1.3472222222222225</v>
      </c>
      <c r="G805" s="17">
        <f t="shared" si="64"/>
        <v>-4.8500000000000014</v>
      </c>
      <c r="R805">
        <f t="shared" si="60"/>
        <v>0</v>
      </c>
      <c r="S805">
        <f t="shared" si="61"/>
        <v>49.3</v>
      </c>
      <c r="T805">
        <f t="shared" si="62"/>
        <v>13.694444444444443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63"/>
        <v>-0.97222222222222221</v>
      </c>
      <c r="G806" s="17">
        <f t="shared" si="64"/>
        <v>-3.5</v>
      </c>
      <c r="R806">
        <f t="shared" si="60"/>
        <v>0</v>
      </c>
      <c r="S806">
        <f t="shared" si="61"/>
        <v>44.9</v>
      </c>
      <c r="T806">
        <f t="shared" si="62"/>
        <v>12.472222222222221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63"/>
        <v>-0.4861111111111111</v>
      </c>
      <c r="G807" s="17">
        <f t="shared" si="64"/>
        <v>-1.75</v>
      </c>
      <c r="R807">
        <f t="shared" si="60"/>
        <v>0</v>
      </c>
      <c r="S807">
        <f t="shared" si="61"/>
        <v>42.3</v>
      </c>
      <c r="T807">
        <f t="shared" si="62"/>
        <v>11.749999999999998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63"/>
        <v>-0.1388888888888889</v>
      </c>
      <c r="G808" s="17">
        <f t="shared" si="64"/>
        <v>-0.5</v>
      </c>
      <c r="R808">
        <f t="shared" si="60"/>
        <v>0</v>
      </c>
      <c r="S808">
        <f t="shared" si="61"/>
        <v>41.4</v>
      </c>
      <c r="T808">
        <f t="shared" si="62"/>
        <v>11.5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63"/>
        <v>9.7222222222222612E-2</v>
      </c>
      <c r="G809" s="17">
        <f t="shared" si="64"/>
        <v>0.35000000000000142</v>
      </c>
      <c r="R809">
        <f t="shared" si="60"/>
        <v>0</v>
      </c>
      <c r="S809">
        <f t="shared" si="61"/>
        <v>41.3</v>
      </c>
      <c r="T809">
        <f t="shared" si="62"/>
        <v>11.472222222222221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63"/>
        <v>0.47222222222222299</v>
      </c>
      <c r="G810" s="17">
        <f t="shared" si="64"/>
        <v>1.7000000000000028</v>
      </c>
      <c r="R810">
        <f t="shared" si="60"/>
        <v>0</v>
      </c>
      <c r="S810">
        <f t="shared" si="61"/>
        <v>42.1</v>
      </c>
      <c r="T810">
        <f t="shared" si="62"/>
        <v>11.694444444444445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63"/>
        <v>0.87499999999999956</v>
      </c>
      <c r="G811" s="17">
        <f t="shared" si="64"/>
        <v>3.1499999999999986</v>
      </c>
      <c r="R811">
        <f t="shared" si="60"/>
        <v>0</v>
      </c>
      <c r="S811">
        <f t="shared" si="61"/>
        <v>44.7</v>
      </c>
      <c r="T811">
        <f t="shared" si="62"/>
        <v>12.416666666666668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63"/>
        <v>0.93055555555555491</v>
      </c>
      <c r="G812" s="17">
        <f t="shared" si="64"/>
        <v>3.3499999999999979</v>
      </c>
      <c r="R812">
        <f t="shared" si="60"/>
        <v>0</v>
      </c>
      <c r="S812">
        <f t="shared" si="61"/>
        <v>48.4</v>
      </c>
      <c r="T812">
        <f t="shared" si="62"/>
        <v>13.444444444444443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63"/>
        <v>0.59722222222222276</v>
      </c>
      <c r="G813" s="17">
        <f t="shared" si="64"/>
        <v>2.1500000000000021</v>
      </c>
      <c r="R813">
        <f t="shared" si="60"/>
        <v>0</v>
      </c>
      <c r="S813">
        <f t="shared" si="61"/>
        <v>51.4</v>
      </c>
      <c r="T813">
        <f t="shared" si="62"/>
        <v>14.277777777777777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63"/>
        <v>0.2222222222222224</v>
      </c>
      <c r="G814" s="17">
        <f t="shared" si="64"/>
        <v>0.80000000000000071</v>
      </c>
      <c r="R814">
        <f t="shared" si="60"/>
        <v>0</v>
      </c>
      <c r="S814">
        <f t="shared" si="61"/>
        <v>52.7</v>
      </c>
      <c r="T814">
        <f t="shared" si="62"/>
        <v>14.638888888888889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63"/>
        <v>-2.7777777777778172E-2</v>
      </c>
      <c r="G815" s="17">
        <f t="shared" si="64"/>
        <v>-0.10000000000000142</v>
      </c>
      <c r="R815">
        <f t="shared" si="60"/>
        <v>0</v>
      </c>
      <c r="S815">
        <f t="shared" si="61"/>
        <v>53</v>
      </c>
      <c r="T815">
        <f t="shared" si="62"/>
        <v>14.722222222222221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63"/>
        <v>-0.23611111111111149</v>
      </c>
      <c r="G816" s="17">
        <f t="shared" si="64"/>
        <v>-0.85000000000000142</v>
      </c>
      <c r="R816">
        <f t="shared" si="60"/>
        <v>0</v>
      </c>
      <c r="S816">
        <f t="shared" si="61"/>
        <v>52.5</v>
      </c>
      <c r="T816">
        <f t="shared" si="62"/>
        <v>14.583333333333332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63"/>
        <v>-0.38888888888888851</v>
      </c>
      <c r="G817" s="17">
        <f t="shared" si="64"/>
        <v>-1.3999999999999986</v>
      </c>
      <c r="R817">
        <f t="shared" si="60"/>
        <v>0</v>
      </c>
      <c r="S817">
        <f t="shared" si="61"/>
        <v>51.3</v>
      </c>
      <c r="T817">
        <f t="shared" si="62"/>
        <v>14.249999999999998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63"/>
        <v>-0.54166666666666641</v>
      </c>
      <c r="G818" s="17">
        <f t="shared" si="64"/>
        <v>-1.9499999999999993</v>
      </c>
      <c r="R818">
        <f t="shared" si="60"/>
        <v>0</v>
      </c>
      <c r="S818">
        <f t="shared" si="61"/>
        <v>49.7</v>
      </c>
      <c r="T818">
        <f t="shared" si="62"/>
        <v>13.805555555555555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63"/>
        <v>-0.83333333333333326</v>
      </c>
      <c r="G819" s="17">
        <f t="shared" si="64"/>
        <v>-3</v>
      </c>
      <c r="R819">
        <f t="shared" si="60"/>
        <v>0</v>
      </c>
      <c r="S819">
        <f t="shared" si="61"/>
        <v>47.4</v>
      </c>
      <c r="T819">
        <f t="shared" si="62"/>
        <v>13.166666666666666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63"/>
        <v>-1.0694444444444438</v>
      </c>
      <c r="G820" s="17">
        <f t="shared" si="64"/>
        <v>-3.8499999999999979</v>
      </c>
      <c r="R820">
        <f t="shared" si="60"/>
        <v>0</v>
      </c>
      <c r="S820">
        <f t="shared" si="61"/>
        <v>43.7</v>
      </c>
      <c r="T820">
        <f t="shared" si="62"/>
        <v>12.138888888888889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63"/>
        <v>-1.1388888888888893</v>
      </c>
      <c r="G821" s="17">
        <f t="shared" si="64"/>
        <v>-4.1000000000000014</v>
      </c>
      <c r="R821">
        <f t="shared" si="60"/>
        <v>0</v>
      </c>
      <c r="S821">
        <f t="shared" si="61"/>
        <v>39.700000000000003</v>
      </c>
      <c r="T821">
        <f t="shared" si="62"/>
        <v>11.027777777777779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63"/>
        <v>-1.1944444444444446</v>
      </c>
      <c r="G822" s="17">
        <f t="shared" si="64"/>
        <v>-4.3000000000000007</v>
      </c>
      <c r="R822">
        <f t="shared" si="60"/>
        <v>0</v>
      </c>
      <c r="S822">
        <f t="shared" si="61"/>
        <v>35.5</v>
      </c>
      <c r="T822">
        <f t="shared" si="62"/>
        <v>9.8611111111111107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63"/>
        <v>-1.2777777777777777</v>
      </c>
      <c r="G823" s="17">
        <f t="shared" si="64"/>
        <v>-4.5999999999999996</v>
      </c>
      <c r="R823">
        <f t="shared" si="60"/>
        <v>0</v>
      </c>
      <c r="S823">
        <f t="shared" si="61"/>
        <v>31.1</v>
      </c>
      <c r="T823">
        <f t="shared" si="62"/>
        <v>8.6388888888888893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63"/>
        <v>-1.2777777777777781</v>
      </c>
      <c r="G824" s="17">
        <f t="shared" si="64"/>
        <v>-4.6000000000000014</v>
      </c>
      <c r="R824">
        <f t="shared" si="60"/>
        <v>0</v>
      </c>
      <c r="S824">
        <f t="shared" si="61"/>
        <v>26.3</v>
      </c>
      <c r="T824">
        <f t="shared" si="62"/>
        <v>7.3055555555555554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63"/>
        <v>-1.1527777777777779</v>
      </c>
      <c r="G825" s="17">
        <f t="shared" si="64"/>
        <v>-4.1500000000000004</v>
      </c>
      <c r="R825">
        <f t="shared" si="60"/>
        <v>0</v>
      </c>
      <c r="S825">
        <f t="shared" si="61"/>
        <v>21.9</v>
      </c>
      <c r="T825">
        <f t="shared" si="62"/>
        <v>6.083333333333333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63"/>
        <v>-0.68055555555555536</v>
      </c>
      <c r="G826" s="17">
        <f t="shared" si="64"/>
        <v>-2.4499999999999993</v>
      </c>
      <c r="R826">
        <f t="shared" si="60"/>
        <v>0</v>
      </c>
      <c r="S826">
        <f t="shared" si="61"/>
        <v>18</v>
      </c>
      <c r="T826">
        <f t="shared" si="62"/>
        <v>5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63"/>
        <v>0</v>
      </c>
      <c r="G827" s="17">
        <f t="shared" si="64"/>
        <v>0</v>
      </c>
      <c r="R827">
        <f t="shared" si="60"/>
        <v>0</v>
      </c>
      <c r="S827">
        <f t="shared" si="61"/>
        <v>17</v>
      </c>
      <c r="T827">
        <f t="shared" si="62"/>
        <v>4.7222222222222223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63"/>
        <v>0.61111111111111094</v>
      </c>
      <c r="G828" s="17">
        <f t="shared" si="64"/>
        <v>2.1999999999999993</v>
      </c>
      <c r="R828">
        <f t="shared" si="60"/>
        <v>0</v>
      </c>
      <c r="S828">
        <f t="shared" si="61"/>
        <v>18</v>
      </c>
      <c r="T828">
        <f t="shared" si="62"/>
        <v>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63"/>
        <v>0.94444444444444453</v>
      </c>
      <c r="G829" s="17">
        <f t="shared" si="64"/>
        <v>3.4000000000000004</v>
      </c>
      <c r="R829">
        <f t="shared" si="60"/>
        <v>0</v>
      </c>
      <c r="S829">
        <f t="shared" si="61"/>
        <v>21.4</v>
      </c>
      <c r="T829">
        <f t="shared" si="62"/>
        <v>5.9444444444444438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63"/>
        <v>0.90277777777777779</v>
      </c>
      <c r="G830" s="17">
        <f t="shared" si="64"/>
        <v>3.25</v>
      </c>
      <c r="R830">
        <f t="shared" si="60"/>
        <v>0</v>
      </c>
      <c r="S830">
        <f t="shared" si="61"/>
        <v>24.8</v>
      </c>
      <c r="T830">
        <f t="shared" si="62"/>
        <v>6.8888888888888893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63"/>
        <v>0.83333333333333326</v>
      </c>
      <c r="G831" s="17">
        <f t="shared" si="64"/>
        <v>3</v>
      </c>
      <c r="R831">
        <f t="shared" si="60"/>
        <v>0</v>
      </c>
      <c r="S831">
        <f t="shared" si="61"/>
        <v>27.9</v>
      </c>
      <c r="T831">
        <f t="shared" si="62"/>
        <v>7.7499999999999991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63"/>
        <v>0.70833333333333348</v>
      </c>
      <c r="G832" s="17">
        <f t="shared" si="64"/>
        <v>2.5500000000000007</v>
      </c>
      <c r="R832">
        <f t="shared" si="60"/>
        <v>0</v>
      </c>
      <c r="S832">
        <f t="shared" si="61"/>
        <v>30.8</v>
      </c>
      <c r="T832">
        <f t="shared" si="62"/>
        <v>8.5555555555555554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63"/>
        <v>0.59722222222222232</v>
      </c>
      <c r="G833" s="17">
        <f t="shared" si="64"/>
        <v>2.1500000000000004</v>
      </c>
      <c r="R833">
        <f t="shared" si="60"/>
        <v>0</v>
      </c>
      <c r="S833">
        <f t="shared" si="61"/>
        <v>33</v>
      </c>
      <c r="T833">
        <f t="shared" si="62"/>
        <v>9.1666666666666661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63"/>
        <v>0.56944444444444464</v>
      </c>
      <c r="G834" s="17">
        <f t="shared" si="64"/>
        <v>2.0500000000000007</v>
      </c>
      <c r="R834">
        <f t="shared" si="60"/>
        <v>0</v>
      </c>
      <c r="S834">
        <f t="shared" si="61"/>
        <v>35.1</v>
      </c>
      <c r="T834">
        <f t="shared" si="62"/>
        <v>9.75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63"/>
        <v>0.52777777777777735</v>
      </c>
      <c r="G835" s="17">
        <f t="shared" si="64"/>
        <v>1.8999999999999986</v>
      </c>
      <c r="R835">
        <f t="shared" si="60"/>
        <v>0</v>
      </c>
      <c r="S835">
        <f t="shared" si="61"/>
        <v>37.1</v>
      </c>
      <c r="T835">
        <f t="shared" si="62"/>
        <v>10.305555555555555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63"/>
        <v>0.59722222222222177</v>
      </c>
      <c r="G836" s="17">
        <f t="shared" si="64"/>
        <v>2.1499999999999986</v>
      </c>
      <c r="R836">
        <f t="shared" si="60"/>
        <v>0</v>
      </c>
      <c r="S836">
        <f t="shared" si="61"/>
        <v>38.9</v>
      </c>
      <c r="T836">
        <f t="shared" si="62"/>
        <v>10.805555555555555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63"/>
        <v>0.70833333333333348</v>
      </c>
      <c r="G837" s="17">
        <f t="shared" si="64"/>
        <v>2.5500000000000007</v>
      </c>
      <c r="R837">
        <f t="shared" si="60"/>
        <v>0</v>
      </c>
      <c r="S837">
        <f t="shared" si="61"/>
        <v>41.4</v>
      </c>
      <c r="T837">
        <f t="shared" si="62"/>
        <v>11.5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63"/>
        <v>0.68055555555555536</v>
      </c>
      <c r="G838" s="17">
        <f t="shared" si="64"/>
        <v>2.4499999999999993</v>
      </c>
      <c r="R838">
        <f t="shared" si="60"/>
        <v>0</v>
      </c>
      <c r="S838">
        <f t="shared" si="61"/>
        <v>44</v>
      </c>
      <c r="T838">
        <f t="shared" si="62"/>
        <v>12.222222222222221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63"/>
        <v>0.51388888888888928</v>
      </c>
      <c r="G839" s="17">
        <f t="shared" si="64"/>
        <v>1.8500000000000014</v>
      </c>
      <c r="R839">
        <f t="shared" si="60"/>
        <v>0</v>
      </c>
      <c r="S839">
        <f t="shared" si="61"/>
        <v>46.3</v>
      </c>
      <c r="T839">
        <f t="shared" si="62"/>
        <v>12.861111111111111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63"/>
        <v>0.26388888888888967</v>
      </c>
      <c r="G840" s="17">
        <f t="shared" si="64"/>
        <v>0.95000000000000284</v>
      </c>
      <c r="R840">
        <f t="shared" ref="R840:R903" si="65">IF(E840&lt;1,1,0)</f>
        <v>0</v>
      </c>
      <c r="S840">
        <f t="shared" ref="S840:S903" si="66">IF(R840=1,"",E840)</f>
        <v>47.7</v>
      </c>
      <c r="T840">
        <f t="shared" ref="T840:T903" si="67">E840/3.6</f>
        <v>13.25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63"/>
        <v>0.1388888888888889</v>
      </c>
      <c r="G841" s="17">
        <f t="shared" si="64"/>
        <v>0.5</v>
      </c>
      <c r="R841">
        <f t="shared" si="65"/>
        <v>0</v>
      </c>
      <c r="S841">
        <f t="shared" si="66"/>
        <v>48.2</v>
      </c>
      <c r="T841">
        <f t="shared" si="67"/>
        <v>13.388888888888889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68">($E843-$E841)/2/3.6</f>
        <v>0.15277777777777699</v>
      </c>
      <c r="G842" s="17">
        <f t="shared" ref="G842:G905" si="69">($E843-$E841)/2</f>
        <v>0.54999999999999716</v>
      </c>
      <c r="R842">
        <f t="shared" si="65"/>
        <v>0</v>
      </c>
      <c r="S842">
        <f t="shared" si="66"/>
        <v>48.7</v>
      </c>
      <c r="T842">
        <f t="shared" si="67"/>
        <v>13.527777777777779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68"/>
        <v>0.15277777777777699</v>
      </c>
      <c r="G843" s="17">
        <f t="shared" si="69"/>
        <v>0.54999999999999716</v>
      </c>
      <c r="R843">
        <f t="shared" si="65"/>
        <v>0</v>
      </c>
      <c r="S843">
        <f t="shared" si="66"/>
        <v>49.3</v>
      </c>
      <c r="T843">
        <f t="shared" si="67"/>
        <v>13.694444444444443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68"/>
        <v>0.12500000000000078</v>
      </c>
      <c r="G844" s="17">
        <f t="shared" si="69"/>
        <v>0.45000000000000284</v>
      </c>
      <c r="R844">
        <f t="shared" si="65"/>
        <v>0</v>
      </c>
      <c r="S844">
        <f t="shared" si="66"/>
        <v>49.8</v>
      </c>
      <c r="T844">
        <f t="shared" si="67"/>
        <v>13.833333333333332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68"/>
        <v>0.15277777777777798</v>
      </c>
      <c r="G845" s="17">
        <f t="shared" si="69"/>
        <v>0.55000000000000071</v>
      </c>
      <c r="R845">
        <f t="shared" si="65"/>
        <v>0</v>
      </c>
      <c r="S845">
        <f t="shared" si="66"/>
        <v>50.2</v>
      </c>
      <c r="T845">
        <f t="shared" si="67"/>
        <v>13.944444444444445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68"/>
        <v>0.22222222222222143</v>
      </c>
      <c r="G846" s="17">
        <f t="shared" si="69"/>
        <v>0.79999999999999716</v>
      </c>
      <c r="R846">
        <f t="shared" si="65"/>
        <v>0</v>
      </c>
      <c r="S846">
        <f t="shared" si="66"/>
        <v>50.9</v>
      </c>
      <c r="T846">
        <f t="shared" si="67"/>
        <v>14.138888888888888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68"/>
        <v>0.2222222222222224</v>
      </c>
      <c r="G847" s="17">
        <f t="shared" si="69"/>
        <v>0.80000000000000071</v>
      </c>
      <c r="R847">
        <f t="shared" si="65"/>
        <v>0</v>
      </c>
      <c r="S847">
        <f t="shared" si="66"/>
        <v>51.8</v>
      </c>
      <c r="T847">
        <f t="shared" si="67"/>
        <v>14.388888888888888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68"/>
        <v>0.20833333333333331</v>
      </c>
      <c r="G848" s="17">
        <f t="shared" si="69"/>
        <v>0.75</v>
      </c>
      <c r="R848">
        <f t="shared" si="65"/>
        <v>0</v>
      </c>
      <c r="S848">
        <f t="shared" si="66"/>
        <v>52.5</v>
      </c>
      <c r="T848">
        <f t="shared" si="67"/>
        <v>14.583333333333332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68"/>
        <v>0.27777777777777779</v>
      </c>
      <c r="G849" s="17">
        <f t="shared" si="69"/>
        <v>1</v>
      </c>
      <c r="R849">
        <f t="shared" si="65"/>
        <v>0</v>
      </c>
      <c r="S849">
        <f t="shared" si="66"/>
        <v>53.3</v>
      </c>
      <c r="T849">
        <f t="shared" si="67"/>
        <v>14.805555555555554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68"/>
        <v>0.33333333333333409</v>
      </c>
      <c r="G850" s="17">
        <f t="shared" si="69"/>
        <v>1.2000000000000028</v>
      </c>
      <c r="R850">
        <f t="shared" si="65"/>
        <v>0</v>
      </c>
      <c r="S850">
        <f t="shared" si="66"/>
        <v>54.5</v>
      </c>
      <c r="T850">
        <f t="shared" si="67"/>
        <v>15.138888888888889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68"/>
        <v>0.27777777777777779</v>
      </c>
      <c r="G851" s="17">
        <f t="shared" si="69"/>
        <v>1</v>
      </c>
      <c r="R851">
        <f t="shared" si="65"/>
        <v>0</v>
      </c>
      <c r="S851">
        <f t="shared" si="66"/>
        <v>55.7</v>
      </c>
      <c r="T851">
        <f t="shared" si="67"/>
        <v>15.472222222222223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68"/>
        <v>0.15277777777777699</v>
      </c>
      <c r="G852" s="17">
        <f t="shared" si="69"/>
        <v>0.54999999999999716</v>
      </c>
      <c r="R852">
        <f t="shared" si="65"/>
        <v>0</v>
      </c>
      <c r="S852">
        <f t="shared" si="66"/>
        <v>56.5</v>
      </c>
      <c r="T852">
        <f t="shared" si="67"/>
        <v>15.694444444444445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68"/>
        <v>6.9444444444444448E-2</v>
      </c>
      <c r="G853" s="17">
        <f t="shared" si="69"/>
        <v>0.25</v>
      </c>
      <c r="R853">
        <f t="shared" si="65"/>
        <v>0</v>
      </c>
      <c r="S853">
        <f t="shared" si="66"/>
        <v>56.8</v>
      </c>
      <c r="T853">
        <f t="shared" si="67"/>
        <v>15.777777777777777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68"/>
        <v>5.5555555555556344E-2</v>
      </c>
      <c r="G854" s="17">
        <f t="shared" si="69"/>
        <v>0.20000000000000284</v>
      </c>
      <c r="R854">
        <f t="shared" si="65"/>
        <v>0</v>
      </c>
      <c r="S854">
        <f t="shared" si="66"/>
        <v>57</v>
      </c>
      <c r="T854">
        <f t="shared" si="67"/>
        <v>15.833333333333332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68"/>
        <v>9.7222222222222612E-2</v>
      </c>
      <c r="G855" s="17">
        <f t="shared" si="69"/>
        <v>0.35000000000000142</v>
      </c>
      <c r="R855">
        <f t="shared" si="65"/>
        <v>0</v>
      </c>
      <c r="S855">
        <f t="shared" si="66"/>
        <v>57.2</v>
      </c>
      <c r="T855">
        <f t="shared" si="67"/>
        <v>15.888888888888889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68"/>
        <v>0.20833333333333331</v>
      </c>
      <c r="G856" s="17">
        <f t="shared" si="69"/>
        <v>0.75</v>
      </c>
      <c r="R856">
        <f t="shared" si="65"/>
        <v>0</v>
      </c>
      <c r="S856">
        <f t="shared" si="66"/>
        <v>57.7</v>
      </c>
      <c r="T856">
        <f t="shared" si="67"/>
        <v>16.027777777777779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68"/>
        <v>0.33333333333333315</v>
      </c>
      <c r="G857" s="17">
        <f t="shared" si="69"/>
        <v>1.1999999999999993</v>
      </c>
      <c r="R857">
        <f t="shared" si="65"/>
        <v>0</v>
      </c>
      <c r="S857">
        <f t="shared" si="66"/>
        <v>58.7</v>
      </c>
      <c r="T857">
        <f t="shared" si="67"/>
        <v>16.305555555555557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68"/>
        <v>0.33333333333333315</v>
      </c>
      <c r="G858" s="17">
        <f t="shared" si="69"/>
        <v>1.1999999999999993</v>
      </c>
      <c r="R858">
        <f t="shared" si="65"/>
        <v>0</v>
      </c>
      <c r="S858">
        <f t="shared" si="66"/>
        <v>60.1</v>
      </c>
      <c r="T858">
        <f t="shared" si="67"/>
        <v>16.694444444444443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68"/>
        <v>0.2222222222222224</v>
      </c>
      <c r="G859" s="17">
        <f t="shared" si="69"/>
        <v>0.80000000000000071</v>
      </c>
      <c r="R859">
        <f t="shared" si="65"/>
        <v>0</v>
      </c>
      <c r="S859">
        <f t="shared" si="66"/>
        <v>61.1</v>
      </c>
      <c r="T859">
        <f t="shared" si="67"/>
        <v>16.972222222222221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68"/>
        <v>0.16666666666666607</v>
      </c>
      <c r="G860" s="17">
        <f t="shared" si="69"/>
        <v>0.59999999999999787</v>
      </c>
      <c r="R860">
        <f t="shared" si="65"/>
        <v>0</v>
      </c>
      <c r="S860">
        <f t="shared" si="66"/>
        <v>61.7</v>
      </c>
      <c r="T860">
        <f t="shared" si="67"/>
        <v>17.138888888888889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68"/>
        <v>0.16666666666666607</v>
      </c>
      <c r="G861" s="17">
        <f t="shared" si="69"/>
        <v>0.59999999999999787</v>
      </c>
      <c r="R861">
        <f t="shared" si="65"/>
        <v>0</v>
      </c>
      <c r="S861">
        <f t="shared" si="66"/>
        <v>62.3</v>
      </c>
      <c r="T861">
        <f t="shared" si="67"/>
        <v>17.305555555555554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68"/>
        <v>0.1388888888888889</v>
      </c>
      <c r="G862" s="17">
        <f t="shared" si="69"/>
        <v>0.5</v>
      </c>
      <c r="R862">
        <f t="shared" si="65"/>
        <v>0</v>
      </c>
      <c r="S862">
        <f t="shared" si="66"/>
        <v>62.9</v>
      </c>
      <c r="T862">
        <f t="shared" si="67"/>
        <v>17.472222222222221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68"/>
        <v>6.9444444444444448E-2</v>
      </c>
      <c r="G863" s="17">
        <f t="shared" si="69"/>
        <v>0.25</v>
      </c>
      <c r="R863">
        <f t="shared" si="65"/>
        <v>0</v>
      </c>
      <c r="S863">
        <f t="shared" si="66"/>
        <v>63.3</v>
      </c>
      <c r="T863">
        <f t="shared" si="67"/>
        <v>17.583333333333332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68"/>
        <v>2.7777777777778172E-2</v>
      </c>
      <c r="G864" s="17">
        <f t="shared" si="69"/>
        <v>0.10000000000000142</v>
      </c>
      <c r="R864">
        <f t="shared" si="65"/>
        <v>0</v>
      </c>
      <c r="S864">
        <f t="shared" si="66"/>
        <v>63.4</v>
      </c>
      <c r="T864">
        <f t="shared" si="67"/>
        <v>17.611111111111111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68"/>
        <v>0.15277777777777798</v>
      </c>
      <c r="G865" s="17">
        <f t="shared" si="69"/>
        <v>0.55000000000000071</v>
      </c>
      <c r="R865">
        <f t="shared" si="65"/>
        <v>0</v>
      </c>
      <c r="S865">
        <f t="shared" si="66"/>
        <v>63.5</v>
      </c>
      <c r="T865">
        <f t="shared" si="67"/>
        <v>17.638888888888889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68"/>
        <v>0.31944444444444403</v>
      </c>
      <c r="G866" s="17">
        <f t="shared" si="69"/>
        <v>1.1499999999999986</v>
      </c>
      <c r="R866">
        <f t="shared" si="65"/>
        <v>0</v>
      </c>
      <c r="S866">
        <f t="shared" si="66"/>
        <v>64.5</v>
      </c>
      <c r="T866">
        <f t="shared" si="67"/>
        <v>17.916666666666668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68"/>
        <v>0.31944444444444403</v>
      </c>
      <c r="G867" s="17">
        <f t="shared" si="69"/>
        <v>1.1499999999999986</v>
      </c>
      <c r="R867">
        <f t="shared" si="65"/>
        <v>0</v>
      </c>
      <c r="S867">
        <f t="shared" si="66"/>
        <v>65.8</v>
      </c>
      <c r="T867">
        <f t="shared" si="67"/>
        <v>18.277777777777775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68"/>
        <v>0.2222222222222234</v>
      </c>
      <c r="G868" s="17">
        <f t="shared" si="69"/>
        <v>0.80000000000000426</v>
      </c>
      <c r="R868">
        <f t="shared" si="65"/>
        <v>0</v>
      </c>
      <c r="S868">
        <f t="shared" si="66"/>
        <v>66.8</v>
      </c>
      <c r="T868">
        <f t="shared" si="67"/>
        <v>18.555555555555554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68"/>
        <v>0.27777777777777779</v>
      </c>
      <c r="G869" s="17">
        <f t="shared" si="69"/>
        <v>1</v>
      </c>
      <c r="R869">
        <f t="shared" si="65"/>
        <v>0</v>
      </c>
      <c r="S869">
        <f t="shared" si="66"/>
        <v>67.400000000000006</v>
      </c>
      <c r="T869">
        <f t="shared" si="67"/>
        <v>18.722222222222225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68"/>
        <v>0.51388888888888729</v>
      </c>
      <c r="G870" s="17">
        <f t="shared" si="69"/>
        <v>1.8499999999999943</v>
      </c>
      <c r="R870">
        <f t="shared" si="65"/>
        <v>0</v>
      </c>
      <c r="S870">
        <f t="shared" si="66"/>
        <v>68.8</v>
      </c>
      <c r="T870">
        <f t="shared" si="67"/>
        <v>19.111111111111111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68"/>
        <v>0.4861111111111111</v>
      </c>
      <c r="G871" s="17">
        <f t="shared" si="69"/>
        <v>1.75</v>
      </c>
      <c r="R871">
        <f t="shared" si="65"/>
        <v>0</v>
      </c>
      <c r="S871">
        <f t="shared" si="66"/>
        <v>71.099999999999994</v>
      </c>
      <c r="T871">
        <f t="shared" si="67"/>
        <v>19.749999999999996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68"/>
        <v>0.23611111111111149</v>
      </c>
      <c r="G872" s="17">
        <f t="shared" si="69"/>
        <v>0.85000000000000142</v>
      </c>
      <c r="R872">
        <f t="shared" si="65"/>
        <v>0</v>
      </c>
      <c r="S872">
        <f t="shared" si="66"/>
        <v>72.3</v>
      </c>
      <c r="T872">
        <f t="shared" si="67"/>
        <v>20.083333333333332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68"/>
        <v>0.15277777777777896</v>
      </c>
      <c r="G873" s="17">
        <f t="shared" si="69"/>
        <v>0.55000000000000426</v>
      </c>
      <c r="R873">
        <f t="shared" si="65"/>
        <v>0</v>
      </c>
      <c r="S873">
        <f t="shared" si="66"/>
        <v>72.8</v>
      </c>
      <c r="T873">
        <f t="shared" si="67"/>
        <v>20.222222222222221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68"/>
        <v>0.24999999999999961</v>
      </c>
      <c r="G874" s="17">
        <f t="shared" si="69"/>
        <v>0.89999999999999858</v>
      </c>
      <c r="R874">
        <f t="shared" si="65"/>
        <v>0</v>
      </c>
      <c r="S874">
        <f t="shared" si="66"/>
        <v>73.400000000000006</v>
      </c>
      <c r="T874">
        <f t="shared" si="67"/>
        <v>20.388888888888889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68"/>
        <v>0.36111111111111033</v>
      </c>
      <c r="G875" s="17">
        <f t="shared" si="69"/>
        <v>1.2999999999999972</v>
      </c>
      <c r="R875">
        <f t="shared" si="65"/>
        <v>0</v>
      </c>
      <c r="S875">
        <f t="shared" si="66"/>
        <v>74.599999999999994</v>
      </c>
      <c r="T875">
        <f t="shared" si="67"/>
        <v>20.722222222222221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68"/>
        <v>0.27777777777777779</v>
      </c>
      <c r="G876" s="17">
        <f t="shared" si="69"/>
        <v>1</v>
      </c>
      <c r="R876">
        <f t="shared" si="65"/>
        <v>0</v>
      </c>
      <c r="S876">
        <f t="shared" si="66"/>
        <v>76</v>
      </c>
      <c r="T876">
        <f t="shared" si="67"/>
        <v>21.111111111111111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68"/>
        <v>6.9444444444444448E-2</v>
      </c>
      <c r="G877" s="17">
        <f t="shared" si="69"/>
        <v>0.25</v>
      </c>
      <c r="R877">
        <f t="shared" si="65"/>
        <v>0</v>
      </c>
      <c r="S877">
        <f t="shared" si="66"/>
        <v>76.599999999999994</v>
      </c>
      <c r="T877">
        <f t="shared" si="67"/>
        <v>21.277777777777775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68"/>
        <v>-5.5555555555554373E-2</v>
      </c>
      <c r="G878" s="17">
        <f t="shared" si="69"/>
        <v>-0.19999999999999574</v>
      </c>
      <c r="R878">
        <f t="shared" si="65"/>
        <v>0</v>
      </c>
      <c r="S878">
        <f t="shared" si="66"/>
        <v>76.5</v>
      </c>
      <c r="T878">
        <f t="shared" si="67"/>
        <v>21.25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68"/>
        <v>-9.7222222222222612E-2</v>
      </c>
      <c r="G879" s="17">
        <f t="shared" si="69"/>
        <v>-0.35000000000000142</v>
      </c>
      <c r="R879">
        <f t="shared" si="65"/>
        <v>0</v>
      </c>
      <c r="S879">
        <f t="shared" si="66"/>
        <v>76.2</v>
      </c>
      <c r="T879">
        <f t="shared" si="67"/>
        <v>21.166666666666668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68"/>
        <v>-0.11111111111111072</v>
      </c>
      <c r="G880" s="17">
        <f t="shared" si="69"/>
        <v>-0.39999999999999858</v>
      </c>
      <c r="R880">
        <f t="shared" si="65"/>
        <v>0</v>
      </c>
      <c r="S880">
        <f t="shared" si="66"/>
        <v>75.8</v>
      </c>
      <c r="T880">
        <f t="shared" si="67"/>
        <v>21.055555555555554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68"/>
        <v>-0.1388888888888889</v>
      </c>
      <c r="G881" s="17">
        <f t="shared" si="69"/>
        <v>-0.5</v>
      </c>
      <c r="R881">
        <f t="shared" si="65"/>
        <v>0</v>
      </c>
      <c r="S881">
        <f t="shared" si="66"/>
        <v>75.400000000000006</v>
      </c>
      <c r="T881">
        <f t="shared" si="67"/>
        <v>20.944444444444446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68"/>
        <v>-0.20833333333333331</v>
      </c>
      <c r="G882" s="17">
        <f t="shared" si="69"/>
        <v>-0.75</v>
      </c>
      <c r="R882">
        <f t="shared" si="65"/>
        <v>0</v>
      </c>
      <c r="S882">
        <f t="shared" si="66"/>
        <v>74.8</v>
      </c>
      <c r="T882">
        <f t="shared" si="67"/>
        <v>20.777777777777775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68"/>
        <v>-0.29166666666666585</v>
      </c>
      <c r="G883" s="17">
        <f t="shared" si="69"/>
        <v>-1.0499999999999972</v>
      </c>
      <c r="R883">
        <f t="shared" si="65"/>
        <v>0</v>
      </c>
      <c r="S883">
        <f t="shared" si="66"/>
        <v>73.900000000000006</v>
      </c>
      <c r="T883">
        <f t="shared" si="67"/>
        <v>20.527777777777779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68"/>
        <v>-0.36111111111111227</v>
      </c>
      <c r="G884" s="17">
        <f t="shared" si="69"/>
        <v>-1.3000000000000043</v>
      </c>
      <c r="R884">
        <f t="shared" si="65"/>
        <v>0</v>
      </c>
      <c r="S884">
        <f t="shared" si="66"/>
        <v>72.7</v>
      </c>
      <c r="T884">
        <f t="shared" si="67"/>
        <v>20.194444444444446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68"/>
        <v>-0.31944444444444403</v>
      </c>
      <c r="G885" s="17">
        <f t="shared" si="69"/>
        <v>-1.1499999999999986</v>
      </c>
      <c r="R885">
        <f t="shared" si="65"/>
        <v>0</v>
      </c>
      <c r="S885">
        <f t="shared" si="66"/>
        <v>71.3</v>
      </c>
      <c r="T885">
        <f t="shared" si="67"/>
        <v>19.805555555555554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68"/>
        <v>-0.18055555555555516</v>
      </c>
      <c r="G886" s="17">
        <f t="shared" si="69"/>
        <v>-0.64999999999999858</v>
      </c>
      <c r="R886">
        <f t="shared" si="65"/>
        <v>0</v>
      </c>
      <c r="S886">
        <f t="shared" si="66"/>
        <v>70.400000000000006</v>
      </c>
      <c r="T886">
        <f t="shared" si="67"/>
        <v>19.555555555555557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68"/>
        <v>-5.5555555555556344E-2</v>
      </c>
      <c r="G887" s="17">
        <f t="shared" si="69"/>
        <v>-0.20000000000000284</v>
      </c>
      <c r="R887">
        <f t="shared" si="65"/>
        <v>0</v>
      </c>
      <c r="S887">
        <f t="shared" si="66"/>
        <v>70</v>
      </c>
      <c r="T887">
        <f t="shared" si="67"/>
        <v>19.444444444444443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68"/>
        <v>-0.1388888888888889</v>
      </c>
      <c r="G888" s="17">
        <f t="shared" si="69"/>
        <v>-0.5</v>
      </c>
      <c r="R888">
        <f t="shared" si="65"/>
        <v>0</v>
      </c>
      <c r="S888">
        <f t="shared" si="66"/>
        <v>70</v>
      </c>
      <c r="T888">
        <f t="shared" si="67"/>
        <v>19.444444444444443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68"/>
        <v>-0.27777777777777779</v>
      </c>
      <c r="G889" s="17">
        <f t="shared" si="69"/>
        <v>-1</v>
      </c>
      <c r="R889">
        <f t="shared" si="65"/>
        <v>0</v>
      </c>
      <c r="S889">
        <f t="shared" si="66"/>
        <v>69</v>
      </c>
      <c r="T889">
        <f t="shared" si="67"/>
        <v>19.166666666666668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68"/>
        <v>-0.1388888888888889</v>
      </c>
      <c r="G890" s="17">
        <f t="shared" si="69"/>
        <v>-0.5</v>
      </c>
      <c r="R890">
        <f t="shared" si="65"/>
        <v>0</v>
      </c>
      <c r="S890">
        <f t="shared" si="66"/>
        <v>68</v>
      </c>
      <c r="T890">
        <f t="shared" si="67"/>
        <v>18.888888888888889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68"/>
        <v>0</v>
      </c>
      <c r="G891" s="17">
        <f t="shared" si="69"/>
        <v>0</v>
      </c>
      <c r="R891">
        <f t="shared" si="65"/>
        <v>0</v>
      </c>
      <c r="S891">
        <f t="shared" si="66"/>
        <v>68</v>
      </c>
      <c r="T891">
        <f t="shared" si="67"/>
        <v>18.888888888888889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68"/>
        <v>1.3888888888888099E-2</v>
      </c>
      <c r="G892" s="17">
        <f t="shared" si="69"/>
        <v>4.9999999999997158E-2</v>
      </c>
      <c r="R892">
        <f t="shared" si="65"/>
        <v>0</v>
      </c>
      <c r="S892">
        <f t="shared" si="66"/>
        <v>68</v>
      </c>
      <c r="T892">
        <f t="shared" si="67"/>
        <v>18.888888888888889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68"/>
        <v>5.5555555555556344E-2</v>
      </c>
      <c r="G893" s="17">
        <f t="shared" si="69"/>
        <v>0.20000000000000284</v>
      </c>
      <c r="R893">
        <f t="shared" si="65"/>
        <v>0</v>
      </c>
      <c r="S893">
        <f t="shared" si="66"/>
        <v>68.099999999999994</v>
      </c>
      <c r="T893">
        <f t="shared" si="67"/>
        <v>18.916666666666664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68"/>
        <v>6.9444444444444448E-2</v>
      </c>
      <c r="G894" s="17">
        <f t="shared" si="69"/>
        <v>0.25</v>
      </c>
      <c r="R894">
        <f t="shared" si="65"/>
        <v>0</v>
      </c>
      <c r="S894">
        <f t="shared" si="66"/>
        <v>68.400000000000006</v>
      </c>
      <c r="T894">
        <f t="shared" si="67"/>
        <v>19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68"/>
        <v>4.1666666666666269E-2</v>
      </c>
      <c r="G895" s="17">
        <f t="shared" si="69"/>
        <v>0.14999999999999858</v>
      </c>
      <c r="R895">
        <f t="shared" si="65"/>
        <v>0</v>
      </c>
      <c r="S895">
        <f t="shared" si="66"/>
        <v>68.599999999999994</v>
      </c>
      <c r="T895">
        <f t="shared" si="67"/>
        <v>19.055555555555554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68"/>
        <v>-1.3888888888888099E-2</v>
      </c>
      <c r="G896" s="17">
        <f t="shared" si="69"/>
        <v>-4.9999999999997158E-2</v>
      </c>
      <c r="R896">
        <f t="shared" si="65"/>
        <v>0</v>
      </c>
      <c r="S896">
        <f t="shared" si="66"/>
        <v>68.7</v>
      </c>
      <c r="T896">
        <f t="shared" si="67"/>
        <v>19.083333333333332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68"/>
        <v>-8.3333333333334522E-2</v>
      </c>
      <c r="G897" s="17">
        <f t="shared" si="69"/>
        <v>-0.30000000000000426</v>
      </c>
      <c r="R897">
        <f t="shared" si="65"/>
        <v>0</v>
      </c>
      <c r="S897">
        <f t="shared" si="66"/>
        <v>68.5</v>
      </c>
      <c r="T897">
        <f t="shared" si="67"/>
        <v>19.027777777777779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68"/>
        <v>-0.16666666666666705</v>
      </c>
      <c r="G898" s="17">
        <f t="shared" si="69"/>
        <v>-0.60000000000000142</v>
      </c>
      <c r="R898">
        <f t="shared" si="65"/>
        <v>0</v>
      </c>
      <c r="S898">
        <f t="shared" si="66"/>
        <v>68.099999999999994</v>
      </c>
      <c r="T898">
        <f t="shared" si="67"/>
        <v>18.916666666666664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68"/>
        <v>-0.26388888888888767</v>
      </c>
      <c r="G899" s="17">
        <f t="shared" si="69"/>
        <v>-0.94999999999999574</v>
      </c>
      <c r="R899">
        <f t="shared" si="65"/>
        <v>0</v>
      </c>
      <c r="S899">
        <f t="shared" si="66"/>
        <v>67.3</v>
      </c>
      <c r="T899">
        <f t="shared" si="67"/>
        <v>18.694444444444443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68"/>
        <v>-0.34722222222222221</v>
      </c>
      <c r="G900" s="17">
        <f t="shared" si="69"/>
        <v>-1.25</v>
      </c>
      <c r="R900">
        <f t="shared" si="65"/>
        <v>0</v>
      </c>
      <c r="S900">
        <f t="shared" si="66"/>
        <v>66.2</v>
      </c>
      <c r="T900">
        <f t="shared" si="67"/>
        <v>18.388888888888889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68"/>
        <v>-0.36111111111111133</v>
      </c>
      <c r="G901" s="17">
        <f t="shared" si="69"/>
        <v>-1.3000000000000007</v>
      </c>
      <c r="R901">
        <f t="shared" si="65"/>
        <v>0</v>
      </c>
      <c r="S901">
        <f t="shared" si="66"/>
        <v>64.8</v>
      </c>
      <c r="T901">
        <f t="shared" si="67"/>
        <v>18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68"/>
        <v>-0.30555555555555497</v>
      </c>
      <c r="G902" s="17">
        <f t="shared" si="69"/>
        <v>-1.0999999999999979</v>
      </c>
      <c r="R902">
        <f t="shared" si="65"/>
        <v>0</v>
      </c>
      <c r="S902">
        <f t="shared" si="66"/>
        <v>63.6</v>
      </c>
      <c r="T902">
        <f t="shared" si="67"/>
        <v>17.666666666666668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68"/>
        <v>-0.20833333333333331</v>
      </c>
      <c r="G903" s="17">
        <f t="shared" si="69"/>
        <v>-0.75</v>
      </c>
      <c r="R903">
        <f t="shared" si="65"/>
        <v>0</v>
      </c>
      <c r="S903">
        <f t="shared" si="66"/>
        <v>62.6</v>
      </c>
      <c r="T903">
        <f t="shared" si="67"/>
        <v>17.388888888888889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68"/>
        <v>-9.7222222222222612E-2</v>
      </c>
      <c r="G904" s="17">
        <f t="shared" si="69"/>
        <v>-0.35000000000000142</v>
      </c>
      <c r="R904">
        <f t="shared" ref="R904:R967" si="70">IF(E904&lt;1,1,0)</f>
        <v>0</v>
      </c>
      <c r="S904">
        <f t="shared" ref="S904:S967" si="71">IF(R904=1,"",E904)</f>
        <v>62.1</v>
      </c>
      <c r="T904">
        <f t="shared" ref="T904:T967" si="72">E904/3.6</f>
        <v>17.25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68"/>
        <v>-2.7777777777778172E-2</v>
      </c>
      <c r="G905" s="17">
        <f t="shared" si="69"/>
        <v>-0.10000000000000142</v>
      </c>
      <c r="R905">
        <f t="shared" si="70"/>
        <v>0</v>
      </c>
      <c r="S905">
        <f t="shared" si="71"/>
        <v>61.9</v>
      </c>
      <c r="T905">
        <f t="shared" si="72"/>
        <v>17.194444444444443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73">($E907-$E905)/2/3.6</f>
        <v>-1.3888888888889086E-2</v>
      </c>
      <c r="G906" s="17">
        <f t="shared" ref="G906:G969" si="74">($E907-$E905)/2</f>
        <v>-5.0000000000000711E-2</v>
      </c>
      <c r="R906">
        <f t="shared" si="70"/>
        <v>0</v>
      </c>
      <c r="S906">
        <f t="shared" si="71"/>
        <v>61.9</v>
      </c>
      <c r="T906">
        <f t="shared" si="72"/>
        <v>17.194444444444443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73"/>
        <v>-5.5555555555555358E-2</v>
      </c>
      <c r="G907" s="17">
        <f t="shared" si="74"/>
        <v>-0.19999999999999929</v>
      </c>
      <c r="R907">
        <f t="shared" si="70"/>
        <v>0</v>
      </c>
      <c r="S907">
        <f t="shared" si="71"/>
        <v>61.8</v>
      </c>
      <c r="T907">
        <f t="shared" si="72"/>
        <v>17.166666666666664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73"/>
        <v>-0.12499999999999981</v>
      </c>
      <c r="G908" s="17">
        <f t="shared" si="74"/>
        <v>-0.44999999999999929</v>
      </c>
      <c r="R908">
        <f t="shared" si="70"/>
        <v>0</v>
      </c>
      <c r="S908">
        <f t="shared" si="71"/>
        <v>61.5</v>
      </c>
      <c r="T908">
        <f t="shared" si="72"/>
        <v>17.083333333333332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73"/>
        <v>-0.24999999999999961</v>
      </c>
      <c r="G909" s="17">
        <f t="shared" si="74"/>
        <v>-0.89999999999999858</v>
      </c>
      <c r="R909">
        <f t="shared" si="70"/>
        <v>0</v>
      </c>
      <c r="S909">
        <f t="shared" si="71"/>
        <v>60.9</v>
      </c>
      <c r="T909">
        <f t="shared" si="72"/>
        <v>16.916666666666664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73"/>
        <v>-0.87499999999999956</v>
      </c>
      <c r="G910" s="17">
        <f t="shared" si="74"/>
        <v>-3.1499999999999986</v>
      </c>
      <c r="R910">
        <f t="shared" si="70"/>
        <v>0</v>
      </c>
      <c r="S910">
        <f t="shared" si="71"/>
        <v>59.7</v>
      </c>
      <c r="T910">
        <f t="shared" si="72"/>
        <v>16.583333333333332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73"/>
        <v>-1.4444444444444453</v>
      </c>
      <c r="G911" s="17">
        <f t="shared" si="74"/>
        <v>-5.2000000000000028</v>
      </c>
      <c r="R911">
        <f t="shared" si="70"/>
        <v>0</v>
      </c>
      <c r="S911">
        <f t="shared" si="71"/>
        <v>54.6</v>
      </c>
      <c r="T911">
        <f t="shared" si="72"/>
        <v>15.166666666666666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73"/>
        <v>-1.3472222222222225</v>
      </c>
      <c r="G912" s="17">
        <f t="shared" si="74"/>
        <v>-4.8500000000000014</v>
      </c>
      <c r="R912">
        <f t="shared" si="70"/>
        <v>0</v>
      </c>
      <c r="S912">
        <f t="shared" si="71"/>
        <v>49.3</v>
      </c>
      <c r="T912">
        <f t="shared" si="72"/>
        <v>13.694444444444443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73"/>
        <v>-0.97222222222222221</v>
      </c>
      <c r="G913" s="17">
        <f t="shared" si="74"/>
        <v>-3.5</v>
      </c>
      <c r="R913">
        <f t="shared" si="70"/>
        <v>0</v>
      </c>
      <c r="S913">
        <f t="shared" si="71"/>
        <v>44.9</v>
      </c>
      <c r="T913">
        <f t="shared" si="72"/>
        <v>12.472222222222221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73"/>
        <v>-0.4861111111111111</v>
      </c>
      <c r="G914" s="17">
        <f t="shared" si="74"/>
        <v>-1.75</v>
      </c>
      <c r="R914">
        <f t="shared" si="70"/>
        <v>0</v>
      </c>
      <c r="S914">
        <f t="shared" si="71"/>
        <v>42.3</v>
      </c>
      <c r="T914">
        <f t="shared" si="72"/>
        <v>11.749999999999998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73"/>
        <v>-0.1388888888888889</v>
      </c>
      <c r="G915" s="17">
        <f t="shared" si="74"/>
        <v>-0.5</v>
      </c>
      <c r="R915">
        <f t="shared" si="70"/>
        <v>0</v>
      </c>
      <c r="S915">
        <f t="shared" si="71"/>
        <v>41.4</v>
      </c>
      <c r="T915">
        <f t="shared" si="72"/>
        <v>11.5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73"/>
        <v>9.7222222222222612E-2</v>
      </c>
      <c r="G916" s="17">
        <f t="shared" si="74"/>
        <v>0.35000000000000142</v>
      </c>
      <c r="R916">
        <f t="shared" si="70"/>
        <v>0</v>
      </c>
      <c r="S916">
        <f t="shared" si="71"/>
        <v>41.3</v>
      </c>
      <c r="T916">
        <f t="shared" si="72"/>
        <v>11.472222222222221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73"/>
        <v>0.47222222222222299</v>
      </c>
      <c r="G917" s="17">
        <f t="shared" si="74"/>
        <v>1.7000000000000028</v>
      </c>
      <c r="R917">
        <f t="shared" si="70"/>
        <v>0</v>
      </c>
      <c r="S917">
        <f t="shared" si="71"/>
        <v>42.1</v>
      </c>
      <c r="T917">
        <f t="shared" si="72"/>
        <v>11.694444444444445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73"/>
        <v>0.87499999999999956</v>
      </c>
      <c r="G918" s="17">
        <f t="shared" si="74"/>
        <v>3.1499999999999986</v>
      </c>
      <c r="R918">
        <f t="shared" si="70"/>
        <v>0</v>
      </c>
      <c r="S918">
        <f t="shared" si="71"/>
        <v>44.7</v>
      </c>
      <c r="T918">
        <f t="shared" si="72"/>
        <v>12.416666666666668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73"/>
        <v>0.93055555555555491</v>
      </c>
      <c r="G919" s="17">
        <f t="shared" si="74"/>
        <v>3.3499999999999979</v>
      </c>
      <c r="R919">
        <f t="shared" si="70"/>
        <v>0</v>
      </c>
      <c r="S919">
        <f t="shared" si="71"/>
        <v>48.4</v>
      </c>
      <c r="T919">
        <f t="shared" si="72"/>
        <v>13.444444444444443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73"/>
        <v>0.59722222222222276</v>
      </c>
      <c r="G920" s="17">
        <f t="shared" si="74"/>
        <v>2.1500000000000021</v>
      </c>
      <c r="R920">
        <f t="shared" si="70"/>
        <v>0</v>
      </c>
      <c r="S920">
        <f t="shared" si="71"/>
        <v>51.4</v>
      </c>
      <c r="T920">
        <f t="shared" si="72"/>
        <v>14.277777777777777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73"/>
        <v>0.36111111111111133</v>
      </c>
      <c r="G921" s="17">
        <f t="shared" si="74"/>
        <v>1.3000000000000007</v>
      </c>
      <c r="R921">
        <f t="shared" si="70"/>
        <v>0</v>
      </c>
      <c r="S921">
        <f t="shared" si="71"/>
        <v>52.7</v>
      </c>
      <c r="T921">
        <f t="shared" si="72"/>
        <v>14.638888888888889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73"/>
        <v>0.59722222222222177</v>
      </c>
      <c r="G922" s="17">
        <f t="shared" si="74"/>
        <v>2.1499999999999986</v>
      </c>
      <c r="R922">
        <f t="shared" si="70"/>
        <v>0</v>
      </c>
      <c r="S922">
        <f t="shared" si="71"/>
        <v>54</v>
      </c>
      <c r="T922">
        <f t="shared" si="72"/>
        <v>15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73"/>
        <v>0.56944444444444464</v>
      </c>
      <c r="G923" s="17">
        <f t="shared" si="74"/>
        <v>2.0500000000000007</v>
      </c>
      <c r="R923">
        <f t="shared" si="70"/>
        <v>0</v>
      </c>
      <c r="S923">
        <f t="shared" si="71"/>
        <v>57</v>
      </c>
      <c r="T923">
        <f t="shared" si="72"/>
        <v>15.833333333333332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73"/>
        <v>0.30555555555555597</v>
      </c>
      <c r="G924" s="17">
        <f t="shared" si="74"/>
        <v>1.1000000000000014</v>
      </c>
      <c r="R924">
        <f t="shared" si="70"/>
        <v>0</v>
      </c>
      <c r="S924">
        <f t="shared" si="71"/>
        <v>58.1</v>
      </c>
      <c r="T924">
        <f t="shared" si="72"/>
        <v>16.138888888888889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73"/>
        <v>0.12499999999999981</v>
      </c>
      <c r="G925" s="17">
        <f t="shared" si="74"/>
        <v>0.44999999999999929</v>
      </c>
      <c r="R925">
        <f t="shared" si="70"/>
        <v>0</v>
      </c>
      <c r="S925">
        <f t="shared" si="71"/>
        <v>59.2</v>
      </c>
      <c r="T925">
        <f t="shared" si="72"/>
        <v>16.444444444444446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73"/>
        <v>-1.3888888888889086E-2</v>
      </c>
      <c r="G926" s="17">
        <f t="shared" si="74"/>
        <v>-5.0000000000000711E-2</v>
      </c>
      <c r="R926">
        <f t="shared" si="70"/>
        <v>0</v>
      </c>
      <c r="S926">
        <f t="shared" si="71"/>
        <v>59</v>
      </c>
      <c r="T926">
        <f t="shared" si="72"/>
        <v>16.388888888888889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73"/>
        <v>6.9444444444444448E-2</v>
      </c>
      <c r="G927" s="17">
        <f t="shared" si="74"/>
        <v>0.25</v>
      </c>
      <c r="R927">
        <f t="shared" si="70"/>
        <v>0</v>
      </c>
      <c r="S927">
        <f t="shared" si="71"/>
        <v>59.1</v>
      </c>
      <c r="T927">
        <f t="shared" si="72"/>
        <v>16.416666666666668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73"/>
        <v>0.19444444444444425</v>
      </c>
      <c r="G928" s="17">
        <f t="shared" si="74"/>
        <v>0.69999999999999929</v>
      </c>
      <c r="R928">
        <f t="shared" si="70"/>
        <v>0</v>
      </c>
      <c r="S928">
        <f t="shared" si="71"/>
        <v>59.5</v>
      </c>
      <c r="T928">
        <f t="shared" si="72"/>
        <v>16.527777777777779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73"/>
        <v>0.38888888888888851</v>
      </c>
      <c r="G929" s="17">
        <f t="shared" si="74"/>
        <v>1.3999999999999986</v>
      </c>
      <c r="R929">
        <f t="shared" si="70"/>
        <v>0</v>
      </c>
      <c r="S929">
        <f t="shared" si="71"/>
        <v>60.5</v>
      </c>
      <c r="T929">
        <f t="shared" si="72"/>
        <v>16.805555555555554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73"/>
        <v>0.47222222222222199</v>
      </c>
      <c r="G930" s="17">
        <f t="shared" si="74"/>
        <v>1.6999999999999993</v>
      </c>
      <c r="R930">
        <f t="shared" si="70"/>
        <v>0</v>
      </c>
      <c r="S930">
        <f t="shared" si="71"/>
        <v>62.3</v>
      </c>
      <c r="T930">
        <f t="shared" si="72"/>
        <v>17.305555555555554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73"/>
        <v>0.38888888888888851</v>
      </c>
      <c r="G931" s="17">
        <f t="shared" si="74"/>
        <v>1.3999999999999986</v>
      </c>
      <c r="R931">
        <f t="shared" si="70"/>
        <v>0</v>
      </c>
      <c r="S931">
        <f t="shared" si="71"/>
        <v>63.9</v>
      </c>
      <c r="T931">
        <f t="shared" si="72"/>
        <v>17.75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73"/>
        <v>2.7777777777777186E-2</v>
      </c>
      <c r="G932" s="17">
        <f t="shared" si="74"/>
        <v>9.9999999999997868E-2</v>
      </c>
      <c r="R932">
        <f t="shared" si="70"/>
        <v>0</v>
      </c>
      <c r="S932">
        <f t="shared" si="71"/>
        <v>65.099999999999994</v>
      </c>
      <c r="T932">
        <f t="shared" si="72"/>
        <v>18.083333333333332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73"/>
        <v>-0.33333333333333215</v>
      </c>
      <c r="G933" s="17">
        <f t="shared" si="74"/>
        <v>-1.1999999999999957</v>
      </c>
      <c r="R933">
        <f t="shared" si="70"/>
        <v>0</v>
      </c>
      <c r="S933">
        <f t="shared" si="71"/>
        <v>64.099999999999994</v>
      </c>
      <c r="T933">
        <f t="shared" si="72"/>
        <v>17.805555555555554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73"/>
        <v>-0.29166666666666585</v>
      </c>
      <c r="G934" s="17">
        <f t="shared" si="74"/>
        <v>-1.0499999999999972</v>
      </c>
      <c r="R934">
        <f t="shared" si="70"/>
        <v>0</v>
      </c>
      <c r="S934">
        <f t="shared" si="71"/>
        <v>62.7</v>
      </c>
      <c r="T934">
        <f t="shared" si="72"/>
        <v>17.416666666666668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73"/>
        <v>-0.19444444444444522</v>
      </c>
      <c r="G935" s="17">
        <f t="shared" si="74"/>
        <v>-0.70000000000000284</v>
      </c>
      <c r="R935">
        <f t="shared" si="70"/>
        <v>0</v>
      </c>
      <c r="S935">
        <f t="shared" si="71"/>
        <v>62</v>
      </c>
      <c r="T935">
        <f t="shared" si="72"/>
        <v>17.222222222222221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73"/>
        <v>-0.15277777777777798</v>
      </c>
      <c r="G936" s="17">
        <f t="shared" si="74"/>
        <v>-0.55000000000000071</v>
      </c>
      <c r="R936">
        <f t="shared" si="70"/>
        <v>0</v>
      </c>
      <c r="S936">
        <f t="shared" si="71"/>
        <v>61.3</v>
      </c>
      <c r="T936">
        <f t="shared" si="72"/>
        <v>17.027777777777775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73"/>
        <v>-0.11111111111111072</v>
      </c>
      <c r="G937" s="17">
        <f t="shared" si="74"/>
        <v>-0.39999999999999858</v>
      </c>
      <c r="R937">
        <f t="shared" si="70"/>
        <v>0</v>
      </c>
      <c r="S937">
        <f t="shared" si="71"/>
        <v>60.9</v>
      </c>
      <c r="T937">
        <f t="shared" si="72"/>
        <v>16.916666666666664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73"/>
        <v>-9.7222222222221627E-2</v>
      </c>
      <c r="G938" s="17">
        <f t="shared" si="74"/>
        <v>-0.34999999999999787</v>
      </c>
      <c r="R938">
        <f t="shared" si="70"/>
        <v>0</v>
      </c>
      <c r="S938">
        <f t="shared" si="71"/>
        <v>60.5</v>
      </c>
      <c r="T938">
        <f t="shared" si="72"/>
        <v>16.805555555555554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73"/>
        <v>-9.7222222222222612E-2</v>
      </c>
      <c r="G939" s="17">
        <f t="shared" si="74"/>
        <v>-0.35000000000000142</v>
      </c>
      <c r="R939">
        <f t="shared" si="70"/>
        <v>0</v>
      </c>
      <c r="S939">
        <f t="shared" si="71"/>
        <v>60.2</v>
      </c>
      <c r="T939">
        <f t="shared" si="72"/>
        <v>16.722222222222221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73"/>
        <v>-0.1111111111111117</v>
      </c>
      <c r="G940" s="17">
        <f t="shared" si="74"/>
        <v>-0.40000000000000213</v>
      </c>
      <c r="R940">
        <f t="shared" si="70"/>
        <v>0</v>
      </c>
      <c r="S940">
        <f t="shared" si="71"/>
        <v>59.8</v>
      </c>
      <c r="T940">
        <f t="shared" si="72"/>
        <v>16.611111111111111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73"/>
        <v>-0.16666666666666607</v>
      </c>
      <c r="G941" s="17">
        <f t="shared" si="74"/>
        <v>-0.59999999999999787</v>
      </c>
      <c r="R941">
        <f t="shared" si="70"/>
        <v>0</v>
      </c>
      <c r="S941">
        <f t="shared" si="71"/>
        <v>59.4</v>
      </c>
      <c r="T941">
        <f t="shared" si="72"/>
        <v>16.5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73"/>
        <v>-0.26388888888888867</v>
      </c>
      <c r="G942" s="17">
        <f t="shared" si="74"/>
        <v>-0.94999999999999929</v>
      </c>
      <c r="R942">
        <f t="shared" si="70"/>
        <v>0</v>
      </c>
      <c r="S942">
        <f t="shared" si="71"/>
        <v>58.6</v>
      </c>
      <c r="T942">
        <f t="shared" si="72"/>
        <v>16.277777777777779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73"/>
        <v>-0.27777777777777779</v>
      </c>
      <c r="G943" s="17">
        <f t="shared" si="74"/>
        <v>-1</v>
      </c>
      <c r="R943">
        <f t="shared" si="70"/>
        <v>0</v>
      </c>
      <c r="S943">
        <f t="shared" si="71"/>
        <v>57.5</v>
      </c>
      <c r="T943">
        <f t="shared" si="72"/>
        <v>15.972222222222221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73"/>
        <v>-0.20833333333333331</v>
      </c>
      <c r="G944" s="17">
        <f t="shared" si="74"/>
        <v>-0.75</v>
      </c>
      <c r="R944">
        <f t="shared" si="70"/>
        <v>0</v>
      </c>
      <c r="S944">
        <f t="shared" si="71"/>
        <v>56.6</v>
      </c>
      <c r="T944">
        <f t="shared" si="72"/>
        <v>15.722222222222221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56</v>
      </c>
      <c r="T945">
        <f t="shared" si="72"/>
        <v>15.555555555555555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73"/>
        <v>-0.1388888888888889</v>
      </c>
      <c r="G946" s="17">
        <f t="shared" si="74"/>
        <v>-0.5</v>
      </c>
      <c r="R946">
        <f t="shared" si="70"/>
        <v>0</v>
      </c>
      <c r="S946">
        <f t="shared" si="71"/>
        <v>55.5</v>
      </c>
      <c r="T946">
        <f t="shared" si="72"/>
        <v>15.416666666666666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73"/>
        <v>-0.15277777777777798</v>
      </c>
      <c r="G947" s="17">
        <f t="shared" si="74"/>
        <v>-0.55000000000000071</v>
      </c>
      <c r="R947">
        <f t="shared" si="70"/>
        <v>0</v>
      </c>
      <c r="S947">
        <f t="shared" si="71"/>
        <v>55</v>
      </c>
      <c r="T947">
        <f t="shared" si="72"/>
        <v>15.277777777777777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73"/>
        <v>-0.12499999999999981</v>
      </c>
      <c r="G948" s="17">
        <f t="shared" si="74"/>
        <v>-0.44999999999999929</v>
      </c>
      <c r="R948">
        <f t="shared" si="70"/>
        <v>0</v>
      </c>
      <c r="S948">
        <f t="shared" si="71"/>
        <v>54.4</v>
      </c>
      <c r="T948">
        <f t="shared" si="72"/>
        <v>15.111111111111111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73"/>
        <v>-5.5555555555555358E-2</v>
      </c>
      <c r="G949" s="17">
        <f t="shared" si="74"/>
        <v>-0.19999999999999929</v>
      </c>
      <c r="R949">
        <f t="shared" si="70"/>
        <v>0</v>
      </c>
      <c r="S949">
        <f t="shared" si="71"/>
        <v>54.1</v>
      </c>
      <c r="T949">
        <f t="shared" si="72"/>
        <v>15.027777777777779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73"/>
        <v>-2.7777777777778172E-2</v>
      </c>
      <c r="G950" s="17">
        <f t="shared" si="74"/>
        <v>-0.10000000000000142</v>
      </c>
      <c r="R950">
        <f t="shared" si="70"/>
        <v>0</v>
      </c>
      <c r="S950">
        <f t="shared" si="71"/>
        <v>54</v>
      </c>
      <c r="T950">
        <f t="shared" si="72"/>
        <v>15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73"/>
        <v>-1.3888888888889086E-2</v>
      </c>
      <c r="G951" s="17">
        <f t="shared" si="74"/>
        <v>-5.0000000000000711E-2</v>
      </c>
      <c r="R951">
        <f t="shared" si="70"/>
        <v>0</v>
      </c>
      <c r="S951">
        <f t="shared" si="71"/>
        <v>53.9</v>
      </c>
      <c r="T951">
        <f t="shared" si="72"/>
        <v>14.972222222222221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73"/>
        <v>1.3888888888889086E-2</v>
      </c>
      <c r="G952" s="17">
        <f t="shared" si="74"/>
        <v>5.0000000000000711E-2</v>
      </c>
      <c r="R952">
        <f t="shared" si="70"/>
        <v>0</v>
      </c>
      <c r="S952">
        <f t="shared" si="71"/>
        <v>53.9</v>
      </c>
      <c r="T952">
        <f t="shared" si="72"/>
        <v>14.972222222222221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73"/>
        <v>4.1666666666667261E-2</v>
      </c>
      <c r="G953" s="17">
        <f t="shared" si="74"/>
        <v>0.15000000000000213</v>
      </c>
      <c r="R953">
        <f t="shared" si="70"/>
        <v>0</v>
      </c>
      <c r="S953">
        <f t="shared" si="71"/>
        <v>54</v>
      </c>
      <c r="T953">
        <f t="shared" si="72"/>
        <v>15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73"/>
        <v>0.1388888888888889</v>
      </c>
      <c r="G954" s="17">
        <f t="shared" si="74"/>
        <v>0.5</v>
      </c>
      <c r="R954">
        <f t="shared" si="70"/>
        <v>0</v>
      </c>
      <c r="S954">
        <f t="shared" si="71"/>
        <v>54.2</v>
      </c>
      <c r="T954">
        <f t="shared" si="72"/>
        <v>15.055555555555555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73"/>
        <v>0.22222222222222143</v>
      </c>
      <c r="G955" s="17">
        <f t="shared" si="74"/>
        <v>0.79999999999999716</v>
      </c>
      <c r="R955">
        <f t="shared" si="70"/>
        <v>0</v>
      </c>
      <c r="S955">
        <f t="shared" si="71"/>
        <v>55</v>
      </c>
      <c r="T955">
        <f t="shared" si="72"/>
        <v>15.277777777777777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73"/>
        <v>0.16666666666666705</v>
      </c>
      <c r="G956" s="17">
        <f t="shared" si="74"/>
        <v>0.60000000000000142</v>
      </c>
      <c r="R956">
        <f t="shared" si="70"/>
        <v>0</v>
      </c>
      <c r="S956">
        <f t="shared" si="71"/>
        <v>55.8</v>
      </c>
      <c r="T956">
        <f t="shared" si="72"/>
        <v>15.499999999999998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73"/>
        <v>4.1666666666667261E-2</v>
      </c>
      <c r="G957" s="17">
        <f t="shared" si="74"/>
        <v>0.15000000000000213</v>
      </c>
      <c r="R957">
        <f t="shared" si="70"/>
        <v>0</v>
      </c>
      <c r="S957">
        <f t="shared" si="71"/>
        <v>56.2</v>
      </c>
      <c r="T957">
        <f t="shared" si="72"/>
        <v>15.611111111111111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73"/>
        <v>-0.15277777777777798</v>
      </c>
      <c r="G958" s="17">
        <f t="shared" si="74"/>
        <v>-0.55000000000000071</v>
      </c>
      <c r="R958">
        <f t="shared" si="70"/>
        <v>0</v>
      </c>
      <c r="S958">
        <f t="shared" si="71"/>
        <v>56.1</v>
      </c>
      <c r="T958">
        <f t="shared" si="72"/>
        <v>15.583333333333334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73"/>
        <v>-0.47222222222222199</v>
      </c>
      <c r="G959" s="17">
        <f t="shared" si="74"/>
        <v>-1.6999999999999993</v>
      </c>
      <c r="R959">
        <f t="shared" si="70"/>
        <v>0</v>
      </c>
      <c r="S959">
        <f t="shared" si="71"/>
        <v>55.1</v>
      </c>
      <c r="T959">
        <f t="shared" si="72"/>
        <v>15.305555555555555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73"/>
        <v>-0.93055555555555591</v>
      </c>
      <c r="G960" s="17">
        <f t="shared" si="74"/>
        <v>-3.3500000000000014</v>
      </c>
      <c r="R960">
        <f t="shared" si="70"/>
        <v>0</v>
      </c>
      <c r="S960">
        <f t="shared" si="71"/>
        <v>52.7</v>
      </c>
      <c r="T960">
        <f t="shared" si="72"/>
        <v>14.638888888888889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73"/>
        <v>-1.3333333333333335</v>
      </c>
      <c r="G961" s="17">
        <f t="shared" si="74"/>
        <v>-4.8000000000000007</v>
      </c>
      <c r="R961">
        <f t="shared" si="70"/>
        <v>0</v>
      </c>
      <c r="S961">
        <f t="shared" si="71"/>
        <v>48.4</v>
      </c>
      <c r="T961">
        <f t="shared" si="72"/>
        <v>13.444444444444443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73"/>
        <v>-1.4722222222222223</v>
      </c>
      <c r="G962" s="17">
        <f t="shared" si="74"/>
        <v>-5.3000000000000007</v>
      </c>
      <c r="R962">
        <f t="shared" si="70"/>
        <v>0</v>
      </c>
      <c r="S962">
        <f t="shared" si="71"/>
        <v>43.1</v>
      </c>
      <c r="T962">
        <f t="shared" si="72"/>
        <v>11.972222222222223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73"/>
        <v>-1.4722222222222223</v>
      </c>
      <c r="G963" s="17">
        <f t="shared" si="74"/>
        <v>-5.3000000000000007</v>
      </c>
      <c r="R963">
        <f t="shared" si="70"/>
        <v>0</v>
      </c>
      <c r="S963">
        <f t="shared" si="71"/>
        <v>37.799999999999997</v>
      </c>
      <c r="T963">
        <f t="shared" si="72"/>
        <v>10.499999999999998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73"/>
        <v>-1.4722222222222219</v>
      </c>
      <c r="G964" s="17">
        <f t="shared" si="74"/>
        <v>-5.2999999999999989</v>
      </c>
      <c r="R964">
        <f t="shared" si="70"/>
        <v>0</v>
      </c>
      <c r="S964">
        <f t="shared" si="71"/>
        <v>32.5</v>
      </c>
      <c r="T964">
        <f t="shared" si="72"/>
        <v>9.0277777777777768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73"/>
        <v>-1.0277777777777775</v>
      </c>
      <c r="G965" s="17">
        <f t="shared" si="74"/>
        <v>-3.6999999999999993</v>
      </c>
      <c r="R965">
        <f t="shared" si="70"/>
        <v>0</v>
      </c>
      <c r="S965">
        <f t="shared" si="71"/>
        <v>27.2</v>
      </c>
      <c r="T965">
        <f t="shared" si="72"/>
        <v>7.5555555555555554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73"/>
        <v>-0.16666666666666657</v>
      </c>
      <c r="G966" s="17">
        <f t="shared" si="74"/>
        <v>-0.59999999999999964</v>
      </c>
      <c r="R966">
        <f t="shared" si="70"/>
        <v>0</v>
      </c>
      <c r="S966">
        <f t="shared" si="71"/>
        <v>25.1</v>
      </c>
      <c r="T966">
        <f t="shared" si="72"/>
        <v>6.9722222222222223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73"/>
        <v>0.58333333333333326</v>
      </c>
      <c r="G967" s="17">
        <f t="shared" si="74"/>
        <v>2.0999999999999996</v>
      </c>
      <c r="R967">
        <f t="shared" si="70"/>
        <v>0</v>
      </c>
      <c r="S967">
        <f t="shared" si="71"/>
        <v>26</v>
      </c>
      <c r="T967">
        <f t="shared" si="72"/>
        <v>7.2222222222222223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73"/>
        <v>1.1944444444444446</v>
      </c>
      <c r="G968" s="17">
        <f t="shared" si="74"/>
        <v>4.3000000000000007</v>
      </c>
      <c r="R968">
        <f t="shared" ref="R968:R1031" si="75">IF(E968&lt;1,1,0)</f>
        <v>0</v>
      </c>
      <c r="S968">
        <f t="shared" ref="S968:S1031" si="76">IF(R968=1,"",E968)</f>
        <v>29.3</v>
      </c>
      <c r="T968">
        <f t="shared" ref="T968:T1031" si="77">E968/3.6</f>
        <v>8.1388888888888893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73"/>
        <v>1.5416666666666663</v>
      </c>
      <c r="G969" s="17">
        <f t="shared" si="74"/>
        <v>5.5499999999999989</v>
      </c>
      <c r="R969">
        <f t="shared" si="75"/>
        <v>0</v>
      </c>
      <c r="S969">
        <f t="shared" si="76"/>
        <v>34.6</v>
      </c>
      <c r="T969">
        <f t="shared" si="77"/>
        <v>9.6111111111111107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78">($E971-$E969)/2/3.6</f>
        <v>1.4861111111111105</v>
      </c>
      <c r="G970" s="17">
        <f t="shared" ref="G970:G1033" si="79">($E971-$E969)/2</f>
        <v>5.3499999999999979</v>
      </c>
      <c r="R970">
        <f t="shared" si="75"/>
        <v>0</v>
      </c>
      <c r="S970">
        <f t="shared" si="76"/>
        <v>40.4</v>
      </c>
      <c r="T970">
        <f t="shared" si="77"/>
        <v>11.222222222222221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78"/>
        <v>1.1944444444444446</v>
      </c>
      <c r="G971" s="17">
        <f t="shared" si="79"/>
        <v>4.3000000000000007</v>
      </c>
      <c r="R971">
        <f t="shared" si="75"/>
        <v>0</v>
      </c>
      <c r="S971">
        <f t="shared" si="76"/>
        <v>45.3</v>
      </c>
      <c r="T971">
        <f t="shared" si="77"/>
        <v>12.583333333333332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78"/>
        <v>0.80555555555555614</v>
      </c>
      <c r="G972" s="17">
        <f t="shared" si="79"/>
        <v>2.9000000000000021</v>
      </c>
      <c r="R972">
        <f t="shared" si="75"/>
        <v>0</v>
      </c>
      <c r="S972">
        <f t="shared" si="76"/>
        <v>49</v>
      </c>
      <c r="T972">
        <f t="shared" si="77"/>
        <v>13.611111111111111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78"/>
        <v>0.43055555555555575</v>
      </c>
      <c r="G973" s="17">
        <f t="shared" si="79"/>
        <v>1.5500000000000007</v>
      </c>
      <c r="R973">
        <f t="shared" si="75"/>
        <v>0</v>
      </c>
      <c r="S973">
        <f t="shared" si="76"/>
        <v>51.1</v>
      </c>
      <c r="T973">
        <f t="shared" si="77"/>
        <v>14.194444444444445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78"/>
        <v>0.15277777777777798</v>
      </c>
      <c r="G974" s="17">
        <f t="shared" si="79"/>
        <v>0.55000000000000071</v>
      </c>
      <c r="R974">
        <f t="shared" si="75"/>
        <v>0</v>
      </c>
      <c r="S974">
        <f t="shared" si="76"/>
        <v>52.1</v>
      </c>
      <c r="T974">
        <f t="shared" si="77"/>
        <v>14.472222222222221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78"/>
        <v>0</v>
      </c>
      <c r="G975" s="17">
        <f t="shared" si="79"/>
        <v>0</v>
      </c>
      <c r="R975">
        <f t="shared" si="75"/>
        <v>0</v>
      </c>
      <c r="S975">
        <f t="shared" si="76"/>
        <v>52.2</v>
      </c>
      <c r="T975">
        <f t="shared" si="77"/>
        <v>14.5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78"/>
        <v>-6.9444444444444448E-2</v>
      </c>
      <c r="G976" s="17">
        <f t="shared" si="79"/>
        <v>-0.25</v>
      </c>
      <c r="R976">
        <f t="shared" si="75"/>
        <v>0</v>
      </c>
      <c r="S976">
        <f t="shared" si="76"/>
        <v>52.1</v>
      </c>
      <c r="T976">
        <f t="shared" si="77"/>
        <v>14.472222222222221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78"/>
        <v>-0.16666666666666705</v>
      </c>
      <c r="G977" s="17">
        <f t="shared" si="79"/>
        <v>-0.60000000000000142</v>
      </c>
      <c r="R977">
        <f t="shared" si="75"/>
        <v>0</v>
      </c>
      <c r="S977">
        <f t="shared" si="76"/>
        <v>51.7</v>
      </c>
      <c r="T977">
        <f t="shared" si="77"/>
        <v>14.361111111111111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78"/>
        <v>-0.34722222222222221</v>
      </c>
      <c r="G978" s="17">
        <f t="shared" si="79"/>
        <v>-1.25</v>
      </c>
      <c r="R978">
        <f t="shared" si="75"/>
        <v>0</v>
      </c>
      <c r="S978">
        <f t="shared" si="76"/>
        <v>50.9</v>
      </c>
      <c r="T978">
        <f t="shared" si="77"/>
        <v>14.138888888888888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78"/>
        <v>-0.69444444444444442</v>
      </c>
      <c r="G979" s="17">
        <f t="shared" si="79"/>
        <v>-2.5</v>
      </c>
      <c r="R979">
        <f t="shared" si="75"/>
        <v>0</v>
      </c>
      <c r="S979">
        <f t="shared" si="76"/>
        <v>49.2</v>
      </c>
      <c r="T979">
        <f t="shared" si="77"/>
        <v>13.666666666666668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78"/>
        <v>-1.1944444444444446</v>
      </c>
      <c r="G980" s="17">
        <f t="shared" si="79"/>
        <v>-4.3000000000000007</v>
      </c>
      <c r="R980">
        <f t="shared" si="75"/>
        <v>0</v>
      </c>
      <c r="S980">
        <f t="shared" si="76"/>
        <v>45.9</v>
      </c>
      <c r="T980">
        <f t="shared" si="77"/>
        <v>12.75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78"/>
        <v>-1.4722222222222223</v>
      </c>
      <c r="G981" s="17">
        <f t="shared" si="79"/>
        <v>-5.3000000000000007</v>
      </c>
      <c r="R981">
        <f t="shared" si="75"/>
        <v>0</v>
      </c>
      <c r="S981">
        <f t="shared" si="76"/>
        <v>40.6</v>
      </c>
      <c r="T981">
        <f t="shared" si="77"/>
        <v>11.277777777777779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78"/>
        <v>-1.4722222222222223</v>
      </c>
      <c r="G982" s="17">
        <f t="shared" si="79"/>
        <v>-5.3000000000000007</v>
      </c>
      <c r="R982">
        <f t="shared" si="75"/>
        <v>0</v>
      </c>
      <c r="S982">
        <f t="shared" si="76"/>
        <v>35.299999999999997</v>
      </c>
      <c r="T982">
        <f t="shared" si="77"/>
        <v>9.8055555555555554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78"/>
        <v>-1.4722222222222219</v>
      </c>
      <c r="G983" s="17">
        <f t="shared" si="79"/>
        <v>-5.2999999999999989</v>
      </c>
      <c r="R983">
        <f t="shared" si="75"/>
        <v>0</v>
      </c>
      <c r="S983">
        <f t="shared" si="76"/>
        <v>30</v>
      </c>
      <c r="T983">
        <f t="shared" si="77"/>
        <v>8.3333333333333339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78"/>
        <v>-1.4861111111111109</v>
      </c>
      <c r="G984" s="17">
        <f t="shared" si="79"/>
        <v>-5.35</v>
      </c>
      <c r="R984">
        <f t="shared" si="75"/>
        <v>0</v>
      </c>
      <c r="S984">
        <f t="shared" si="76"/>
        <v>24.7</v>
      </c>
      <c r="T984">
        <f t="shared" si="77"/>
        <v>6.8611111111111107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78"/>
        <v>-1.2083333333333333</v>
      </c>
      <c r="G985" s="17">
        <f t="shared" si="79"/>
        <v>-4.3499999999999996</v>
      </c>
      <c r="R985">
        <f t="shared" si="75"/>
        <v>0</v>
      </c>
      <c r="S985">
        <f t="shared" si="76"/>
        <v>19.3</v>
      </c>
      <c r="T985">
        <f t="shared" si="77"/>
        <v>5.3611111111111116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78"/>
        <v>-0.84722222222222243</v>
      </c>
      <c r="G986" s="17">
        <f t="shared" si="79"/>
        <v>-3.0500000000000007</v>
      </c>
      <c r="R986">
        <f t="shared" si="75"/>
        <v>0</v>
      </c>
      <c r="S986">
        <f t="shared" si="76"/>
        <v>16</v>
      </c>
      <c r="T986">
        <f t="shared" si="77"/>
        <v>4.4444444444444446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78"/>
        <v>-0.73611111111111116</v>
      </c>
      <c r="G987" s="17">
        <f t="shared" si="79"/>
        <v>-2.6500000000000004</v>
      </c>
      <c r="R987">
        <f t="shared" si="75"/>
        <v>0</v>
      </c>
      <c r="S987">
        <f t="shared" si="76"/>
        <v>13.2</v>
      </c>
      <c r="T987">
        <f t="shared" si="77"/>
        <v>3.6666666666666665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78"/>
        <v>-0.61111111111111094</v>
      </c>
      <c r="G988" s="17">
        <f t="shared" si="79"/>
        <v>-2.1999999999999993</v>
      </c>
      <c r="R988">
        <f t="shared" si="75"/>
        <v>0</v>
      </c>
      <c r="S988">
        <f t="shared" si="76"/>
        <v>10.7</v>
      </c>
      <c r="T988">
        <f t="shared" si="77"/>
        <v>2.9722222222222219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78"/>
        <v>-0.48611111111111099</v>
      </c>
      <c r="G989" s="17">
        <f t="shared" si="79"/>
        <v>-1.7499999999999996</v>
      </c>
      <c r="R989">
        <f t="shared" si="75"/>
        <v>0</v>
      </c>
      <c r="S989">
        <f t="shared" si="76"/>
        <v>8.8000000000000007</v>
      </c>
      <c r="T989">
        <f t="shared" si="77"/>
        <v>2.4444444444444446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78"/>
        <v>-0.45833333333333343</v>
      </c>
      <c r="G990" s="17">
        <f t="shared" si="79"/>
        <v>-1.6500000000000004</v>
      </c>
      <c r="R990">
        <f t="shared" si="75"/>
        <v>0</v>
      </c>
      <c r="S990">
        <f t="shared" si="76"/>
        <v>7.2</v>
      </c>
      <c r="T990">
        <f t="shared" si="77"/>
        <v>2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78"/>
        <v>-0.55555555555555558</v>
      </c>
      <c r="G991" s="17">
        <f t="shared" si="79"/>
        <v>-2</v>
      </c>
      <c r="R991">
        <f t="shared" si="75"/>
        <v>0</v>
      </c>
      <c r="S991">
        <f t="shared" si="76"/>
        <v>5.5</v>
      </c>
      <c r="T991">
        <f t="shared" si="77"/>
        <v>1.5277777777777777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78"/>
        <v>-0.61111111111111116</v>
      </c>
      <c r="G992" s="17">
        <f t="shared" si="79"/>
        <v>-2.2000000000000002</v>
      </c>
      <c r="R992">
        <f t="shared" si="75"/>
        <v>0</v>
      </c>
      <c r="S992">
        <f t="shared" si="76"/>
        <v>3.2</v>
      </c>
      <c r="T992">
        <f t="shared" si="77"/>
        <v>0.88888888888888895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78"/>
        <v>-0.44444444444444448</v>
      </c>
      <c r="G993" s="17">
        <f t="shared" si="79"/>
        <v>-1.6</v>
      </c>
      <c r="R993">
        <f t="shared" si="75"/>
        <v>0</v>
      </c>
      <c r="S993">
        <f t="shared" si="76"/>
        <v>1.1000000000000001</v>
      </c>
      <c r="T993">
        <f t="shared" si="77"/>
        <v>0.30555555555555558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-0.15277777777777779</v>
      </c>
      <c r="G994" s="17">
        <f t="shared" si="79"/>
        <v>-0.55000000000000004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78"/>
        <v>0</v>
      </c>
      <c r="G1031" s="17">
        <f t="shared" si="79"/>
        <v>0</v>
      </c>
      <c r="R1031">
        <f t="shared" si="75"/>
        <v>1</v>
      </c>
      <c r="S1031" t="str">
        <f t="shared" si="76"/>
        <v/>
      </c>
      <c r="T1031">
        <f t="shared" si="77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78"/>
        <v>0</v>
      </c>
      <c r="G1032" s="17">
        <f t="shared" si="79"/>
        <v>0</v>
      </c>
      <c r="R1032">
        <f t="shared" ref="R1032:R1095" si="80">IF(E1032&lt;1,1,0)</f>
        <v>1</v>
      </c>
      <c r="S1032" t="str">
        <f t="shared" ref="S1032:S1095" si="81">IF(R1032=1,"",E1032)</f>
        <v/>
      </c>
      <c r="T1032">
        <f t="shared" ref="T1032:T1095" si="82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78"/>
        <v>0</v>
      </c>
      <c r="G1033" s="17">
        <f t="shared" si="79"/>
        <v>0</v>
      </c>
      <c r="R1033">
        <f t="shared" si="80"/>
        <v>1</v>
      </c>
      <c r="S1033" t="str">
        <f t="shared" si="81"/>
        <v/>
      </c>
      <c r="T1033">
        <f t="shared" si="82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83">($E1035-$E1033)/2/3.6</f>
        <v>0.11111111111111112</v>
      </c>
      <c r="G1034" s="17">
        <f t="shared" ref="G1034:G1097" si="84">($E1035-$E1033)/2</f>
        <v>0.4</v>
      </c>
      <c r="R1034">
        <f t="shared" si="80"/>
        <v>1</v>
      </c>
      <c r="S1034" t="str">
        <f t="shared" si="81"/>
        <v/>
      </c>
      <c r="T1034">
        <f t="shared" si="82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83"/>
        <v>0.5</v>
      </c>
      <c r="G1035" s="17">
        <f t="shared" si="84"/>
        <v>1.8</v>
      </c>
      <c r="R1035">
        <f t="shared" si="80"/>
        <v>1</v>
      </c>
      <c r="S1035" t="str">
        <f t="shared" si="81"/>
        <v/>
      </c>
      <c r="T1035">
        <f t="shared" si="82"/>
        <v>0.22222222222222224</v>
      </c>
    </row>
    <row r="1036" spans="2:20" x14ac:dyDescent="0.3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83"/>
        <v>1.0833333333333333</v>
      </c>
      <c r="G1036" s="17">
        <f t="shared" si="84"/>
        <v>3.9</v>
      </c>
      <c r="R1036">
        <f t="shared" si="80"/>
        <v>0</v>
      </c>
      <c r="S1036">
        <f t="shared" si="81"/>
        <v>3.6</v>
      </c>
      <c r="T1036">
        <f t="shared" si="82"/>
        <v>1</v>
      </c>
    </row>
    <row r="1037" spans="2:20" x14ac:dyDescent="0.3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83"/>
        <v>1.5277777777777777</v>
      </c>
      <c r="G1037" s="17">
        <f t="shared" si="84"/>
        <v>5.5</v>
      </c>
      <c r="R1037">
        <f t="shared" si="80"/>
        <v>0</v>
      </c>
      <c r="S1037">
        <f t="shared" si="81"/>
        <v>8.6</v>
      </c>
      <c r="T1037">
        <f t="shared" si="82"/>
        <v>2.3888888888888888</v>
      </c>
    </row>
    <row r="1038" spans="2:20" x14ac:dyDescent="0.3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83"/>
        <v>1.5833333333333333</v>
      </c>
      <c r="G1038" s="17">
        <f t="shared" si="84"/>
        <v>5.7</v>
      </c>
      <c r="R1038">
        <f t="shared" si="80"/>
        <v>0</v>
      </c>
      <c r="S1038">
        <f t="shared" si="81"/>
        <v>14.6</v>
      </c>
      <c r="T1038">
        <f t="shared" si="82"/>
        <v>4.0555555555555554</v>
      </c>
    </row>
    <row r="1039" spans="2:20" x14ac:dyDescent="0.3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83"/>
        <v>1.3611111111111109</v>
      </c>
      <c r="G1039" s="17">
        <f t="shared" si="84"/>
        <v>4.8999999999999995</v>
      </c>
      <c r="R1039">
        <f t="shared" si="80"/>
        <v>0</v>
      </c>
      <c r="S1039">
        <f t="shared" si="81"/>
        <v>20</v>
      </c>
      <c r="T1039">
        <f t="shared" si="82"/>
        <v>5.5555555555555554</v>
      </c>
    </row>
    <row r="1040" spans="2:20" x14ac:dyDescent="0.3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83"/>
        <v>1.1388888888888888</v>
      </c>
      <c r="G1040" s="17">
        <f t="shared" si="84"/>
        <v>4.0999999999999996</v>
      </c>
      <c r="R1040">
        <f t="shared" si="80"/>
        <v>0</v>
      </c>
      <c r="S1040">
        <f t="shared" si="81"/>
        <v>24.4</v>
      </c>
      <c r="T1040">
        <f t="shared" si="82"/>
        <v>6.7777777777777768</v>
      </c>
    </row>
    <row r="1041" spans="2:20" x14ac:dyDescent="0.3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83"/>
        <v>1.0138888888888891</v>
      </c>
      <c r="G1041" s="17">
        <f t="shared" si="84"/>
        <v>3.6500000000000004</v>
      </c>
      <c r="R1041">
        <f t="shared" si="80"/>
        <v>0</v>
      </c>
      <c r="S1041">
        <f t="shared" si="81"/>
        <v>28.2</v>
      </c>
      <c r="T1041">
        <f t="shared" si="82"/>
        <v>7.833333333333333</v>
      </c>
    </row>
    <row r="1042" spans="2:20" x14ac:dyDescent="0.3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83"/>
        <v>0.94444444444444453</v>
      </c>
      <c r="G1042" s="17">
        <f t="shared" si="84"/>
        <v>3.4000000000000004</v>
      </c>
      <c r="R1042">
        <f t="shared" si="80"/>
        <v>0</v>
      </c>
      <c r="S1042">
        <f t="shared" si="81"/>
        <v>31.7</v>
      </c>
      <c r="T1042">
        <f t="shared" si="82"/>
        <v>8.8055555555555554</v>
      </c>
    </row>
    <row r="1043" spans="2:20" x14ac:dyDescent="0.3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83"/>
        <v>0.81944444444444475</v>
      </c>
      <c r="G1043" s="17">
        <f t="shared" si="84"/>
        <v>2.9500000000000011</v>
      </c>
      <c r="R1043">
        <f t="shared" si="80"/>
        <v>0</v>
      </c>
      <c r="S1043">
        <f t="shared" si="81"/>
        <v>35</v>
      </c>
      <c r="T1043">
        <f t="shared" si="82"/>
        <v>9.7222222222222214</v>
      </c>
    </row>
    <row r="1044" spans="2:20" x14ac:dyDescent="0.3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83"/>
        <v>0.65277777777777812</v>
      </c>
      <c r="G1044" s="17">
        <f t="shared" si="84"/>
        <v>2.3500000000000014</v>
      </c>
      <c r="R1044">
        <f t="shared" si="80"/>
        <v>0</v>
      </c>
      <c r="S1044">
        <f t="shared" si="81"/>
        <v>37.6</v>
      </c>
      <c r="T1044">
        <f t="shared" si="82"/>
        <v>10.444444444444445</v>
      </c>
    </row>
    <row r="1045" spans="2:20" x14ac:dyDescent="0.3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83"/>
        <v>0.54166666666666641</v>
      </c>
      <c r="G1045" s="17">
        <f t="shared" si="84"/>
        <v>1.9499999999999993</v>
      </c>
      <c r="R1045">
        <f t="shared" si="80"/>
        <v>0</v>
      </c>
      <c r="S1045">
        <f t="shared" si="81"/>
        <v>39.700000000000003</v>
      </c>
      <c r="T1045">
        <f t="shared" si="82"/>
        <v>11.027777777777779</v>
      </c>
    </row>
    <row r="1046" spans="2:20" x14ac:dyDescent="0.3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83"/>
        <v>0.54166666666666641</v>
      </c>
      <c r="G1046" s="17">
        <f t="shared" si="84"/>
        <v>1.9499999999999993</v>
      </c>
      <c r="R1046">
        <f t="shared" si="80"/>
        <v>0</v>
      </c>
      <c r="S1046">
        <f t="shared" si="81"/>
        <v>41.5</v>
      </c>
      <c r="T1046">
        <f t="shared" si="82"/>
        <v>11.527777777777777</v>
      </c>
    </row>
    <row r="1047" spans="2:20" x14ac:dyDescent="0.3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83"/>
        <v>0.625</v>
      </c>
      <c r="G1047" s="17">
        <f t="shared" si="84"/>
        <v>2.25</v>
      </c>
      <c r="R1047">
        <f t="shared" si="80"/>
        <v>0</v>
      </c>
      <c r="S1047">
        <f t="shared" si="81"/>
        <v>43.6</v>
      </c>
      <c r="T1047">
        <f t="shared" si="82"/>
        <v>12.111111111111111</v>
      </c>
    </row>
    <row r="1048" spans="2:20" x14ac:dyDescent="0.3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83"/>
        <v>0.6666666666666663</v>
      </c>
      <c r="G1048" s="17">
        <f t="shared" si="84"/>
        <v>2.3999999999999986</v>
      </c>
      <c r="R1048">
        <f t="shared" si="80"/>
        <v>0</v>
      </c>
      <c r="S1048">
        <f t="shared" si="81"/>
        <v>46</v>
      </c>
      <c r="T1048">
        <f t="shared" si="82"/>
        <v>12.777777777777777</v>
      </c>
    </row>
    <row r="1049" spans="2:20" x14ac:dyDescent="0.3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83"/>
        <v>0.625</v>
      </c>
      <c r="G1049" s="17">
        <f t="shared" si="84"/>
        <v>2.25</v>
      </c>
      <c r="R1049">
        <f t="shared" si="80"/>
        <v>0</v>
      </c>
      <c r="S1049">
        <f t="shared" si="81"/>
        <v>48.4</v>
      </c>
      <c r="T1049">
        <f t="shared" si="82"/>
        <v>13.444444444444443</v>
      </c>
    </row>
    <row r="1050" spans="2:20" x14ac:dyDescent="0.3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83"/>
        <v>0.4861111111111111</v>
      </c>
      <c r="G1050" s="17">
        <f t="shared" si="84"/>
        <v>1.75</v>
      </c>
      <c r="R1050">
        <f t="shared" si="80"/>
        <v>0</v>
      </c>
      <c r="S1050">
        <f t="shared" si="81"/>
        <v>50.5</v>
      </c>
      <c r="T1050">
        <f t="shared" si="82"/>
        <v>14.027777777777777</v>
      </c>
    </row>
    <row r="1051" spans="2:20" x14ac:dyDescent="0.3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83"/>
        <v>0.29166666666666685</v>
      </c>
      <c r="G1051" s="17">
        <f t="shared" si="84"/>
        <v>1.0500000000000007</v>
      </c>
      <c r="R1051">
        <f t="shared" si="80"/>
        <v>0</v>
      </c>
      <c r="S1051">
        <f t="shared" si="81"/>
        <v>51.9</v>
      </c>
      <c r="T1051">
        <f t="shared" si="82"/>
        <v>14.416666666666666</v>
      </c>
    </row>
    <row r="1052" spans="2:20" x14ac:dyDescent="0.3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83"/>
        <v>0.12499999999999981</v>
      </c>
      <c r="G1052" s="17">
        <f t="shared" si="84"/>
        <v>0.44999999999999929</v>
      </c>
      <c r="R1052">
        <f t="shared" si="80"/>
        <v>0</v>
      </c>
      <c r="S1052">
        <f t="shared" si="81"/>
        <v>52.6</v>
      </c>
      <c r="T1052">
        <f t="shared" si="82"/>
        <v>14.611111111111111</v>
      </c>
    </row>
    <row r="1053" spans="2:20" x14ac:dyDescent="0.3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83"/>
        <v>4.1666666666666269E-2</v>
      </c>
      <c r="G1053" s="17">
        <f t="shared" si="84"/>
        <v>0.14999999999999858</v>
      </c>
      <c r="R1053">
        <f t="shared" si="80"/>
        <v>0</v>
      </c>
      <c r="S1053">
        <f t="shared" si="81"/>
        <v>52.8</v>
      </c>
      <c r="T1053">
        <f t="shared" si="82"/>
        <v>14.666666666666666</v>
      </c>
    </row>
    <row r="1054" spans="2:20" x14ac:dyDescent="0.3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83"/>
        <v>4.1666666666667261E-2</v>
      </c>
      <c r="G1054" s="17">
        <f t="shared" si="84"/>
        <v>0.15000000000000213</v>
      </c>
      <c r="R1054">
        <f t="shared" si="80"/>
        <v>0</v>
      </c>
      <c r="S1054">
        <f t="shared" si="81"/>
        <v>52.9</v>
      </c>
      <c r="T1054">
        <f t="shared" si="82"/>
        <v>14.694444444444443</v>
      </c>
    </row>
    <row r="1055" spans="2:20" x14ac:dyDescent="0.3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83"/>
        <v>5.5555555555555358E-2</v>
      </c>
      <c r="G1055" s="17">
        <f t="shared" si="84"/>
        <v>0.19999999999999929</v>
      </c>
      <c r="R1055">
        <f t="shared" si="80"/>
        <v>0</v>
      </c>
      <c r="S1055">
        <f t="shared" si="81"/>
        <v>53.1</v>
      </c>
      <c r="T1055">
        <f t="shared" si="82"/>
        <v>14.75</v>
      </c>
    </row>
    <row r="1056" spans="2:20" x14ac:dyDescent="0.3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83"/>
        <v>0</v>
      </c>
      <c r="G1056" s="17">
        <f t="shared" si="84"/>
        <v>0</v>
      </c>
      <c r="R1056">
        <f t="shared" si="80"/>
        <v>0</v>
      </c>
      <c r="S1056">
        <f t="shared" si="81"/>
        <v>53.3</v>
      </c>
      <c r="T1056">
        <f t="shared" si="82"/>
        <v>14.805555555555554</v>
      </c>
    </row>
    <row r="1057" spans="2:20" x14ac:dyDescent="0.3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83"/>
        <v>-0.1388888888888889</v>
      </c>
      <c r="G1057" s="17">
        <f t="shared" si="84"/>
        <v>-0.5</v>
      </c>
      <c r="R1057">
        <f t="shared" si="80"/>
        <v>0</v>
      </c>
      <c r="S1057">
        <f t="shared" si="81"/>
        <v>53.1</v>
      </c>
      <c r="T1057">
        <f t="shared" si="82"/>
        <v>14.75</v>
      </c>
    </row>
    <row r="1058" spans="2:20" x14ac:dyDescent="0.3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83"/>
        <v>-0.33333333333333315</v>
      </c>
      <c r="G1058" s="17">
        <f t="shared" si="84"/>
        <v>-1.1999999999999993</v>
      </c>
      <c r="R1058">
        <f t="shared" si="80"/>
        <v>0</v>
      </c>
      <c r="S1058">
        <f t="shared" si="81"/>
        <v>52.3</v>
      </c>
      <c r="T1058">
        <f t="shared" si="82"/>
        <v>14.527777777777777</v>
      </c>
    </row>
    <row r="1059" spans="2:20" x14ac:dyDescent="0.3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83"/>
        <v>-0.4861111111111111</v>
      </c>
      <c r="G1059" s="17">
        <f t="shared" si="84"/>
        <v>-1.75</v>
      </c>
      <c r="R1059">
        <f t="shared" si="80"/>
        <v>0</v>
      </c>
      <c r="S1059">
        <f t="shared" si="81"/>
        <v>50.7</v>
      </c>
      <c r="T1059">
        <f t="shared" si="82"/>
        <v>14.083333333333334</v>
      </c>
    </row>
    <row r="1060" spans="2:20" x14ac:dyDescent="0.3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83"/>
        <v>-0.5833333333333337</v>
      </c>
      <c r="G1060" s="17">
        <f t="shared" si="84"/>
        <v>-2.1000000000000014</v>
      </c>
      <c r="R1060">
        <f t="shared" si="80"/>
        <v>0</v>
      </c>
      <c r="S1060">
        <f t="shared" si="81"/>
        <v>48.8</v>
      </c>
      <c r="T1060">
        <f t="shared" si="82"/>
        <v>13.555555555555554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83"/>
        <v>-0.69444444444444442</v>
      </c>
      <c r="G1061" s="17">
        <f t="shared" si="84"/>
        <v>-2.5</v>
      </c>
      <c r="R1061">
        <f t="shared" si="80"/>
        <v>0</v>
      </c>
      <c r="S1061">
        <f t="shared" si="81"/>
        <v>46.5</v>
      </c>
      <c r="T1061">
        <f t="shared" si="82"/>
        <v>12.916666666666666</v>
      </c>
    </row>
    <row r="1062" spans="2:20" x14ac:dyDescent="0.3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83"/>
        <v>-0.86111111111111149</v>
      </c>
      <c r="G1062" s="17">
        <f t="shared" si="84"/>
        <v>-3.1000000000000014</v>
      </c>
      <c r="R1062">
        <f t="shared" si="80"/>
        <v>0</v>
      </c>
      <c r="S1062">
        <f t="shared" si="81"/>
        <v>43.8</v>
      </c>
      <c r="T1062">
        <f t="shared" si="82"/>
        <v>12.166666666666666</v>
      </c>
    </row>
    <row r="1063" spans="2:20" x14ac:dyDescent="0.3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83"/>
        <v>-1.0833333333333328</v>
      </c>
      <c r="G1063" s="17">
        <f t="shared" si="84"/>
        <v>-3.8999999999999986</v>
      </c>
      <c r="R1063">
        <f t="shared" si="80"/>
        <v>0</v>
      </c>
      <c r="S1063">
        <f t="shared" si="81"/>
        <v>40.299999999999997</v>
      </c>
      <c r="T1063">
        <f t="shared" si="82"/>
        <v>11.194444444444443</v>
      </c>
    </row>
    <row r="1064" spans="2:20" x14ac:dyDescent="0.3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83"/>
        <v>-1.333333333333333</v>
      </c>
      <c r="G1064" s="17">
        <f t="shared" si="84"/>
        <v>-4.7999999999999989</v>
      </c>
      <c r="R1064">
        <f t="shared" si="80"/>
        <v>0</v>
      </c>
      <c r="S1064">
        <f t="shared" si="81"/>
        <v>36</v>
      </c>
      <c r="T1064">
        <f t="shared" si="82"/>
        <v>10</v>
      </c>
    </row>
    <row r="1065" spans="2:20" x14ac:dyDescent="0.3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83"/>
        <v>-1.4722222222222223</v>
      </c>
      <c r="G1065" s="17">
        <f t="shared" si="84"/>
        <v>-5.3000000000000007</v>
      </c>
      <c r="R1065">
        <f t="shared" si="80"/>
        <v>0</v>
      </c>
      <c r="S1065">
        <f t="shared" si="81"/>
        <v>30.7</v>
      </c>
      <c r="T1065">
        <f t="shared" si="82"/>
        <v>8.5277777777777768</v>
      </c>
    </row>
    <row r="1066" spans="2:20" x14ac:dyDescent="0.3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83"/>
        <v>-1.3472222222222221</v>
      </c>
      <c r="G1066" s="17">
        <f t="shared" si="84"/>
        <v>-4.8499999999999996</v>
      </c>
      <c r="R1066">
        <f t="shared" si="80"/>
        <v>0</v>
      </c>
      <c r="S1066">
        <f t="shared" si="81"/>
        <v>25.4</v>
      </c>
      <c r="T1066">
        <f t="shared" si="82"/>
        <v>7.0555555555555554</v>
      </c>
    </row>
    <row r="1067" spans="2:20" x14ac:dyDescent="0.3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83"/>
        <v>-1.2083333333333333</v>
      </c>
      <c r="G1067" s="17">
        <f t="shared" si="84"/>
        <v>-4.3499999999999996</v>
      </c>
      <c r="R1067">
        <f t="shared" si="80"/>
        <v>0</v>
      </c>
      <c r="S1067">
        <f t="shared" si="81"/>
        <v>21</v>
      </c>
      <c r="T1067">
        <f t="shared" si="82"/>
        <v>5.833333333333333</v>
      </c>
    </row>
    <row r="1068" spans="2:20" x14ac:dyDescent="0.3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83"/>
        <v>-1.0555555555555556</v>
      </c>
      <c r="G1068" s="17">
        <f t="shared" si="84"/>
        <v>-3.8</v>
      </c>
      <c r="R1068">
        <f t="shared" si="80"/>
        <v>0</v>
      </c>
      <c r="S1068">
        <f t="shared" si="81"/>
        <v>16.7</v>
      </c>
      <c r="T1068">
        <f t="shared" si="82"/>
        <v>4.6388888888888884</v>
      </c>
    </row>
    <row r="1069" spans="2:20" x14ac:dyDescent="0.3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83"/>
        <v>-0.65277777777777768</v>
      </c>
      <c r="G1069" s="17">
        <f t="shared" si="84"/>
        <v>-2.3499999999999996</v>
      </c>
      <c r="R1069">
        <f t="shared" si="80"/>
        <v>0</v>
      </c>
      <c r="S1069">
        <f t="shared" si="81"/>
        <v>13.4</v>
      </c>
      <c r="T1069">
        <f t="shared" si="82"/>
        <v>3.7222222222222223</v>
      </c>
    </row>
    <row r="1070" spans="2:20" x14ac:dyDescent="0.3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83"/>
        <v>-0.18055555555555566</v>
      </c>
      <c r="G1070" s="17">
        <f t="shared" si="84"/>
        <v>-0.65000000000000036</v>
      </c>
      <c r="R1070">
        <f t="shared" si="80"/>
        <v>0</v>
      </c>
      <c r="S1070">
        <f t="shared" si="81"/>
        <v>12</v>
      </c>
      <c r="T1070">
        <f t="shared" si="82"/>
        <v>3.333333333333333</v>
      </c>
    </row>
    <row r="1071" spans="2:20" x14ac:dyDescent="0.3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83"/>
        <v>0.1111111111111112</v>
      </c>
      <c r="G1071" s="17">
        <f t="shared" si="84"/>
        <v>0.40000000000000036</v>
      </c>
      <c r="R1071">
        <f t="shared" si="80"/>
        <v>0</v>
      </c>
      <c r="S1071">
        <f t="shared" si="81"/>
        <v>12.1</v>
      </c>
      <c r="T1071">
        <f t="shared" si="82"/>
        <v>3.3611111111111107</v>
      </c>
    </row>
    <row r="1072" spans="2:20" x14ac:dyDescent="0.3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83"/>
        <v>0.4861111111111111</v>
      </c>
      <c r="G1072" s="17">
        <f t="shared" si="84"/>
        <v>1.75</v>
      </c>
      <c r="R1072">
        <f t="shared" si="80"/>
        <v>0</v>
      </c>
      <c r="S1072">
        <f t="shared" si="81"/>
        <v>12.8</v>
      </c>
      <c r="T1072">
        <f t="shared" si="82"/>
        <v>3.5555555555555558</v>
      </c>
    </row>
    <row r="1073" spans="2:20" x14ac:dyDescent="0.3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83"/>
        <v>0.98611111111111083</v>
      </c>
      <c r="G1073" s="17">
        <f t="shared" si="84"/>
        <v>3.5499999999999989</v>
      </c>
      <c r="R1073">
        <f t="shared" si="80"/>
        <v>0</v>
      </c>
      <c r="S1073">
        <f t="shared" si="81"/>
        <v>15.6</v>
      </c>
      <c r="T1073">
        <f t="shared" si="82"/>
        <v>4.333333333333333</v>
      </c>
    </row>
    <row r="1074" spans="2:20" x14ac:dyDescent="0.3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83"/>
        <v>1.0833333333333333</v>
      </c>
      <c r="G1074" s="17">
        <f t="shared" si="84"/>
        <v>3.8999999999999995</v>
      </c>
      <c r="R1074">
        <f t="shared" si="80"/>
        <v>0</v>
      </c>
      <c r="S1074">
        <f t="shared" si="81"/>
        <v>19.899999999999999</v>
      </c>
      <c r="T1074">
        <f t="shared" si="82"/>
        <v>5.5277777777777777</v>
      </c>
    </row>
    <row r="1075" spans="2:20" x14ac:dyDescent="0.3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83"/>
        <v>0.65277777777777812</v>
      </c>
      <c r="G1075" s="17">
        <f t="shared" si="84"/>
        <v>2.3500000000000014</v>
      </c>
      <c r="R1075">
        <f t="shared" si="80"/>
        <v>0</v>
      </c>
      <c r="S1075">
        <f t="shared" si="81"/>
        <v>23.4</v>
      </c>
      <c r="T1075">
        <f t="shared" si="82"/>
        <v>6.4999999999999991</v>
      </c>
    </row>
    <row r="1076" spans="2:20" x14ac:dyDescent="0.3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83"/>
        <v>0.25000000000000011</v>
      </c>
      <c r="G1076" s="17">
        <f t="shared" si="84"/>
        <v>0.90000000000000036</v>
      </c>
      <c r="R1076">
        <f t="shared" si="80"/>
        <v>0</v>
      </c>
      <c r="S1076">
        <f t="shared" si="81"/>
        <v>24.6</v>
      </c>
      <c r="T1076">
        <f t="shared" si="82"/>
        <v>6.8333333333333339</v>
      </c>
    </row>
    <row r="1077" spans="2:20" x14ac:dyDescent="0.3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83"/>
        <v>0.24999999999999961</v>
      </c>
      <c r="G1077" s="17">
        <f t="shared" si="84"/>
        <v>0.89999999999999858</v>
      </c>
      <c r="R1077">
        <f t="shared" si="80"/>
        <v>0</v>
      </c>
      <c r="S1077">
        <f t="shared" si="81"/>
        <v>25.2</v>
      </c>
      <c r="T1077">
        <f t="shared" si="82"/>
        <v>7</v>
      </c>
    </row>
    <row r="1078" spans="2:20" x14ac:dyDescent="0.3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83"/>
        <v>0.50000000000000022</v>
      </c>
      <c r="G1078" s="17">
        <f t="shared" si="84"/>
        <v>1.8000000000000007</v>
      </c>
      <c r="R1078">
        <f t="shared" si="80"/>
        <v>0</v>
      </c>
      <c r="S1078">
        <f t="shared" si="81"/>
        <v>26.4</v>
      </c>
      <c r="T1078">
        <f t="shared" si="82"/>
        <v>7.333333333333333</v>
      </c>
    </row>
    <row r="1079" spans="2:20" x14ac:dyDescent="0.3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83"/>
        <v>0.75000000000000022</v>
      </c>
      <c r="G1079" s="17">
        <f t="shared" si="84"/>
        <v>2.7000000000000011</v>
      </c>
      <c r="R1079">
        <f t="shared" si="80"/>
        <v>0</v>
      </c>
      <c r="S1079">
        <f t="shared" si="81"/>
        <v>28.8</v>
      </c>
      <c r="T1079">
        <f t="shared" si="82"/>
        <v>8</v>
      </c>
    </row>
    <row r="1080" spans="2:20" x14ac:dyDescent="0.3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83"/>
        <v>0.90277777777777724</v>
      </c>
      <c r="G1080" s="17">
        <f t="shared" si="84"/>
        <v>3.2499999999999982</v>
      </c>
      <c r="R1080">
        <f t="shared" si="80"/>
        <v>0</v>
      </c>
      <c r="S1080">
        <f t="shared" si="81"/>
        <v>31.8</v>
      </c>
      <c r="T1080">
        <f t="shared" si="82"/>
        <v>8.8333333333333339</v>
      </c>
    </row>
    <row r="1081" spans="2:20" x14ac:dyDescent="0.3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83"/>
        <v>1.0694444444444444</v>
      </c>
      <c r="G1081" s="17">
        <f t="shared" si="84"/>
        <v>3.8499999999999996</v>
      </c>
      <c r="R1081">
        <f t="shared" si="80"/>
        <v>0</v>
      </c>
      <c r="S1081">
        <f t="shared" si="81"/>
        <v>35.299999999999997</v>
      </c>
      <c r="T1081">
        <f t="shared" si="82"/>
        <v>9.8055555555555554</v>
      </c>
    </row>
    <row r="1082" spans="2:20" x14ac:dyDescent="0.3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83"/>
        <v>1.2777777777777781</v>
      </c>
      <c r="G1082" s="17">
        <f t="shared" si="84"/>
        <v>4.6000000000000014</v>
      </c>
      <c r="R1082">
        <f t="shared" si="80"/>
        <v>0</v>
      </c>
      <c r="S1082">
        <f t="shared" si="81"/>
        <v>39.5</v>
      </c>
      <c r="T1082">
        <f t="shared" si="82"/>
        <v>10.972222222222221</v>
      </c>
    </row>
    <row r="1083" spans="2:20" x14ac:dyDescent="0.3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83"/>
        <v>1.3611111111111107</v>
      </c>
      <c r="G1083" s="17">
        <f t="shared" si="84"/>
        <v>4.8999999999999986</v>
      </c>
      <c r="R1083">
        <f t="shared" si="80"/>
        <v>0</v>
      </c>
      <c r="S1083">
        <f t="shared" si="81"/>
        <v>44.5</v>
      </c>
      <c r="T1083">
        <f t="shared" si="82"/>
        <v>12.361111111111111</v>
      </c>
    </row>
    <row r="1084" spans="2:20" x14ac:dyDescent="0.3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83"/>
        <v>1.2222222222222219</v>
      </c>
      <c r="G1084" s="17">
        <f t="shared" si="84"/>
        <v>4.3999999999999986</v>
      </c>
      <c r="R1084">
        <f t="shared" si="80"/>
        <v>0</v>
      </c>
      <c r="S1084">
        <f t="shared" si="81"/>
        <v>49.3</v>
      </c>
      <c r="T1084">
        <f t="shared" si="82"/>
        <v>13.694444444444443</v>
      </c>
    </row>
    <row r="1085" spans="2:20" x14ac:dyDescent="0.3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83"/>
        <v>0.98611111111111127</v>
      </c>
      <c r="G1085" s="17">
        <f t="shared" si="84"/>
        <v>3.5500000000000007</v>
      </c>
      <c r="R1085">
        <f t="shared" si="80"/>
        <v>0</v>
      </c>
      <c r="S1085">
        <f t="shared" si="81"/>
        <v>53.3</v>
      </c>
      <c r="T1085">
        <f t="shared" si="82"/>
        <v>14.805555555555554</v>
      </c>
    </row>
    <row r="1086" spans="2:20" x14ac:dyDescent="0.3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83"/>
        <v>0.7777777777777779</v>
      </c>
      <c r="G1086" s="17">
        <f t="shared" si="84"/>
        <v>2.8000000000000007</v>
      </c>
      <c r="R1086">
        <f t="shared" si="80"/>
        <v>0</v>
      </c>
      <c r="S1086">
        <f t="shared" si="81"/>
        <v>56.4</v>
      </c>
      <c r="T1086">
        <f t="shared" si="82"/>
        <v>15.666666666666666</v>
      </c>
    </row>
    <row r="1087" spans="2:20" x14ac:dyDescent="0.3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83"/>
        <v>0.6666666666666673</v>
      </c>
      <c r="G1087" s="17">
        <f t="shared" si="84"/>
        <v>2.4000000000000021</v>
      </c>
      <c r="R1087">
        <f t="shared" si="80"/>
        <v>0</v>
      </c>
      <c r="S1087">
        <f t="shared" si="81"/>
        <v>58.9</v>
      </c>
      <c r="T1087">
        <f t="shared" si="82"/>
        <v>16.361111111111111</v>
      </c>
    </row>
    <row r="1088" spans="2:20" x14ac:dyDescent="0.3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83"/>
        <v>0.51388888888888928</v>
      </c>
      <c r="G1088" s="17">
        <f t="shared" si="84"/>
        <v>1.8500000000000014</v>
      </c>
      <c r="R1088">
        <f t="shared" si="80"/>
        <v>0</v>
      </c>
      <c r="S1088">
        <f t="shared" si="81"/>
        <v>61.2</v>
      </c>
      <c r="T1088">
        <f t="shared" si="82"/>
        <v>17</v>
      </c>
    </row>
    <row r="1089" spans="2:20" x14ac:dyDescent="0.3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83"/>
        <v>0.24999999999999961</v>
      </c>
      <c r="G1089" s="17">
        <f t="shared" si="84"/>
        <v>0.89999999999999858</v>
      </c>
      <c r="R1089">
        <f t="shared" si="80"/>
        <v>0</v>
      </c>
      <c r="S1089">
        <f t="shared" si="81"/>
        <v>62.6</v>
      </c>
      <c r="T1089">
        <f t="shared" si="82"/>
        <v>17.388888888888889</v>
      </c>
    </row>
    <row r="1090" spans="2:20" x14ac:dyDescent="0.3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83"/>
        <v>-1.3888888888889086E-2</v>
      </c>
      <c r="G1090" s="17">
        <f t="shared" si="84"/>
        <v>-5.0000000000000711E-2</v>
      </c>
      <c r="R1090">
        <f t="shared" si="80"/>
        <v>0</v>
      </c>
      <c r="S1090">
        <f t="shared" si="81"/>
        <v>63</v>
      </c>
      <c r="T1090">
        <f t="shared" si="82"/>
        <v>17.5</v>
      </c>
    </row>
    <row r="1091" spans="2:20" x14ac:dyDescent="0.3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83"/>
        <v>-0.29166666666666685</v>
      </c>
      <c r="G1091" s="17">
        <f t="shared" si="84"/>
        <v>-1.0500000000000007</v>
      </c>
      <c r="R1091">
        <f t="shared" si="80"/>
        <v>0</v>
      </c>
      <c r="S1091">
        <f t="shared" si="81"/>
        <v>62.5</v>
      </c>
      <c r="T1091">
        <f t="shared" si="82"/>
        <v>17.361111111111111</v>
      </c>
    </row>
    <row r="1092" spans="2:20" x14ac:dyDescent="0.3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83"/>
        <v>-0.44444444444444481</v>
      </c>
      <c r="G1092" s="17">
        <f t="shared" si="84"/>
        <v>-1.6000000000000014</v>
      </c>
      <c r="R1092">
        <f t="shared" si="80"/>
        <v>0</v>
      </c>
      <c r="S1092">
        <f t="shared" si="81"/>
        <v>60.9</v>
      </c>
      <c r="T1092">
        <f t="shared" si="82"/>
        <v>16.916666666666664</v>
      </c>
    </row>
    <row r="1093" spans="2:20" x14ac:dyDescent="0.3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83"/>
        <v>-0.31944444444444403</v>
      </c>
      <c r="G1093" s="17">
        <f t="shared" si="84"/>
        <v>-1.1499999999999986</v>
      </c>
      <c r="R1093">
        <f t="shared" si="80"/>
        <v>0</v>
      </c>
      <c r="S1093">
        <f t="shared" si="81"/>
        <v>59.3</v>
      </c>
      <c r="T1093">
        <f t="shared" si="82"/>
        <v>16.472222222222221</v>
      </c>
    </row>
    <row r="1094" spans="2:20" x14ac:dyDescent="0.3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83"/>
        <v>-9.7222222222221627E-2</v>
      </c>
      <c r="G1094" s="17">
        <f t="shared" si="84"/>
        <v>-0.34999999999999787</v>
      </c>
      <c r="R1094">
        <f t="shared" si="80"/>
        <v>0</v>
      </c>
      <c r="S1094">
        <f t="shared" si="81"/>
        <v>58.6</v>
      </c>
      <c r="T1094">
        <f t="shared" si="82"/>
        <v>16.277777777777779</v>
      </c>
    </row>
    <row r="1095" spans="2:20" x14ac:dyDescent="0.3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83"/>
        <v>1.3888888888889086E-2</v>
      </c>
      <c r="G1095" s="17">
        <f t="shared" si="84"/>
        <v>5.0000000000000711E-2</v>
      </c>
      <c r="R1095">
        <f t="shared" si="80"/>
        <v>0</v>
      </c>
      <c r="S1095">
        <f t="shared" si="81"/>
        <v>58.6</v>
      </c>
      <c r="T1095">
        <f t="shared" si="82"/>
        <v>16.277777777777779</v>
      </c>
    </row>
    <row r="1096" spans="2:20" x14ac:dyDescent="0.3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83"/>
        <v>2.7777777777777186E-2</v>
      </c>
      <c r="G1096" s="17">
        <f t="shared" si="84"/>
        <v>9.9999999999997868E-2</v>
      </c>
      <c r="R1096">
        <f t="shared" ref="R1096:R1159" si="85">IF(E1096&lt;1,1,0)</f>
        <v>0</v>
      </c>
      <c r="S1096">
        <f t="shared" ref="S1096:S1159" si="86">IF(R1096=1,"",E1096)</f>
        <v>58.7</v>
      </c>
      <c r="T1096">
        <f t="shared" ref="T1096:T1159" si="87">E1096/3.6</f>
        <v>16.305555555555557</v>
      </c>
    </row>
    <row r="1097" spans="2:20" x14ac:dyDescent="0.3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83"/>
        <v>1.3888888888888099E-2</v>
      </c>
      <c r="G1097" s="17">
        <f t="shared" si="84"/>
        <v>4.9999999999997158E-2</v>
      </c>
      <c r="R1097">
        <f t="shared" si="85"/>
        <v>0</v>
      </c>
      <c r="S1097">
        <f t="shared" si="86"/>
        <v>58.8</v>
      </c>
      <c r="T1097">
        <f t="shared" si="87"/>
        <v>16.333333333333332</v>
      </c>
    </row>
    <row r="1098" spans="2:20" x14ac:dyDescent="0.3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88">($E1099-$E1097)/2/3.6</f>
        <v>0</v>
      </c>
      <c r="G1098" s="17">
        <f t="shared" ref="G1098:G1161" si="89">($E1099-$E1097)/2</f>
        <v>0</v>
      </c>
      <c r="R1098">
        <f t="shared" si="85"/>
        <v>0</v>
      </c>
      <c r="S1098">
        <f t="shared" si="86"/>
        <v>58.8</v>
      </c>
      <c r="T1098">
        <f t="shared" si="87"/>
        <v>16.333333333333332</v>
      </c>
    </row>
    <row r="1099" spans="2:20" x14ac:dyDescent="0.3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88"/>
        <v>4.1666666666667261E-2</v>
      </c>
      <c r="G1099" s="17">
        <f t="shared" si="89"/>
        <v>0.15000000000000213</v>
      </c>
      <c r="R1099">
        <f t="shared" si="85"/>
        <v>0</v>
      </c>
      <c r="S1099">
        <f t="shared" si="86"/>
        <v>58.8</v>
      </c>
      <c r="T1099">
        <f t="shared" si="87"/>
        <v>16.333333333333332</v>
      </c>
    </row>
    <row r="1100" spans="2:20" x14ac:dyDescent="0.3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88"/>
        <v>0.18055555555555614</v>
      </c>
      <c r="G1100" s="17">
        <f t="shared" si="89"/>
        <v>0.65000000000000213</v>
      </c>
      <c r="R1100">
        <f t="shared" si="85"/>
        <v>0</v>
      </c>
      <c r="S1100">
        <f t="shared" si="86"/>
        <v>59.1</v>
      </c>
      <c r="T1100">
        <f t="shared" si="87"/>
        <v>16.416666666666668</v>
      </c>
    </row>
    <row r="1101" spans="2:20" x14ac:dyDescent="0.3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88"/>
        <v>0.36111111111111133</v>
      </c>
      <c r="G1101" s="17">
        <f t="shared" si="89"/>
        <v>1.3000000000000007</v>
      </c>
      <c r="R1101">
        <f t="shared" si="85"/>
        <v>0</v>
      </c>
      <c r="S1101">
        <f t="shared" si="86"/>
        <v>60.1</v>
      </c>
      <c r="T1101">
        <f t="shared" si="87"/>
        <v>16.694444444444443</v>
      </c>
    </row>
    <row r="1102" spans="2:20" x14ac:dyDescent="0.3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88"/>
        <v>0.40277777777777757</v>
      </c>
      <c r="G1102" s="17">
        <f t="shared" si="89"/>
        <v>1.4499999999999993</v>
      </c>
      <c r="R1102">
        <f t="shared" si="85"/>
        <v>0</v>
      </c>
      <c r="S1102">
        <f t="shared" si="86"/>
        <v>61.7</v>
      </c>
      <c r="T1102">
        <f t="shared" si="87"/>
        <v>17.138888888888889</v>
      </c>
    </row>
    <row r="1103" spans="2:20" x14ac:dyDescent="0.3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88"/>
        <v>0.27777777777777779</v>
      </c>
      <c r="G1103" s="17">
        <f t="shared" si="89"/>
        <v>1</v>
      </c>
      <c r="R1103">
        <f t="shared" si="85"/>
        <v>0</v>
      </c>
      <c r="S1103">
        <f t="shared" si="86"/>
        <v>63</v>
      </c>
      <c r="T1103">
        <f t="shared" si="87"/>
        <v>17.5</v>
      </c>
    </row>
    <row r="1104" spans="2:20" x14ac:dyDescent="0.3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88"/>
        <v>0.12499999999999981</v>
      </c>
      <c r="G1104" s="17">
        <f t="shared" si="89"/>
        <v>0.44999999999999929</v>
      </c>
      <c r="R1104">
        <f t="shared" si="85"/>
        <v>0</v>
      </c>
      <c r="S1104">
        <f t="shared" si="86"/>
        <v>63.7</v>
      </c>
      <c r="T1104">
        <f t="shared" si="87"/>
        <v>17.694444444444446</v>
      </c>
    </row>
    <row r="1105" spans="2:20" x14ac:dyDescent="0.3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88"/>
        <v>-2.7777777777778172E-2</v>
      </c>
      <c r="G1105" s="17">
        <f t="shared" si="89"/>
        <v>-0.10000000000000142</v>
      </c>
      <c r="R1105">
        <f t="shared" si="85"/>
        <v>0</v>
      </c>
      <c r="S1105">
        <f t="shared" si="86"/>
        <v>63.9</v>
      </c>
      <c r="T1105">
        <f t="shared" si="87"/>
        <v>17.75</v>
      </c>
    </row>
    <row r="1106" spans="2:20" x14ac:dyDescent="0.3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88"/>
        <v>-0.2222222222222224</v>
      </c>
      <c r="G1106" s="17">
        <f t="shared" si="89"/>
        <v>-0.80000000000000071</v>
      </c>
      <c r="R1106">
        <f t="shared" si="85"/>
        <v>0</v>
      </c>
      <c r="S1106">
        <f t="shared" si="86"/>
        <v>63.5</v>
      </c>
      <c r="T1106">
        <f t="shared" si="87"/>
        <v>17.638888888888889</v>
      </c>
    </row>
    <row r="1107" spans="2:20" x14ac:dyDescent="0.3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88"/>
        <v>-0.44444444444444481</v>
      </c>
      <c r="G1107" s="17">
        <f t="shared" si="89"/>
        <v>-1.6000000000000014</v>
      </c>
      <c r="R1107">
        <f t="shared" si="85"/>
        <v>0</v>
      </c>
      <c r="S1107">
        <f t="shared" si="86"/>
        <v>62.3</v>
      </c>
      <c r="T1107">
        <f t="shared" si="87"/>
        <v>17.305555555555554</v>
      </c>
    </row>
    <row r="1108" spans="2:20" x14ac:dyDescent="0.3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88"/>
        <v>-0.47222222222222199</v>
      </c>
      <c r="G1108" s="17">
        <f t="shared" si="89"/>
        <v>-1.6999999999999993</v>
      </c>
      <c r="R1108">
        <f t="shared" si="85"/>
        <v>0</v>
      </c>
      <c r="S1108">
        <f t="shared" si="86"/>
        <v>60.3</v>
      </c>
      <c r="T1108">
        <f t="shared" si="87"/>
        <v>16.75</v>
      </c>
    </row>
    <row r="1109" spans="2:20" x14ac:dyDescent="0.3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88"/>
        <v>-0.26388888888888867</v>
      </c>
      <c r="G1109" s="17">
        <f t="shared" si="89"/>
        <v>-0.94999999999999929</v>
      </c>
      <c r="R1109">
        <f t="shared" si="85"/>
        <v>0</v>
      </c>
      <c r="S1109">
        <f t="shared" si="86"/>
        <v>58.9</v>
      </c>
      <c r="T1109">
        <f t="shared" si="87"/>
        <v>16.361111111111111</v>
      </c>
    </row>
    <row r="1110" spans="2:20" x14ac:dyDescent="0.3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88"/>
        <v>-1.3888888888889086E-2</v>
      </c>
      <c r="G1110" s="17">
        <f t="shared" si="89"/>
        <v>-5.0000000000000711E-2</v>
      </c>
      <c r="R1110">
        <f t="shared" si="85"/>
        <v>0</v>
      </c>
      <c r="S1110">
        <f t="shared" si="86"/>
        <v>58.4</v>
      </c>
      <c r="T1110">
        <f t="shared" si="87"/>
        <v>16.222222222222221</v>
      </c>
    </row>
    <row r="1111" spans="2:20" x14ac:dyDescent="0.3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88"/>
        <v>0.25000000000000061</v>
      </c>
      <c r="G1111" s="17">
        <f t="shared" si="89"/>
        <v>0.90000000000000213</v>
      </c>
      <c r="R1111">
        <f t="shared" si="85"/>
        <v>0</v>
      </c>
      <c r="S1111">
        <f t="shared" si="86"/>
        <v>58.8</v>
      </c>
      <c r="T1111">
        <f t="shared" si="87"/>
        <v>16.333333333333332</v>
      </c>
    </row>
    <row r="1112" spans="2:20" x14ac:dyDescent="0.3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88"/>
        <v>0.4861111111111111</v>
      </c>
      <c r="G1112" s="17">
        <f t="shared" si="89"/>
        <v>1.75</v>
      </c>
      <c r="R1112">
        <f t="shared" si="85"/>
        <v>0</v>
      </c>
      <c r="S1112">
        <f t="shared" si="86"/>
        <v>60.2</v>
      </c>
      <c r="T1112">
        <f t="shared" si="87"/>
        <v>16.722222222222221</v>
      </c>
    </row>
    <row r="1113" spans="2:20" x14ac:dyDescent="0.3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88"/>
        <v>0.51388888888888828</v>
      </c>
      <c r="G1113" s="17">
        <f t="shared" si="89"/>
        <v>1.8499999999999979</v>
      </c>
      <c r="R1113">
        <f t="shared" si="85"/>
        <v>0</v>
      </c>
      <c r="S1113">
        <f t="shared" si="86"/>
        <v>62.3</v>
      </c>
      <c r="T1113">
        <f t="shared" si="87"/>
        <v>17.305555555555554</v>
      </c>
    </row>
    <row r="1114" spans="2:20" x14ac:dyDescent="0.3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88"/>
        <v>0.30555555555555597</v>
      </c>
      <c r="G1114" s="17">
        <f t="shared" si="89"/>
        <v>1.1000000000000014</v>
      </c>
      <c r="R1114">
        <f t="shared" si="85"/>
        <v>0</v>
      </c>
      <c r="S1114">
        <f t="shared" si="86"/>
        <v>63.9</v>
      </c>
      <c r="T1114">
        <f t="shared" si="87"/>
        <v>17.75</v>
      </c>
    </row>
    <row r="1115" spans="2:20" x14ac:dyDescent="0.3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88"/>
        <v>6.9444444444445433E-2</v>
      </c>
      <c r="G1115" s="17">
        <f t="shared" si="89"/>
        <v>0.25000000000000355</v>
      </c>
      <c r="R1115">
        <f t="shared" si="85"/>
        <v>0</v>
      </c>
      <c r="S1115">
        <f t="shared" si="86"/>
        <v>64.5</v>
      </c>
      <c r="T1115">
        <f t="shared" si="87"/>
        <v>17.916666666666668</v>
      </c>
    </row>
    <row r="1116" spans="2:20" x14ac:dyDescent="0.3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88"/>
        <v>-0.1388888888888889</v>
      </c>
      <c r="G1116" s="17">
        <f t="shared" si="89"/>
        <v>-0.5</v>
      </c>
      <c r="R1116">
        <f t="shared" si="85"/>
        <v>0</v>
      </c>
      <c r="S1116">
        <f t="shared" si="86"/>
        <v>64.400000000000006</v>
      </c>
      <c r="T1116">
        <f t="shared" si="87"/>
        <v>17.888888888888889</v>
      </c>
    </row>
    <row r="1117" spans="2:20" x14ac:dyDescent="0.3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88"/>
        <v>-0.33333333333333409</v>
      </c>
      <c r="G1117" s="17">
        <f t="shared" si="89"/>
        <v>-1.2000000000000028</v>
      </c>
      <c r="R1117">
        <f t="shared" si="85"/>
        <v>0</v>
      </c>
      <c r="S1117">
        <f t="shared" si="86"/>
        <v>63.5</v>
      </c>
      <c r="T1117">
        <f t="shared" si="87"/>
        <v>17.638888888888889</v>
      </c>
    </row>
    <row r="1118" spans="2:20" x14ac:dyDescent="0.3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88"/>
        <v>-0.31944444444444403</v>
      </c>
      <c r="G1118" s="17">
        <f t="shared" si="89"/>
        <v>-1.1499999999999986</v>
      </c>
      <c r="R1118">
        <f t="shared" si="85"/>
        <v>0</v>
      </c>
      <c r="S1118">
        <f t="shared" si="86"/>
        <v>62</v>
      </c>
      <c r="T1118">
        <f t="shared" si="87"/>
        <v>17.222222222222221</v>
      </c>
    </row>
    <row r="1119" spans="2:20" x14ac:dyDescent="0.3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88"/>
        <v>-9.7222222222222612E-2</v>
      </c>
      <c r="G1119" s="17">
        <f t="shared" si="89"/>
        <v>-0.35000000000000142</v>
      </c>
      <c r="R1119">
        <f t="shared" si="85"/>
        <v>0</v>
      </c>
      <c r="S1119">
        <f t="shared" si="86"/>
        <v>61.2</v>
      </c>
      <c r="T1119">
        <f t="shared" si="87"/>
        <v>17</v>
      </c>
    </row>
    <row r="1120" spans="2:20" x14ac:dyDescent="0.3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88"/>
        <v>0.19444444444444425</v>
      </c>
      <c r="G1120" s="17">
        <f t="shared" si="89"/>
        <v>0.69999999999999929</v>
      </c>
      <c r="R1120">
        <f t="shared" si="85"/>
        <v>0</v>
      </c>
      <c r="S1120">
        <f t="shared" si="86"/>
        <v>61.3</v>
      </c>
      <c r="T1120">
        <f t="shared" si="87"/>
        <v>17.027777777777775</v>
      </c>
    </row>
    <row r="1121" spans="2:20" x14ac:dyDescent="0.3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88"/>
        <v>0.55555555555555558</v>
      </c>
      <c r="G1121" s="17">
        <f t="shared" si="89"/>
        <v>2</v>
      </c>
      <c r="R1121">
        <f t="shared" si="85"/>
        <v>0</v>
      </c>
      <c r="S1121">
        <f t="shared" si="86"/>
        <v>62.6</v>
      </c>
      <c r="T1121">
        <f t="shared" si="87"/>
        <v>17.388888888888889</v>
      </c>
    </row>
    <row r="1122" spans="2:20" x14ac:dyDescent="0.3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88"/>
        <v>0.74999999999999978</v>
      </c>
      <c r="G1122" s="17">
        <f t="shared" si="89"/>
        <v>2.6999999999999993</v>
      </c>
      <c r="R1122">
        <f t="shared" si="85"/>
        <v>0</v>
      </c>
      <c r="S1122">
        <f t="shared" si="86"/>
        <v>65.3</v>
      </c>
      <c r="T1122">
        <f t="shared" si="87"/>
        <v>18.138888888888889</v>
      </c>
    </row>
    <row r="1123" spans="2:20" x14ac:dyDescent="0.3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88"/>
        <v>0.56944444444444564</v>
      </c>
      <c r="G1123" s="17">
        <f t="shared" si="89"/>
        <v>2.0500000000000043</v>
      </c>
      <c r="R1123">
        <f t="shared" si="85"/>
        <v>0</v>
      </c>
      <c r="S1123">
        <f t="shared" si="86"/>
        <v>68</v>
      </c>
      <c r="T1123">
        <f t="shared" si="87"/>
        <v>18.888888888888889</v>
      </c>
    </row>
    <row r="1124" spans="2:20" x14ac:dyDescent="0.3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88"/>
        <v>0.23611111111111149</v>
      </c>
      <c r="G1124" s="17">
        <f t="shared" si="89"/>
        <v>0.85000000000000142</v>
      </c>
      <c r="R1124">
        <f t="shared" si="85"/>
        <v>0</v>
      </c>
      <c r="S1124">
        <f t="shared" si="86"/>
        <v>69.400000000000006</v>
      </c>
      <c r="T1124">
        <f t="shared" si="87"/>
        <v>19.277777777777779</v>
      </c>
    </row>
    <row r="1125" spans="2:20" x14ac:dyDescent="0.3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88"/>
        <v>-1.3888888888890073E-2</v>
      </c>
      <c r="G1125" s="17">
        <f t="shared" si="89"/>
        <v>-5.0000000000004263E-2</v>
      </c>
      <c r="R1125">
        <f t="shared" si="85"/>
        <v>0</v>
      </c>
      <c r="S1125">
        <f t="shared" si="86"/>
        <v>69.7</v>
      </c>
      <c r="T1125">
        <f t="shared" si="87"/>
        <v>19.361111111111111</v>
      </c>
    </row>
    <row r="1126" spans="2:20" x14ac:dyDescent="0.3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88"/>
        <v>-0.2222222222222234</v>
      </c>
      <c r="G1126" s="17">
        <f t="shared" si="89"/>
        <v>-0.80000000000000426</v>
      </c>
      <c r="R1126">
        <f t="shared" si="85"/>
        <v>0</v>
      </c>
      <c r="S1126">
        <f t="shared" si="86"/>
        <v>69.3</v>
      </c>
      <c r="T1126">
        <f t="shared" si="87"/>
        <v>19.25</v>
      </c>
    </row>
    <row r="1127" spans="2:20" x14ac:dyDescent="0.3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88"/>
        <v>-0.33333333333333215</v>
      </c>
      <c r="G1127" s="17">
        <f t="shared" si="89"/>
        <v>-1.1999999999999957</v>
      </c>
      <c r="R1127">
        <f t="shared" si="85"/>
        <v>0</v>
      </c>
      <c r="S1127">
        <f t="shared" si="86"/>
        <v>68.099999999999994</v>
      </c>
      <c r="T1127">
        <f t="shared" si="87"/>
        <v>18.916666666666664</v>
      </c>
    </row>
    <row r="1128" spans="2:20" x14ac:dyDescent="0.3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88"/>
        <v>-0.26388888888888767</v>
      </c>
      <c r="G1128" s="17">
        <f t="shared" si="89"/>
        <v>-0.94999999999999574</v>
      </c>
      <c r="R1128">
        <f t="shared" si="85"/>
        <v>0</v>
      </c>
      <c r="S1128">
        <f t="shared" si="86"/>
        <v>66.900000000000006</v>
      </c>
      <c r="T1128">
        <f t="shared" si="87"/>
        <v>18.583333333333336</v>
      </c>
    </row>
    <row r="1129" spans="2:20" x14ac:dyDescent="0.3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88"/>
        <v>-0.16666666666666705</v>
      </c>
      <c r="G1129" s="17">
        <f t="shared" si="89"/>
        <v>-0.60000000000000142</v>
      </c>
      <c r="R1129">
        <f t="shared" si="85"/>
        <v>0</v>
      </c>
      <c r="S1129">
        <f t="shared" si="86"/>
        <v>66.2</v>
      </c>
      <c r="T1129">
        <f t="shared" si="87"/>
        <v>18.388888888888889</v>
      </c>
    </row>
    <row r="1130" spans="2:20" x14ac:dyDescent="0.3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88"/>
        <v>-0.18055555555555516</v>
      </c>
      <c r="G1130" s="17">
        <f t="shared" si="89"/>
        <v>-0.64999999999999858</v>
      </c>
      <c r="R1130">
        <f t="shared" si="85"/>
        <v>0</v>
      </c>
      <c r="S1130">
        <f t="shared" si="86"/>
        <v>65.7</v>
      </c>
      <c r="T1130">
        <f t="shared" si="87"/>
        <v>18.25</v>
      </c>
    </row>
    <row r="1131" spans="2:20" x14ac:dyDescent="0.3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88"/>
        <v>-0.34722222222222221</v>
      </c>
      <c r="G1131" s="17">
        <f t="shared" si="89"/>
        <v>-1.25</v>
      </c>
      <c r="R1131">
        <f t="shared" si="85"/>
        <v>0</v>
      </c>
      <c r="S1131">
        <f t="shared" si="86"/>
        <v>64.900000000000006</v>
      </c>
      <c r="T1131">
        <f t="shared" si="87"/>
        <v>18.027777777777779</v>
      </c>
    </row>
    <row r="1132" spans="2:20" x14ac:dyDescent="0.3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88"/>
        <v>-0.63888888888889006</v>
      </c>
      <c r="G1132" s="17">
        <f t="shared" si="89"/>
        <v>-2.3000000000000043</v>
      </c>
      <c r="R1132">
        <f t="shared" si="85"/>
        <v>0</v>
      </c>
      <c r="S1132">
        <f t="shared" si="86"/>
        <v>63.2</v>
      </c>
      <c r="T1132">
        <f t="shared" si="87"/>
        <v>17.555555555555557</v>
      </c>
    </row>
    <row r="1133" spans="2:20" x14ac:dyDescent="0.3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88"/>
        <v>-1.0277777777777786</v>
      </c>
      <c r="G1133" s="17">
        <f t="shared" si="89"/>
        <v>-3.7000000000000028</v>
      </c>
      <c r="R1133">
        <f t="shared" si="85"/>
        <v>0</v>
      </c>
      <c r="S1133">
        <f t="shared" si="86"/>
        <v>60.3</v>
      </c>
      <c r="T1133">
        <f t="shared" si="87"/>
        <v>16.75</v>
      </c>
    </row>
    <row r="1134" spans="2:20" x14ac:dyDescent="0.3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88"/>
        <v>-1.3611111111111107</v>
      </c>
      <c r="G1134" s="17">
        <f t="shared" si="89"/>
        <v>-4.8999999999999986</v>
      </c>
      <c r="R1134">
        <f t="shared" si="85"/>
        <v>0</v>
      </c>
      <c r="S1134">
        <f t="shared" si="86"/>
        <v>55.8</v>
      </c>
      <c r="T1134">
        <f t="shared" si="87"/>
        <v>15.499999999999998</v>
      </c>
    </row>
    <row r="1135" spans="2:20" x14ac:dyDescent="0.3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88"/>
        <v>-1.4722222222222214</v>
      </c>
      <c r="G1135" s="17">
        <f t="shared" si="89"/>
        <v>-5.2999999999999972</v>
      </c>
      <c r="R1135">
        <f t="shared" si="85"/>
        <v>0</v>
      </c>
      <c r="S1135">
        <f t="shared" si="86"/>
        <v>50.5</v>
      </c>
      <c r="T1135">
        <f t="shared" si="87"/>
        <v>14.027777777777777</v>
      </c>
    </row>
    <row r="1136" spans="2:20" x14ac:dyDescent="0.3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88"/>
        <v>-1.4444444444444442</v>
      </c>
      <c r="G1136" s="17">
        <f t="shared" si="89"/>
        <v>-5.1999999999999993</v>
      </c>
      <c r="R1136">
        <f t="shared" si="85"/>
        <v>0</v>
      </c>
      <c r="S1136">
        <f t="shared" si="86"/>
        <v>45.2</v>
      </c>
      <c r="T1136">
        <f t="shared" si="87"/>
        <v>12.555555555555555</v>
      </c>
    </row>
    <row r="1137" spans="2:20" x14ac:dyDescent="0.3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88"/>
        <v>-1.25</v>
      </c>
      <c r="G1137" s="17">
        <f t="shared" si="89"/>
        <v>-4.5</v>
      </c>
      <c r="R1137">
        <f t="shared" si="85"/>
        <v>0</v>
      </c>
      <c r="S1137">
        <f t="shared" si="86"/>
        <v>40.1</v>
      </c>
      <c r="T1137">
        <f t="shared" si="87"/>
        <v>11.138888888888889</v>
      </c>
    </row>
    <row r="1138" spans="2:20" x14ac:dyDescent="0.3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88"/>
        <v>-1.0000000000000004</v>
      </c>
      <c r="G1138" s="17">
        <f t="shared" si="89"/>
        <v>-3.6000000000000014</v>
      </c>
      <c r="R1138">
        <f t="shared" si="85"/>
        <v>0</v>
      </c>
      <c r="S1138">
        <f t="shared" si="86"/>
        <v>36.200000000000003</v>
      </c>
      <c r="T1138">
        <f t="shared" si="87"/>
        <v>10.055555555555555</v>
      </c>
    </row>
    <row r="1139" spans="2:20" x14ac:dyDescent="0.3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88"/>
        <v>-0.88888888888888917</v>
      </c>
      <c r="G1139" s="17">
        <f t="shared" si="89"/>
        <v>-3.2000000000000011</v>
      </c>
      <c r="R1139">
        <f t="shared" si="85"/>
        <v>0</v>
      </c>
      <c r="S1139">
        <f t="shared" si="86"/>
        <v>32.9</v>
      </c>
      <c r="T1139">
        <f t="shared" si="87"/>
        <v>9.1388888888888875</v>
      </c>
    </row>
    <row r="1140" spans="2:20" x14ac:dyDescent="0.3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88"/>
        <v>-0.87499999999999956</v>
      </c>
      <c r="G1140" s="17">
        <f t="shared" si="89"/>
        <v>-3.1499999999999986</v>
      </c>
      <c r="R1140">
        <f t="shared" si="85"/>
        <v>0</v>
      </c>
      <c r="S1140">
        <f t="shared" si="86"/>
        <v>29.8</v>
      </c>
      <c r="T1140">
        <f t="shared" si="87"/>
        <v>8.2777777777777786</v>
      </c>
    </row>
    <row r="1141" spans="2:20" x14ac:dyDescent="0.3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88"/>
        <v>-0.94444444444444453</v>
      </c>
      <c r="G1141" s="17">
        <f t="shared" si="89"/>
        <v>-3.4000000000000004</v>
      </c>
      <c r="R1141">
        <f t="shared" si="85"/>
        <v>0</v>
      </c>
      <c r="S1141">
        <f t="shared" si="86"/>
        <v>26.6</v>
      </c>
      <c r="T1141">
        <f t="shared" si="87"/>
        <v>7.3888888888888893</v>
      </c>
    </row>
    <row r="1142" spans="2:20" x14ac:dyDescent="0.3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88"/>
        <v>-1.0000000000000004</v>
      </c>
      <c r="G1142" s="17">
        <f t="shared" si="89"/>
        <v>-3.6000000000000014</v>
      </c>
      <c r="R1142">
        <f t="shared" si="85"/>
        <v>0</v>
      </c>
      <c r="S1142">
        <f t="shared" si="86"/>
        <v>23</v>
      </c>
      <c r="T1142">
        <f t="shared" si="87"/>
        <v>6.3888888888888884</v>
      </c>
    </row>
    <row r="1143" spans="2:20" x14ac:dyDescent="0.3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88"/>
        <v>-0.93055555555555547</v>
      </c>
      <c r="G1143" s="17">
        <f t="shared" si="89"/>
        <v>-3.3499999999999996</v>
      </c>
      <c r="R1143">
        <f t="shared" si="85"/>
        <v>0</v>
      </c>
      <c r="S1143">
        <f t="shared" si="86"/>
        <v>19.399999999999999</v>
      </c>
      <c r="T1143">
        <f t="shared" si="87"/>
        <v>5.3888888888888884</v>
      </c>
    </row>
    <row r="1144" spans="2:20" x14ac:dyDescent="0.3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88"/>
        <v>-0.66666666666666652</v>
      </c>
      <c r="G1144" s="17">
        <f t="shared" si="89"/>
        <v>-2.3999999999999995</v>
      </c>
      <c r="R1144">
        <f t="shared" si="85"/>
        <v>0</v>
      </c>
      <c r="S1144">
        <f t="shared" si="86"/>
        <v>16.3</v>
      </c>
      <c r="T1144">
        <f t="shared" si="87"/>
        <v>4.5277777777777777</v>
      </c>
    </row>
    <row r="1145" spans="2:20" x14ac:dyDescent="0.3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88"/>
        <v>-0.29166666666666685</v>
      </c>
      <c r="G1145" s="17">
        <f t="shared" si="89"/>
        <v>-1.0500000000000007</v>
      </c>
      <c r="R1145">
        <f t="shared" si="85"/>
        <v>0</v>
      </c>
      <c r="S1145">
        <f t="shared" si="86"/>
        <v>14.6</v>
      </c>
      <c r="T1145">
        <f t="shared" si="87"/>
        <v>4.0555555555555554</v>
      </c>
    </row>
    <row r="1146" spans="2:20" x14ac:dyDescent="0.3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88"/>
        <v>-4.1666666666666519E-2</v>
      </c>
      <c r="G1146" s="17">
        <f t="shared" si="89"/>
        <v>-0.14999999999999947</v>
      </c>
      <c r="R1146">
        <f t="shared" si="85"/>
        <v>0</v>
      </c>
      <c r="S1146">
        <f t="shared" si="86"/>
        <v>14.2</v>
      </c>
      <c r="T1146">
        <f t="shared" si="87"/>
        <v>3.9444444444444442</v>
      </c>
    </row>
    <row r="1147" spans="2:20" x14ac:dyDescent="0.3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88"/>
        <v>5.5555555555555601E-2</v>
      </c>
      <c r="G1147" s="17">
        <f t="shared" si="89"/>
        <v>0.20000000000000018</v>
      </c>
      <c r="R1147">
        <f t="shared" si="85"/>
        <v>0</v>
      </c>
      <c r="S1147">
        <f t="shared" si="86"/>
        <v>14.3</v>
      </c>
      <c r="T1147">
        <f t="shared" si="87"/>
        <v>3.9722222222222223</v>
      </c>
    </row>
    <row r="1148" spans="2:20" x14ac:dyDescent="0.3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88"/>
        <v>0.11111111111111097</v>
      </c>
      <c r="G1148" s="17">
        <f t="shared" si="89"/>
        <v>0.39999999999999947</v>
      </c>
      <c r="R1148">
        <f t="shared" si="85"/>
        <v>0</v>
      </c>
      <c r="S1148">
        <f t="shared" si="86"/>
        <v>14.6</v>
      </c>
      <c r="T1148">
        <f t="shared" si="87"/>
        <v>4.0555555555555554</v>
      </c>
    </row>
    <row r="1149" spans="2:20" x14ac:dyDescent="0.3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88"/>
        <v>0.24999999999999983</v>
      </c>
      <c r="G1149" s="17">
        <f t="shared" si="89"/>
        <v>0.89999999999999947</v>
      </c>
      <c r="R1149">
        <f t="shared" si="85"/>
        <v>0</v>
      </c>
      <c r="S1149">
        <f t="shared" si="86"/>
        <v>15.1</v>
      </c>
      <c r="T1149">
        <f t="shared" si="87"/>
        <v>4.1944444444444446</v>
      </c>
    </row>
    <row r="1150" spans="2:20" x14ac:dyDescent="0.3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88"/>
        <v>0.5555555555555558</v>
      </c>
      <c r="G1150" s="17">
        <f t="shared" si="89"/>
        <v>2.0000000000000009</v>
      </c>
      <c r="R1150">
        <f t="shared" si="85"/>
        <v>0</v>
      </c>
      <c r="S1150">
        <f t="shared" si="86"/>
        <v>16.399999999999999</v>
      </c>
      <c r="T1150">
        <f t="shared" si="87"/>
        <v>4.5555555555555554</v>
      </c>
    </row>
    <row r="1151" spans="2:20" x14ac:dyDescent="0.3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88"/>
        <v>0.84722222222222243</v>
      </c>
      <c r="G1151" s="17">
        <f t="shared" si="89"/>
        <v>3.0500000000000007</v>
      </c>
      <c r="R1151">
        <f t="shared" si="85"/>
        <v>0</v>
      </c>
      <c r="S1151">
        <f t="shared" si="86"/>
        <v>19.100000000000001</v>
      </c>
      <c r="T1151">
        <f t="shared" si="87"/>
        <v>5.3055555555555562</v>
      </c>
    </row>
    <row r="1152" spans="2:20" x14ac:dyDescent="0.3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88"/>
        <v>0.73611111111111072</v>
      </c>
      <c r="G1152" s="17">
        <f t="shared" si="89"/>
        <v>2.6499999999999986</v>
      </c>
      <c r="R1152">
        <f t="shared" si="85"/>
        <v>0</v>
      </c>
      <c r="S1152">
        <f t="shared" si="86"/>
        <v>22.5</v>
      </c>
      <c r="T1152">
        <f t="shared" si="87"/>
        <v>6.25</v>
      </c>
    </row>
    <row r="1153" spans="2:20" x14ac:dyDescent="0.3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88"/>
        <v>0.31944444444444453</v>
      </c>
      <c r="G1153" s="17">
        <f t="shared" si="89"/>
        <v>1.1500000000000004</v>
      </c>
      <c r="R1153">
        <f t="shared" si="85"/>
        <v>0</v>
      </c>
      <c r="S1153">
        <f t="shared" si="86"/>
        <v>24.4</v>
      </c>
      <c r="T1153">
        <f t="shared" si="87"/>
        <v>6.7777777777777768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88"/>
        <v>-0.23611111111111099</v>
      </c>
      <c r="G1154" s="17">
        <f t="shared" si="89"/>
        <v>-0.84999999999999964</v>
      </c>
      <c r="R1154">
        <f t="shared" si="85"/>
        <v>0</v>
      </c>
      <c r="S1154">
        <f t="shared" si="86"/>
        <v>24.8</v>
      </c>
      <c r="T1154">
        <f t="shared" si="87"/>
        <v>6.8888888888888893</v>
      </c>
    </row>
    <row r="1155" spans="2:20" x14ac:dyDescent="0.3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88"/>
        <v>-1.0277777777777781</v>
      </c>
      <c r="G1155" s="17">
        <f t="shared" si="89"/>
        <v>-3.7000000000000011</v>
      </c>
      <c r="R1155">
        <f t="shared" si="85"/>
        <v>0</v>
      </c>
      <c r="S1155">
        <f t="shared" si="86"/>
        <v>22.7</v>
      </c>
      <c r="T1155">
        <f t="shared" si="87"/>
        <v>6.3055555555555554</v>
      </c>
    </row>
    <row r="1156" spans="2:20" x14ac:dyDescent="0.3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88"/>
        <v>-1.2361111111111109</v>
      </c>
      <c r="G1156" s="17">
        <f t="shared" si="89"/>
        <v>-4.4499999999999993</v>
      </c>
      <c r="R1156">
        <f t="shared" si="85"/>
        <v>0</v>
      </c>
      <c r="S1156">
        <f t="shared" si="86"/>
        <v>17.399999999999999</v>
      </c>
      <c r="T1156">
        <f t="shared" si="87"/>
        <v>4.833333333333333</v>
      </c>
    </row>
    <row r="1157" spans="2:20" x14ac:dyDescent="0.3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88"/>
        <v>-0.74999999999999978</v>
      </c>
      <c r="G1157" s="17">
        <f t="shared" si="89"/>
        <v>-2.6999999999999993</v>
      </c>
      <c r="R1157">
        <f t="shared" si="85"/>
        <v>0</v>
      </c>
      <c r="S1157">
        <f t="shared" si="86"/>
        <v>13.8</v>
      </c>
      <c r="T1157">
        <f t="shared" si="87"/>
        <v>3.8333333333333335</v>
      </c>
    </row>
    <row r="1158" spans="2:20" x14ac:dyDescent="0.3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88"/>
        <v>-0.25000000000000011</v>
      </c>
      <c r="G1158" s="17">
        <f t="shared" si="89"/>
        <v>-0.90000000000000036</v>
      </c>
      <c r="R1158">
        <f t="shared" si="85"/>
        <v>0</v>
      </c>
      <c r="S1158">
        <f t="shared" si="86"/>
        <v>12</v>
      </c>
      <c r="T1158">
        <f t="shared" si="87"/>
        <v>3.333333333333333</v>
      </c>
    </row>
    <row r="1159" spans="2:20" x14ac:dyDescent="0.3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88"/>
        <v>0</v>
      </c>
      <c r="G1159" s="17">
        <f t="shared" si="89"/>
        <v>0</v>
      </c>
      <c r="R1159">
        <f t="shared" si="85"/>
        <v>0</v>
      </c>
      <c r="S1159">
        <f t="shared" si="86"/>
        <v>12</v>
      </c>
      <c r="T1159">
        <f t="shared" si="87"/>
        <v>3.333333333333333</v>
      </c>
    </row>
    <row r="1160" spans="2:20" x14ac:dyDescent="0.3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88"/>
        <v>0.26388888888888895</v>
      </c>
      <c r="G1160" s="17">
        <f t="shared" si="89"/>
        <v>0.95000000000000018</v>
      </c>
      <c r="R1160">
        <f t="shared" ref="R1160:R1223" si="90">IF(E1160&lt;1,1,0)</f>
        <v>0</v>
      </c>
      <c r="S1160">
        <f t="shared" ref="S1160:S1223" si="91">IF(R1160=1,"",E1160)</f>
        <v>12</v>
      </c>
      <c r="T1160">
        <f t="shared" ref="T1160:T1223" si="92">E1160/3.6</f>
        <v>3.333333333333333</v>
      </c>
    </row>
    <row r="1161" spans="2:20" x14ac:dyDescent="0.3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88"/>
        <v>0.94444444444444453</v>
      </c>
      <c r="G1161" s="17">
        <f t="shared" si="89"/>
        <v>3.4000000000000004</v>
      </c>
      <c r="R1161">
        <f t="shared" si="90"/>
        <v>0</v>
      </c>
      <c r="S1161">
        <f t="shared" si="91"/>
        <v>13.9</v>
      </c>
      <c r="T1161">
        <f t="shared" si="92"/>
        <v>3.8611111111111112</v>
      </c>
    </row>
    <row r="1162" spans="2:20" x14ac:dyDescent="0.3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93">($E1163-$E1161)/2/3.6</f>
        <v>1.5555555555555556</v>
      </c>
      <c r="G1162" s="17">
        <f t="shared" ref="G1162:G1225" si="94">($E1163-$E1161)/2</f>
        <v>5.6000000000000005</v>
      </c>
      <c r="R1162">
        <f t="shared" si="90"/>
        <v>0</v>
      </c>
      <c r="S1162">
        <f t="shared" si="91"/>
        <v>18.8</v>
      </c>
      <c r="T1162">
        <f t="shared" si="92"/>
        <v>5.2222222222222223</v>
      </c>
    </row>
    <row r="1163" spans="2:20" x14ac:dyDescent="0.3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93"/>
        <v>1.5277777777777777</v>
      </c>
      <c r="G1163" s="17">
        <f t="shared" si="94"/>
        <v>5.5</v>
      </c>
      <c r="R1163">
        <f t="shared" si="90"/>
        <v>0</v>
      </c>
      <c r="S1163">
        <f t="shared" si="91"/>
        <v>25.1</v>
      </c>
      <c r="T1163">
        <f t="shared" si="92"/>
        <v>6.9722222222222223</v>
      </c>
    </row>
    <row r="1164" spans="2:20" x14ac:dyDescent="0.3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93"/>
        <v>1.2083333333333328</v>
      </c>
      <c r="G1164" s="17">
        <f t="shared" si="94"/>
        <v>4.3499999999999979</v>
      </c>
      <c r="R1164">
        <f t="shared" si="90"/>
        <v>0</v>
      </c>
      <c r="S1164">
        <f t="shared" si="91"/>
        <v>29.8</v>
      </c>
      <c r="T1164">
        <f t="shared" si="92"/>
        <v>8.2777777777777786</v>
      </c>
    </row>
    <row r="1165" spans="2:20" x14ac:dyDescent="0.3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93"/>
        <v>1.166666666666667</v>
      </c>
      <c r="G1165" s="17">
        <f t="shared" si="94"/>
        <v>4.2000000000000011</v>
      </c>
      <c r="R1165">
        <f t="shared" si="90"/>
        <v>0</v>
      </c>
      <c r="S1165">
        <f t="shared" si="91"/>
        <v>33.799999999999997</v>
      </c>
      <c r="T1165">
        <f t="shared" si="92"/>
        <v>9.3888888888888875</v>
      </c>
    </row>
    <row r="1166" spans="2:20" x14ac:dyDescent="0.3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93"/>
        <v>1.3333333333333335</v>
      </c>
      <c r="G1166" s="17">
        <f t="shared" si="94"/>
        <v>4.8000000000000007</v>
      </c>
      <c r="R1166">
        <f t="shared" si="90"/>
        <v>0</v>
      </c>
      <c r="S1166">
        <f t="shared" si="91"/>
        <v>38.200000000000003</v>
      </c>
      <c r="T1166">
        <f t="shared" si="92"/>
        <v>10.611111111111112</v>
      </c>
    </row>
    <row r="1167" spans="2:20" x14ac:dyDescent="0.3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93"/>
        <v>1.4861111111111105</v>
      </c>
      <c r="G1167" s="17">
        <f t="shared" si="94"/>
        <v>5.3499999999999979</v>
      </c>
      <c r="R1167">
        <f t="shared" si="90"/>
        <v>0</v>
      </c>
      <c r="S1167">
        <f t="shared" si="91"/>
        <v>43.4</v>
      </c>
      <c r="T1167">
        <f t="shared" si="92"/>
        <v>12.055555555555555</v>
      </c>
    </row>
    <row r="1168" spans="2:20" x14ac:dyDescent="0.3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93"/>
        <v>1.4444444444444442</v>
      </c>
      <c r="G1168" s="17">
        <f t="shared" si="94"/>
        <v>5.1999999999999993</v>
      </c>
      <c r="R1168">
        <f t="shared" si="90"/>
        <v>0</v>
      </c>
      <c r="S1168">
        <f t="shared" si="91"/>
        <v>48.9</v>
      </c>
      <c r="T1168">
        <f t="shared" si="92"/>
        <v>13.583333333333332</v>
      </c>
    </row>
    <row r="1169" spans="2:20" x14ac:dyDescent="0.3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93"/>
        <v>1.2361111111111109</v>
      </c>
      <c r="G1169" s="17">
        <f t="shared" si="94"/>
        <v>4.4499999999999993</v>
      </c>
      <c r="R1169">
        <f t="shared" si="90"/>
        <v>0</v>
      </c>
      <c r="S1169">
        <f t="shared" si="91"/>
        <v>53.8</v>
      </c>
      <c r="T1169">
        <f t="shared" si="92"/>
        <v>14.944444444444443</v>
      </c>
    </row>
    <row r="1170" spans="2:20" x14ac:dyDescent="0.3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93"/>
        <v>1.0694444444444449</v>
      </c>
      <c r="G1170" s="17">
        <f t="shared" si="94"/>
        <v>3.8500000000000014</v>
      </c>
      <c r="R1170">
        <f t="shared" si="90"/>
        <v>0</v>
      </c>
      <c r="S1170">
        <f t="shared" si="91"/>
        <v>57.8</v>
      </c>
      <c r="T1170">
        <f t="shared" si="92"/>
        <v>16.055555555555554</v>
      </c>
    </row>
    <row r="1171" spans="2:20" x14ac:dyDescent="0.3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93"/>
        <v>1.0000000000000004</v>
      </c>
      <c r="G1171" s="17">
        <f t="shared" si="94"/>
        <v>3.6000000000000014</v>
      </c>
      <c r="R1171">
        <f t="shared" si="90"/>
        <v>0</v>
      </c>
      <c r="S1171">
        <f t="shared" si="91"/>
        <v>61.5</v>
      </c>
      <c r="T1171">
        <f t="shared" si="92"/>
        <v>17.083333333333332</v>
      </c>
    </row>
    <row r="1172" spans="2:20" x14ac:dyDescent="0.3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93"/>
        <v>0.95833333333333415</v>
      </c>
      <c r="G1172" s="17">
        <f t="shared" si="94"/>
        <v>3.4500000000000028</v>
      </c>
      <c r="R1172">
        <f t="shared" si="90"/>
        <v>0</v>
      </c>
      <c r="S1172">
        <f t="shared" si="91"/>
        <v>65</v>
      </c>
      <c r="T1172">
        <f t="shared" si="92"/>
        <v>18.055555555555554</v>
      </c>
    </row>
    <row r="1173" spans="2:20" x14ac:dyDescent="0.3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93"/>
        <v>0.91666666666666585</v>
      </c>
      <c r="G1173" s="17">
        <f t="shared" si="94"/>
        <v>3.2999999999999972</v>
      </c>
      <c r="R1173">
        <f t="shared" si="90"/>
        <v>0</v>
      </c>
      <c r="S1173">
        <f t="shared" si="91"/>
        <v>68.400000000000006</v>
      </c>
      <c r="T1173">
        <f t="shared" si="92"/>
        <v>19</v>
      </c>
    </row>
    <row r="1174" spans="2:20" x14ac:dyDescent="0.3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93"/>
        <v>0.63888888888888806</v>
      </c>
      <c r="G1174" s="17">
        <f t="shared" si="94"/>
        <v>2.2999999999999972</v>
      </c>
      <c r="R1174">
        <f t="shared" si="90"/>
        <v>0</v>
      </c>
      <c r="S1174">
        <f t="shared" si="91"/>
        <v>71.599999999999994</v>
      </c>
      <c r="T1174">
        <f t="shared" si="92"/>
        <v>19.888888888888886</v>
      </c>
    </row>
    <row r="1175" spans="2:20" x14ac:dyDescent="0.3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93"/>
        <v>0.37500000000000039</v>
      </c>
      <c r="G1175" s="17">
        <f t="shared" si="94"/>
        <v>1.3500000000000014</v>
      </c>
      <c r="R1175">
        <f t="shared" si="90"/>
        <v>0</v>
      </c>
      <c r="S1175">
        <f t="shared" si="91"/>
        <v>73</v>
      </c>
      <c r="T1175">
        <f t="shared" si="92"/>
        <v>20.277777777777779</v>
      </c>
    </row>
    <row r="1176" spans="2:20" x14ac:dyDescent="0.3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93"/>
        <v>0.44444444444444481</v>
      </c>
      <c r="G1176" s="17">
        <f t="shared" si="94"/>
        <v>1.6000000000000014</v>
      </c>
      <c r="R1176">
        <f t="shared" si="90"/>
        <v>0</v>
      </c>
      <c r="S1176">
        <f t="shared" si="91"/>
        <v>74.3</v>
      </c>
      <c r="T1176">
        <f t="shared" si="92"/>
        <v>20.638888888888889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93"/>
        <v>0.50000000000000122</v>
      </c>
      <c r="G1177" s="17">
        <f t="shared" si="94"/>
        <v>1.8000000000000043</v>
      </c>
      <c r="R1177">
        <f t="shared" si="90"/>
        <v>0</v>
      </c>
      <c r="S1177">
        <f t="shared" si="91"/>
        <v>76.2</v>
      </c>
      <c r="T1177">
        <f t="shared" si="92"/>
        <v>21.166666666666668</v>
      </c>
    </row>
    <row r="1178" spans="2:20" x14ac:dyDescent="0.3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93"/>
        <v>0.45833333333333293</v>
      </c>
      <c r="G1178" s="17">
        <f t="shared" si="94"/>
        <v>1.6499999999999986</v>
      </c>
      <c r="R1178">
        <f t="shared" si="90"/>
        <v>0</v>
      </c>
      <c r="S1178">
        <f t="shared" si="91"/>
        <v>77.900000000000006</v>
      </c>
      <c r="T1178">
        <f t="shared" si="92"/>
        <v>21.638888888888889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93"/>
        <v>0.43055555555555475</v>
      </c>
      <c r="G1179" s="17">
        <f t="shared" si="94"/>
        <v>1.5499999999999972</v>
      </c>
      <c r="R1179">
        <f t="shared" si="90"/>
        <v>0</v>
      </c>
      <c r="S1179">
        <f t="shared" si="91"/>
        <v>79.5</v>
      </c>
      <c r="T1179">
        <f t="shared" si="92"/>
        <v>22.083333333333332</v>
      </c>
    </row>
    <row r="1180" spans="2:20" x14ac:dyDescent="0.3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93"/>
        <v>0.38888888888888851</v>
      </c>
      <c r="G1180" s="17">
        <f t="shared" si="94"/>
        <v>1.3999999999999986</v>
      </c>
      <c r="R1180">
        <f t="shared" si="90"/>
        <v>0</v>
      </c>
      <c r="S1180">
        <f t="shared" si="91"/>
        <v>81</v>
      </c>
      <c r="T1180">
        <f t="shared" si="92"/>
        <v>22.5</v>
      </c>
    </row>
    <row r="1181" spans="2:20" x14ac:dyDescent="0.3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93"/>
        <v>0.34722222222222221</v>
      </c>
      <c r="G1181" s="17">
        <f t="shared" si="94"/>
        <v>1.25</v>
      </c>
      <c r="R1181">
        <f t="shared" si="90"/>
        <v>0</v>
      </c>
      <c r="S1181">
        <f t="shared" si="91"/>
        <v>82.3</v>
      </c>
      <c r="T1181">
        <f t="shared" si="92"/>
        <v>22.861111111111111</v>
      </c>
    </row>
    <row r="1182" spans="2:20" x14ac:dyDescent="0.3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93"/>
        <v>0.31944444444444403</v>
      </c>
      <c r="G1182" s="17">
        <f t="shared" si="94"/>
        <v>1.1499999999999986</v>
      </c>
      <c r="R1182">
        <f t="shared" si="90"/>
        <v>0</v>
      </c>
      <c r="S1182">
        <f t="shared" si="91"/>
        <v>83.5</v>
      </c>
      <c r="T1182">
        <f t="shared" si="92"/>
        <v>23.194444444444443</v>
      </c>
    </row>
    <row r="1183" spans="2:20" x14ac:dyDescent="0.3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93"/>
        <v>0.27777777777777779</v>
      </c>
      <c r="G1183" s="17">
        <f t="shared" si="94"/>
        <v>1</v>
      </c>
      <c r="R1183">
        <f t="shared" si="90"/>
        <v>0</v>
      </c>
      <c r="S1183">
        <f t="shared" si="91"/>
        <v>84.6</v>
      </c>
      <c r="T1183">
        <f t="shared" si="92"/>
        <v>23.499999999999996</v>
      </c>
    </row>
    <row r="1184" spans="2:20" x14ac:dyDescent="0.3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93"/>
        <v>0.23611111111111149</v>
      </c>
      <c r="G1184" s="17">
        <f t="shared" si="94"/>
        <v>0.85000000000000142</v>
      </c>
      <c r="R1184">
        <f t="shared" si="90"/>
        <v>0</v>
      </c>
      <c r="S1184">
        <f t="shared" si="91"/>
        <v>85.5</v>
      </c>
      <c r="T1184">
        <f t="shared" si="92"/>
        <v>23.75</v>
      </c>
    </row>
    <row r="1185" spans="2:20" x14ac:dyDescent="0.3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93"/>
        <v>0.22222222222222143</v>
      </c>
      <c r="G1185" s="17">
        <f t="shared" si="94"/>
        <v>0.79999999999999716</v>
      </c>
      <c r="R1185">
        <f t="shared" si="90"/>
        <v>0</v>
      </c>
      <c r="S1185">
        <f t="shared" si="91"/>
        <v>86.3</v>
      </c>
      <c r="T1185">
        <f t="shared" si="92"/>
        <v>23.972222222222221</v>
      </c>
    </row>
    <row r="1186" spans="2:20" x14ac:dyDescent="0.3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93"/>
        <v>0.24999999999999961</v>
      </c>
      <c r="G1186" s="17">
        <f t="shared" si="94"/>
        <v>0.89999999999999858</v>
      </c>
      <c r="R1186">
        <f t="shared" si="90"/>
        <v>0</v>
      </c>
      <c r="S1186">
        <f t="shared" si="91"/>
        <v>87.1</v>
      </c>
      <c r="T1186">
        <f t="shared" si="92"/>
        <v>24.194444444444443</v>
      </c>
    </row>
    <row r="1187" spans="2:20" x14ac:dyDescent="0.3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93"/>
        <v>0.27777777777777779</v>
      </c>
      <c r="G1187" s="17">
        <f t="shared" si="94"/>
        <v>1</v>
      </c>
      <c r="R1187">
        <f t="shared" si="90"/>
        <v>0</v>
      </c>
      <c r="S1187">
        <f t="shared" si="91"/>
        <v>88.1</v>
      </c>
      <c r="T1187">
        <f t="shared" si="92"/>
        <v>24.472222222222221</v>
      </c>
    </row>
    <row r="1188" spans="2:20" x14ac:dyDescent="0.3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93"/>
        <v>0.27777777777777779</v>
      </c>
      <c r="G1188" s="17">
        <f t="shared" si="94"/>
        <v>1</v>
      </c>
      <c r="R1188">
        <f t="shared" si="90"/>
        <v>0</v>
      </c>
      <c r="S1188">
        <f t="shared" si="91"/>
        <v>89.1</v>
      </c>
      <c r="T1188">
        <f t="shared" si="92"/>
        <v>24.749999999999996</v>
      </c>
    </row>
    <row r="1189" spans="2:20" x14ac:dyDescent="0.3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93"/>
        <v>0.26388888888888967</v>
      </c>
      <c r="G1189" s="17">
        <f t="shared" si="94"/>
        <v>0.95000000000000284</v>
      </c>
      <c r="R1189">
        <f t="shared" si="90"/>
        <v>0</v>
      </c>
      <c r="S1189">
        <f t="shared" si="91"/>
        <v>90.1</v>
      </c>
      <c r="T1189">
        <f t="shared" si="92"/>
        <v>25.027777777777775</v>
      </c>
    </row>
    <row r="1190" spans="2:20" x14ac:dyDescent="0.3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93"/>
        <v>0.2222222222222234</v>
      </c>
      <c r="G1190" s="17">
        <f t="shared" si="94"/>
        <v>0.80000000000000426</v>
      </c>
      <c r="R1190">
        <f t="shared" si="90"/>
        <v>0</v>
      </c>
      <c r="S1190">
        <f t="shared" si="91"/>
        <v>91</v>
      </c>
      <c r="T1190">
        <f t="shared" si="92"/>
        <v>25.277777777777779</v>
      </c>
    </row>
    <row r="1191" spans="2:20" x14ac:dyDescent="0.3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93"/>
        <v>0.18055555555555516</v>
      </c>
      <c r="G1191" s="17">
        <f t="shared" si="94"/>
        <v>0.64999999999999858</v>
      </c>
      <c r="R1191">
        <f t="shared" si="90"/>
        <v>0</v>
      </c>
      <c r="S1191">
        <f t="shared" si="91"/>
        <v>91.7</v>
      </c>
      <c r="T1191">
        <f t="shared" si="92"/>
        <v>25.472222222222221</v>
      </c>
    </row>
    <row r="1192" spans="2:20" x14ac:dyDescent="0.3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93"/>
        <v>0.15277777777777699</v>
      </c>
      <c r="G1192" s="17">
        <f t="shared" si="94"/>
        <v>0.54999999999999716</v>
      </c>
      <c r="R1192">
        <f t="shared" si="90"/>
        <v>0</v>
      </c>
      <c r="S1192">
        <f t="shared" si="91"/>
        <v>92.3</v>
      </c>
      <c r="T1192">
        <f t="shared" si="92"/>
        <v>25.638888888888886</v>
      </c>
    </row>
    <row r="1193" spans="2:20" x14ac:dyDescent="0.3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93"/>
        <v>0.11111111111111072</v>
      </c>
      <c r="G1193" s="17">
        <f t="shared" si="94"/>
        <v>0.39999999999999858</v>
      </c>
      <c r="R1193">
        <f t="shared" si="90"/>
        <v>0</v>
      </c>
      <c r="S1193">
        <f t="shared" si="91"/>
        <v>92.8</v>
      </c>
      <c r="T1193">
        <f t="shared" si="92"/>
        <v>25.777777777777775</v>
      </c>
    </row>
    <row r="1194" spans="2:20" x14ac:dyDescent="0.3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93"/>
        <v>4.1666666666666269E-2</v>
      </c>
      <c r="G1194" s="17">
        <f t="shared" si="94"/>
        <v>0.14999999999999858</v>
      </c>
      <c r="R1194">
        <f t="shared" si="90"/>
        <v>0</v>
      </c>
      <c r="S1194">
        <f t="shared" si="91"/>
        <v>93.1</v>
      </c>
      <c r="T1194">
        <f t="shared" si="92"/>
        <v>25.861111111111107</v>
      </c>
    </row>
    <row r="1195" spans="2:20" x14ac:dyDescent="0.3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93"/>
        <v>0</v>
      </c>
      <c r="G1195" s="17">
        <f t="shared" si="94"/>
        <v>0</v>
      </c>
      <c r="R1195">
        <f t="shared" si="90"/>
        <v>0</v>
      </c>
      <c r="S1195">
        <f t="shared" si="91"/>
        <v>93.1</v>
      </c>
      <c r="T1195">
        <f t="shared" si="92"/>
        <v>25.861111111111107</v>
      </c>
    </row>
    <row r="1196" spans="2:20" x14ac:dyDescent="0.3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93"/>
        <v>0</v>
      </c>
      <c r="G1196" s="17">
        <f t="shared" si="94"/>
        <v>0</v>
      </c>
      <c r="R1196">
        <f t="shared" si="90"/>
        <v>0</v>
      </c>
      <c r="S1196">
        <f t="shared" si="91"/>
        <v>93.1</v>
      </c>
      <c r="T1196">
        <f t="shared" si="92"/>
        <v>25.861111111111107</v>
      </c>
    </row>
    <row r="1197" spans="2:20" x14ac:dyDescent="0.3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93"/>
        <v>0</v>
      </c>
      <c r="G1197" s="17">
        <f t="shared" si="94"/>
        <v>0</v>
      </c>
      <c r="R1197">
        <f t="shared" si="90"/>
        <v>0</v>
      </c>
      <c r="S1197">
        <f t="shared" si="91"/>
        <v>93.1</v>
      </c>
      <c r="T1197">
        <f t="shared" si="92"/>
        <v>25.861111111111107</v>
      </c>
    </row>
    <row r="1198" spans="2:20" x14ac:dyDescent="0.3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93"/>
        <v>0</v>
      </c>
      <c r="G1198" s="17">
        <f t="shared" si="94"/>
        <v>0</v>
      </c>
      <c r="R1198">
        <f t="shared" si="90"/>
        <v>0</v>
      </c>
      <c r="S1198">
        <f t="shared" si="91"/>
        <v>93.1</v>
      </c>
      <c r="T1198">
        <f t="shared" si="92"/>
        <v>25.861111111111107</v>
      </c>
    </row>
    <row r="1199" spans="2:20" x14ac:dyDescent="0.3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93"/>
        <v>0</v>
      </c>
      <c r="G1199" s="17">
        <f t="shared" si="94"/>
        <v>0</v>
      </c>
      <c r="R1199">
        <f t="shared" si="90"/>
        <v>0</v>
      </c>
      <c r="S1199">
        <f t="shared" si="91"/>
        <v>93.1</v>
      </c>
      <c r="T1199">
        <f t="shared" si="92"/>
        <v>25.861111111111107</v>
      </c>
    </row>
    <row r="1200" spans="2:20" x14ac:dyDescent="0.3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93"/>
        <v>0</v>
      </c>
      <c r="G1200" s="17">
        <f t="shared" si="94"/>
        <v>0</v>
      </c>
      <c r="R1200">
        <f t="shared" si="90"/>
        <v>0</v>
      </c>
      <c r="S1200">
        <f t="shared" si="91"/>
        <v>93.1</v>
      </c>
      <c r="T1200">
        <f t="shared" si="92"/>
        <v>25.861111111111107</v>
      </c>
    </row>
    <row r="1201" spans="2:20" x14ac:dyDescent="0.3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93"/>
        <v>0</v>
      </c>
      <c r="G1201" s="17">
        <f t="shared" si="94"/>
        <v>0</v>
      </c>
      <c r="R1201">
        <f t="shared" si="90"/>
        <v>0</v>
      </c>
      <c r="S1201">
        <f t="shared" si="91"/>
        <v>93.1</v>
      </c>
      <c r="T1201">
        <f t="shared" si="92"/>
        <v>25.861111111111107</v>
      </c>
    </row>
    <row r="1202" spans="2:20" x14ac:dyDescent="0.3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93"/>
        <v>0</v>
      </c>
      <c r="G1202" s="17">
        <f t="shared" si="94"/>
        <v>0</v>
      </c>
      <c r="R1202">
        <f t="shared" si="90"/>
        <v>0</v>
      </c>
      <c r="S1202">
        <f t="shared" si="91"/>
        <v>93.1</v>
      </c>
      <c r="T1202">
        <f t="shared" si="92"/>
        <v>25.861111111111107</v>
      </c>
    </row>
    <row r="1203" spans="2:20" x14ac:dyDescent="0.3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93"/>
        <v>1.3888888888890073E-2</v>
      </c>
      <c r="G1203" s="17">
        <f t="shared" si="94"/>
        <v>5.0000000000004263E-2</v>
      </c>
      <c r="R1203">
        <f t="shared" si="90"/>
        <v>0</v>
      </c>
      <c r="S1203">
        <f t="shared" si="91"/>
        <v>93.1</v>
      </c>
      <c r="T1203">
        <f t="shared" si="92"/>
        <v>25.861111111111107</v>
      </c>
    </row>
    <row r="1204" spans="2:20" x14ac:dyDescent="0.3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93"/>
        <v>1.3888888888890073E-2</v>
      </c>
      <c r="G1204" s="17">
        <f t="shared" si="94"/>
        <v>5.0000000000004263E-2</v>
      </c>
      <c r="R1204">
        <f t="shared" si="90"/>
        <v>0</v>
      </c>
      <c r="S1204">
        <f t="shared" si="91"/>
        <v>93.2</v>
      </c>
      <c r="T1204">
        <f t="shared" si="92"/>
        <v>25.888888888888889</v>
      </c>
    </row>
    <row r="1205" spans="2:20" x14ac:dyDescent="0.3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93"/>
        <v>1.3888888888888099E-2</v>
      </c>
      <c r="G1205" s="17">
        <f t="shared" si="94"/>
        <v>4.9999999999997158E-2</v>
      </c>
      <c r="R1205">
        <f t="shared" si="90"/>
        <v>0</v>
      </c>
      <c r="S1205">
        <f t="shared" si="91"/>
        <v>93.2</v>
      </c>
      <c r="T1205">
        <f t="shared" si="92"/>
        <v>25.888888888888889</v>
      </c>
    </row>
    <row r="1206" spans="2:20" x14ac:dyDescent="0.3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93"/>
        <v>6.9444444444444448E-2</v>
      </c>
      <c r="G1206" s="17">
        <f t="shared" si="94"/>
        <v>0.25</v>
      </c>
      <c r="R1206">
        <f t="shared" si="90"/>
        <v>0</v>
      </c>
      <c r="S1206">
        <f t="shared" si="91"/>
        <v>93.3</v>
      </c>
      <c r="T1206">
        <f t="shared" si="92"/>
        <v>25.916666666666664</v>
      </c>
    </row>
    <row r="1207" spans="2:20" x14ac:dyDescent="0.3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93"/>
        <v>0.12500000000000078</v>
      </c>
      <c r="G1207" s="17">
        <f t="shared" si="94"/>
        <v>0.45000000000000284</v>
      </c>
      <c r="R1207">
        <f t="shared" si="90"/>
        <v>0</v>
      </c>
      <c r="S1207">
        <f t="shared" si="91"/>
        <v>93.7</v>
      </c>
      <c r="T1207">
        <f t="shared" si="92"/>
        <v>26.027777777777779</v>
      </c>
    </row>
    <row r="1208" spans="2:20" x14ac:dyDescent="0.3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93"/>
        <v>0.18055555555555516</v>
      </c>
      <c r="G1208" s="17">
        <f t="shared" si="94"/>
        <v>0.64999999999999858</v>
      </c>
      <c r="R1208">
        <f t="shared" si="90"/>
        <v>0</v>
      </c>
      <c r="S1208">
        <f t="shared" si="91"/>
        <v>94.2</v>
      </c>
      <c r="T1208">
        <f t="shared" si="92"/>
        <v>26.166666666666668</v>
      </c>
    </row>
    <row r="1209" spans="2:20" x14ac:dyDescent="0.3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93"/>
        <v>0.22222222222222143</v>
      </c>
      <c r="G1209" s="17">
        <f t="shared" si="94"/>
        <v>0.79999999999999716</v>
      </c>
      <c r="R1209">
        <f t="shared" si="90"/>
        <v>0</v>
      </c>
      <c r="S1209">
        <f t="shared" si="91"/>
        <v>95</v>
      </c>
      <c r="T1209">
        <f t="shared" si="92"/>
        <v>26.388888888888889</v>
      </c>
    </row>
    <row r="1210" spans="2:20" x14ac:dyDescent="0.3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93"/>
        <v>0.19444444444444522</v>
      </c>
      <c r="G1210" s="17">
        <f t="shared" si="94"/>
        <v>0.70000000000000284</v>
      </c>
      <c r="R1210">
        <f t="shared" si="90"/>
        <v>0</v>
      </c>
      <c r="S1210">
        <f t="shared" si="91"/>
        <v>95.8</v>
      </c>
      <c r="T1210">
        <f t="shared" si="92"/>
        <v>26.611111111111111</v>
      </c>
    </row>
    <row r="1211" spans="2:20" x14ac:dyDescent="0.3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93"/>
        <v>0.1388888888888889</v>
      </c>
      <c r="G1211" s="17">
        <f t="shared" si="94"/>
        <v>0.5</v>
      </c>
      <c r="R1211">
        <f t="shared" si="90"/>
        <v>0</v>
      </c>
      <c r="S1211">
        <f t="shared" si="91"/>
        <v>96.4</v>
      </c>
      <c r="T1211">
        <f t="shared" si="92"/>
        <v>26.777777777777779</v>
      </c>
    </row>
    <row r="1212" spans="2:20" x14ac:dyDescent="0.3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93"/>
        <v>8.3333333333332538E-2</v>
      </c>
      <c r="G1212" s="17">
        <f t="shared" si="94"/>
        <v>0.29999999999999716</v>
      </c>
      <c r="R1212">
        <f t="shared" si="90"/>
        <v>0</v>
      </c>
      <c r="S1212">
        <f t="shared" si="91"/>
        <v>96.8</v>
      </c>
      <c r="T1212">
        <f t="shared" si="92"/>
        <v>26.888888888888886</v>
      </c>
    </row>
    <row r="1213" spans="2:20" x14ac:dyDescent="0.3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93"/>
        <v>4.1666666666666269E-2</v>
      </c>
      <c r="G1213" s="17">
        <f t="shared" si="94"/>
        <v>0.14999999999999858</v>
      </c>
      <c r="R1213">
        <f t="shared" si="90"/>
        <v>0</v>
      </c>
      <c r="S1213">
        <f t="shared" si="91"/>
        <v>97</v>
      </c>
      <c r="T1213">
        <f t="shared" si="92"/>
        <v>26.944444444444443</v>
      </c>
    </row>
    <row r="1214" spans="2:20" x14ac:dyDescent="0.3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93"/>
        <v>2.7777777777778172E-2</v>
      </c>
      <c r="G1214" s="17">
        <f t="shared" si="94"/>
        <v>0.10000000000000142</v>
      </c>
      <c r="R1214">
        <f t="shared" si="90"/>
        <v>0</v>
      </c>
      <c r="S1214">
        <f t="shared" si="91"/>
        <v>97.1</v>
      </c>
      <c r="T1214">
        <f t="shared" si="92"/>
        <v>26.972222222222221</v>
      </c>
    </row>
    <row r="1215" spans="2:20" x14ac:dyDescent="0.3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93"/>
        <v>2.7777777777778172E-2</v>
      </c>
      <c r="G1215" s="17">
        <f t="shared" si="94"/>
        <v>0.10000000000000142</v>
      </c>
      <c r="R1215">
        <f t="shared" si="90"/>
        <v>0</v>
      </c>
      <c r="S1215">
        <f t="shared" si="91"/>
        <v>97.2</v>
      </c>
      <c r="T1215">
        <f t="shared" si="92"/>
        <v>27</v>
      </c>
    </row>
    <row r="1216" spans="2:20" x14ac:dyDescent="0.3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93"/>
        <v>2.7777777777778172E-2</v>
      </c>
      <c r="G1216" s="17">
        <f t="shared" si="94"/>
        <v>0.10000000000000142</v>
      </c>
      <c r="R1216">
        <f t="shared" si="90"/>
        <v>0</v>
      </c>
      <c r="S1216">
        <f t="shared" si="91"/>
        <v>97.3</v>
      </c>
      <c r="T1216">
        <f t="shared" si="92"/>
        <v>27.027777777777775</v>
      </c>
    </row>
    <row r="1217" spans="2:20" x14ac:dyDescent="0.3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93"/>
        <v>1.3888888888890073E-2</v>
      </c>
      <c r="G1217" s="17">
        <f t="shared" si="94"/>
        <v>5.0000000000004263E-2</v>
      </c>
      <c r="R1217">
        <f t="shared" si="90"/>
        <v>0</v>
      </c>
      <c r="S1217">
        <f t="shared" si="91"/>
        <v>97.4</v>
      </c>
      <c r="T1217">
        <f t="shared" si="92"/>
        <v>27.055555555555557</v>
      </c>
    </row>
    <row r="1218" spans="2:20" x14ac:dyDescent="0.3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93"/>
        <v>0</v>
      </c>
      <c r="G1218" s="17">
        <f t="shared" si="94"/>
        <v>0</v>
      </c>
      <c r="R1218">
        <f t="shared" si="90"/>
        <v>0</v>
      </c>
      <c r="S1218">
        <f t="shared" si="91"/>
        <v>97.4</v>
      </c>
      <c r="T1218">
        <f t="shared" si="92"/>
        <v>27.055555555555557</v>
      </c>
    </row>
    <row r="1219" spans="2:20" x14ac:dyDescent="0.3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93"/>
        <v>0</v>
      </c>
      <c r="G1219" s="17">
        <f t="shared" si="94"/>
        <v>0</v>
      </c>
      <c r="R1219">
        <f t="shared" si="90"/>
        <v>0</v>
      </c>
      <c r="S1219">
        <f t="shared" si="91"/>
        <v>97.4</v>
      </c>
      <c r="T1219">
        <f t="shared" si="92"/>
        <v>27.055555555555557</v>
      </c>
    </row>
    <row r="1220" spans="2:20" x14ac:dyDescent="0.3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93"/>
        <v>-1.3888888888890073E-2</v>
      </c>
      <c r="G1220" s="17">
        <f t="shared" si="94"/>
        <v>-5.0000000000004263E-2</v>
      </c>
      <c r="R1220">
        <f t="shared" si="90"/>
        <v>0</v>
      </c>
      <c r="S1220">
        <f t="shared" si="91"/>
        <v>97.4</v>
      </c>
      <c r="T1220">
        <f t="shared" si="92"/>
        <v>27.055555555555557</v>
      </c>
    </row>
    <row r="1221" spans="2:20" x14ac:dyDescent="0.3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93"/>
        <v>-1.3888888888890073E-2</v>
      </c>
      <c r="G1221" s="17">
        <f t="shared" si="94"/>
        <v>-5.0000000000004263E-2</v>
      </c>
      <c r="R1221">
        <f t="shared" si="90"/>
        <v>0</v>
      </c>
      <c r="S1221">
        <f t="shared" si="91"/>
        <v>97.3</v>
      </c>
      <c r="T1221">
        <f t="shared" si="92"/>
        <v>27.027777777777775</v>
      </c>
    </row>
    <row r="1222" spans="2:20" x14ac:dyDescent="0.3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93"/>
        <v>0</v>
      </c>
      <c r="G1222" s="17">
        <f t="shared" si="94"/>
        <v>0</v>
      </c>
      <c r="R1222">
        <f t="shared" si="90"/>
        <v>0</v>
      </c>
      <c r="S1222">
        <f t="shared" si="91"/>
        <v>97.3</v>
      </c>
      <c r="T1222">
        <f t="shared" si="92"/>
        <v>27.027777777777775</v>
      </c>
    </row>
    <row r="1223" spans="2:20" x14ac:dyDescent="0.3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93"/>
        <v>0</v>
      </c>
      <c r="G1223" s="17">
        <f t="shared" si="94"/>
        <v>0</v>
      </c>
      <c r="R1223">
        <f t="shared" si="90"/>
        <v>0</v>
      </c>
      <c r="S1223">
        <f t="shared" si="91"/>
        <v>97.3</v>
      </c>
      <c r="T1223">
        <f t="shared" si="92"/>
        <v>27.027777777777775</v>
      </c>
    </row>
    <row r="1224" spans="2:20" x14ac:dyDescent="0.3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93"/>
        <v>-1.3888888888888099E-2</v>
      </c>
      <c r="G1224" s="17">
        <f t="shared" si="94"/>
        <v>-4.9999999999997158E-2</v>
      </c>
      <c r="R1224">
        <f t="shared" ref="R1224:R1287" si="95">IF(E1224&lt;1,1,0)</f>
        <v>0</v>
      </c>
      <c r="S1224">
        <f t="shared" ref="S1224:S1287" si="96">IF(R1224=1,"",E1224)</f>
        <v>97.3</v>
      </c>
      <c r="T1224">
        <f t="shared" ref="T1224:T1287" si="97">E1224/3.6</f>
        <v>27.027777777777775</v>
      </c>
    </row>
    <row r="1225" spans="2:20" x14ac:dyDescent="0.3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93"/>
        <v>-2.7777777777778172E-2</v>
      </c>
      <c r="G1225" s="17">
        <f t="shared" si="94"/>
        <v>-0.10000000000000142</v>
      </c>
      <c r="R1225">
        <f t="shared" si="95"/>
        <v>0</v>
      </c>
      <c r="S1225">
        <f t="shared" si="96"/>
        <v>97.2</v>
      </c>
      <c r="T1225">
        <f t="shared" si="97"/>
        <v>27</v>
      </c>
    </row>
    <row r="1226" spans="2:20" x14ac:dyDescent="0.3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98">($E1227-$E1225)/2/3.6</f>
        <v>-2.7777777777778172E-2</v>
      </c>
      <c r="G1226" s="17">
        <f t="shared" ref="G1226:G1289" si="99">($E1227-$E1225)/2</f>
        <v>-0.10000000000000142</v>
      </c>
      <c r="R1226">
        <f t="shared" si="95"/>
        <v>0</v>
      </c>
      <c r="S1226">
        <f t="shared" si="96"/>
        <v>97.1</v>
      </c>
      <c r="T1226">
        <f t="shared" si="97"/>
        <v>26.972222222222221</v>
      </c>
    </row>
    <row r="1227" spans="2:20" x14ac:dyDescent="0.3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98"/>
        <v>-2.7777777777776198E-2</v>
      </c>
      <c r="G1227" s="17">
        <f t="shared" si="99"/>
        <v>-9.9999999999994316E-2</v>
      </c>
      <c r="R1227">
        <f t="shared" si="95"/>
        <v>0</v>
      </c>
      <c r="S1227">
        <f t="shared" si="96"/>
        <v>97</v>
      </c>
      <c r="T1227">
        <f t="shared" si="97"/>
        <v>26.944444444444443</v>
      </c>
    </row>
    <row r="1228" spans="2:20" x14ac:dyDescent="0.3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98"/>
        <v>-4.1666666666666269E-2</v>
      </c>
      <c r="G1228" s="17">
        <f t="shared" si="99"/>
        <v>-0.14999999999999858</v>
      </c>
      <c r="R1228">
        <f t="shared" si="95"/>
        <v>0</v>
      </c>
      <c r="S1228">
        <f t="shared" si="96"/>
        <v>96.9</v>
      </c>
      <c r="T1228">
        <f t="shared" si="97"/>
        <v>26.916666666666668</v>
      </c>
    </row>
    <row r="1229" spans="2:20" x14ac:dyDescent="0.3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98"/>
        <v>-6.9444444444444448E-2</v>
      </c>
      <c r="G1229" s="17">
        <f t="shared" si="99"/>
        <v>-0.25</v>
      </c>
      <c r="R1229">
        <f t="shared" si="95"/>
        <v>0</v>
      </c>
      <c r="S1229">
        <f t="shared" si="96"/>
        <v>96.7</v>
      </c>
      <c r="T1229">
        <f t="shared" si="97"/>
        <v>26.861111111111111</v>
      </c>
    </row>
    <row r="1230" spans="2:20" x14ac:dyDescent="0.3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98"/>
        <v>-8.3333333333334522E-2</v>
      </c>
      <c r="G1230" s="17">
        <f t="shared" si="99"/>
        <v>-0.30000000000000426</v>
      </c>
      <c r="R1230">
        <f t="shared" si="95"/>
        <v>0</v>
      </c>
      <c r="S1230">
        <f t="shared" si="96"/>
        <v>96.4</v>
      </c>
      <c r="T1230">
        <f t="shared" si="97"/>
        <v>26.777777777777779</v>
      </c>
    </row>
    <row r="1231" spans="2:20" x14ac:dyDescent="0.3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98"/>
        <v>-9.7222222222222612E-2</v>
      </c>
      <c r="G1231" s="17">
        <f t="shared" si="99"/>
        <v>-0.35000000000000142</v>
      </c>
      <c r="R1231">
        <f t="shared" si="95"/>
        <v>0</v>
      </c>
      <c r="S1231">
        <f t="shared" si="96"/>
        <v>96.1</v>
      </c>
      <c r="T1231">
        <f t="shared" si="97"/>
        <v>26.694444444444443</v>
      </c>
    </row>
    <row r="1232" spans="2:20" x14ac:dyDescent="0.3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98"/>
        <v>-8.3333333333332538E-2</v>
      </c>
      <c r="G1232" s="17">
        <f t="shared" si="99"/>
        <v>-0.29999999999999716</v>
      </c>
      <c r="R1232">
        <f t="shared" si="95"/>
        <v>0</v>
      </c>
      <c r="S1232">
        <f t="shared" si="96"/>
        <v>95.7</v>
      </c>
      <c r="T1232">
        <f t="shared" si="97"/>
        <v>26.583333333333332</v>
      </c>
    </row>
    <row r="1233" spans="2:20" x14ac:dyDescent="0.3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98"/>
        <v>-5.5555555555556344E-2</v>
      </c>
      <c r="G1233" s="17">
        <f t="shared" si="99"/>
        <v>-0.20000000000000284</v>
      </c>
      <c r="R1233">
        <f t="shared" si="95"/>
        <v>0</v>
      </c>
      <c r="S1233">
        <f t="shared" si="96"/>
        <v>95.5</v>
      </c>
      <c r="T1233">
        <f t="shared" si="97"/>
        <v>26.527777777777779</v>
      </c>
    </row>
    <row r="1234" spans="2:20" x14ac:dyDescent="0.3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98"/>
        <v>-4.1666666666666269E-2</v>
      </c>
      <c r="G1234" s="17">
        <f t="shared" si="99"/>
        <v>-0.14999999999999858</v>
      </c>
      <c r="R1234">
        <f t="shared" si="95"/>
        <v>0</v>
      </c>
      <c r="S1234">
        <f t="shared" si="96"/>
        <v>95.3</v>
      </c>
      <c r="T1234">
        <f t="shared" si="97"/>
        <v>26.472222222222221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98"/>
        <v>-4.1666666666666269E-2</v>
      </c>
      <c r="G1235" s="17">
        <f t="shared" si="99"/>
        <v>-0.14999999999999858</v>
      </c>
      <c r="R1235">
        <f t="shared" si="95"/>
        <v>0</v>
      </c>
      <c r="S1235">
        <f t="shared" si="96"/>
        <v>95.2</v>
      </c>
      <c r="T1235">
        <f t="shared" si="97"/>
        <v>26.444444444444443</v>
      </c>
    </row>
    <row r="1236" spans="2:20" x14ac:dyDescent="0.3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98"/>
        <v>-4.1666666666666269E-2</v>
      </c>
      <c r="G1236" s="17">
        <f t="shared" si="99"/>
        <v>-0.14999999999999858</v>
      </c>
      <c r="R1236">
        <f t="shared" si="95"/>
        <v>0</v>
      </c>
      <c r="S1236">
        <f t="shared" si="96"/>
        <v>95</v>
      </c>
      <c r="T1236">
        <f t="shared" si="97"/>
        <v>26.388888888888889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98"/>
        <v>-4.1666666666666269E-2</v>
      </c>
      <c r="G1237" s="17">
        <f t="shared" si="99"/>
        <v>-0.14999999999999858</v>
      </c>
      <c r="R1237">
        <f t="shared" si="95"/>
        <v>0</v>
      </c>
      <c r="S1237">
        <f t="shared" si="96"/>
        <v>94.9</v>
      </c>
      <c r="T1237">
        <f t="shared" si="97"/>
        <v>26.361111111111111</v>
      </c>
    </row>
    <row r="1238" spans="2:20" x14ac:dyDescent="0.3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98"/>
        <v>-5.5555555555556344E-2</v>
      </c>
      <c r="G1238" s="17">
        <f t="shared" si="99"/>
        <v>-0.20000000000000284</v>
      </c>
      <c r="R1238">
        <f t="shared" si="95"/>
        <v>0</v>
      </c>
      <c r="S1238">
        <f t="shared" si="96"/>
        <v>94.7</v>
      </c>
      <c r="T1238">
        <f t="shared" si="97"/>
        <v>26.305555555555557</v>
      </c>
    </row>
    <row r="1239" spans="2:20" x14ac:dyDescent="0.3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98"/>
        <v>-4.1666666666666269E-2</v>
      </c>
      <c r="G1239" s="17">
        <f t="shared" si="99"/>
        <v>-0.14999999999999858</v>
      </c>
      <c r="R1239">
        <f t="shared" si="95"/>
        <v>0</v>
      </c>
      <c r="S1239">
        <f t="shared" si="96"/>
        <v>94.5</v>
      </c>
      <c r="T1239">
        <f t="shared" si="97"/>
        <v>26.25</v>
      </c>
    </row>
    <row r="1240" spans="2:20" x14ac:dyDescent="0.3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98"/>
        <v>-1.3888888888888099E-2</v>
      </c>
      <c r="G1240" s="17">
        <f t="shared" si="99"/>
        <v>-4.9999999999997158E-2</v>
      </c>
      <c r="R1240">
        <f t="shared" si="95"/>
        <v>0</v>
      </c>
      <c r="S1240">
        <f t="shared" si="96"/>
        <v>94.4</v>
      </c>
      <c r="T1240">
        <f t="shared" si="97"/>
        <v>26.222222222222221</v>
      </c>
    </row>
    <row r="1241" spans="2:20" x14ac:dyDescent="0.3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98"/>
        <v>-1.3888888888890073E-2</v>
      </c>
      <c r="G1241" s="17">
        <f t="shared" si="99"/>
        <v>-5.0000000000004263E-2</v>
      </c>
      <c r="R1241">
        <f t="shared" si="95"/>
        <v>0</v>
      </c>
      <c r="S1241">
        <f t="shared" si="96"/>
        <v>94.4</v>
      </c>
      <c r="T1241">
        <f t="shared" si="97"/>
        <v>26.222222222222221</v>
      </c>
    </row>
    <row r="1242" spans="2:20" x14ac:dyDescent="0.3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98"/>
        <v>-1.3888888888890073E-2</v>
      </c>
      <c r="G1242" s="17">
        <f t="shared" si="99"/>
        <v>-5.0000000000004263E-2</v>
      </c>
      <c r="R1242">
        <f t="shared" si="95"/>
        <v>0</v>
      </c>
      <c r="S1242">
        <f t="shared" si="96"/>
        <v>94.3</v>
      </c>
      <c r="T1242">
        <f t="shared" si="97"/>
        <v>26.194444444444443</v>
      </c>
    </row>
    <row r="1243" spans="2:20" x14ac:dyDescent="0.3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98"/>
        <v>-2.7777777777778172E-2</v>
      </c>
      <c r="G1243" s="17">
        <f t="shared" si="99"/>
        <v>-0.10000000000000142</v>
      </c>
      <c r="R1243">
        <f t="shared" si="95"/>
        <v>0</v>
      </c>
      <c r="S1243">
        <f t="shared" si="96"/>
        <v>94.3</v>
      </c>
      <c r="T1243">
        <f t="shared" si="97"/>
        <v>26.194444444444443</v>
      </c>
    </row>
    <row r="1244" spans="2:20" x14ac:dyDescent="0.3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98"/>
        <v>-5.5555555555554373E-2</v>
      </c>
      <c r="G1244" s="17">
        <f t="shared" si="99"/>
        <v>-0.19999999999999574</v>
      </c>
      <c r="R1244">
        <f t="shared" si="95"/>
        <v>0</v>
      </c>
      <c r="S1244">
        <f t="shared" si="96"/>
        <v>94.1</v>
      </c>
      <c r="T1244">
        <f t="shared" si="97"/>
        <v>26.138888888888886</v>
      </c>
    </row>
    <row r="1245" spans="2:20" x14ac:dyDescent="0.3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98"/>
        <v>-9.7222222222220642E-2</v>
      </c>
      <c r="G1245" s="17">
        <f t="shared" si="99"/>
        <v>-0.34999999999999432</v>
      </c>
      <c r="R1245">
        <f t="shared" si="95"/>
        <v>0</v>
      </c>
      <c r="S1245">
        <f t="shared" si="96"/>
        <v>93.9</v>
      </c>
      <c r="T1245">
        <f t="shared" si="97"/>
        <v>26.083333333333336</v>
      </c>
    </row>
    <row r="1246" spans="2:20" x14ac:dyDescent="0.3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98"/>
        <v>-0.15277777777777896</v>
      </c>
      <c r="G1246" s="17">
        <f t="shared" si="99"/>
        <v>-0.55000000000000426</v>
      </c>
      <c r="R1246">
        <f t="shared" si="95"/>
        <v>0</v>
      </c>
      <c r="S1246">
        <f t="shared" si="96"/>
        <v>93.4</v>
      </c>
      <c r="T1246">
        <f t="shared" si="97"/>
        <v>25.944444444444446</v>
      </c>
    </row>
    <row r="1247" spans="2:20" x14ac:dyDescent="0.3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98"/>
        <v>-0.19444444444444522</v>
      </c>
      <c r="G1247" s="17">
        <f t="shared" si="99"/>
        <v>-0.70000000000000284</v>
      </c>
      <c r="R1247">
        <f t="shared" si="95"/>
        <v>0</v>
      </c>
      <c r="S1247">
        <f t="shared" si="96"/>
        <v>92.8</v>
      </c>
      <c r="T1247">
        <f t="shared" si="97"/>
        <v>25.777777777777775</v>
      </c>
    </row>
    <row r="1248" spans="2:20" x14ac:dyDescent="0.3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98"/>
        <v>-0.20833333333333331</v>
      </c>
      <c r="G1248" s="17">
        <f t="shared" si="99"/>
        <v>-0.75</v>
      </c>
      <c r="R1248">
        <f t="shared" si="95"/>
        <v>0</v>
      </c>
      <c r="S1248">
        <f t="shared" si="96"/>
        <v>92</v>
      </c>
      <c r="T1248">
        <f t="shared" si="97"/>
        <v>25.555555555555554</v>
      </c>
    </row>
    <row r="1249" spans="2:20" x14ac:dyDescent="0.3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98"/>
        <v>-0.19444444444444522</v>
      </c>
      <c r="G1249" s="17">
        <f t="shared" si="99"/>
        <v>-0.70000000000000284</v>
      </c>
      <c r="R1249">
        <f t="shared" si="95"/>
        <v>0</v>
      </c>
      <c r="S1249">
        <f t="shared" si="96"/>
        <v>91.3</v>
      </c>
      <c r="T1249">
        <f t="shared" si="97"/>
        <v>25.361111111111111</v>
      </c>
    </row>
    <row r="1250" spans="2:20" x14ac:dyDescent="0.3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98"/>
        <v>-0.18055555555555516</v>
      </c>
      <c r="G1250" s="17">
        <f t="shared" si="99"/>
        <v>-0.64999999999999858</v>
      </c>
      <c r="R1250">
        <f t="shared" si="95"/>
        <v>0</v>
      </c>
      <c r="S1250">
        <f t="shared" si="96"/>
        <v>90.6</v>
      </c>
      <c r="T1250">
        <f t="shared" si="97"/>
        <v>25.166666666666664</v>
      </c>
    </row>
    <row r="1251" spans="2:20" x14ac:dyDescent="0.3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98"/>
        <v>-0.18055555555555516</v>
      </c>
      <c r="G1251" s="17">
        <f t="shared" si="99"/>
        <v>-0.64999999999999858</v>
      </c>
      <c r="R1251">
        <f t="shared" si="95"/>
        <v>0</v>
      </c>
      <c r="S1251">
        <f t="shared" si="96"/>
        <v>90</v>
      </c>
      <c r="T1251">
        <f t="shared" si="97"/>
        <v>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98"/>
        <v>-0.18055555555555516</v>
      </c>
      <c r="G1252" s="17">
        <f t="shared" si="99"/>
        <v>-0.64999999999999858</v>
      </c>
      <c r="R1252">
        <f t="shared" si="95"/>
        <v>0</v>
      </c>
      <c r="S1252">
        <f t="shared" si="96"/>
        <v>89.3</v>
      </c>
      <c r="T1252">
        <f t="shared" si="97"/>
        <v>24.805555555555554</v>
      </c>
    </row>
    <row r="1253" spans="2:20" x14ac:dyDescent="0.3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98"/>
        <v>-0.16666666666666705</v>
      </c>
      <c r="G1253" s="17">
        <f t="shared" si="99"/>
        <v>-0.60000000000000142</v>
      </c>
      <c r="R1253">
        <f t="shared" si="95"/>
        <v>0</v>
      </c>
      <c r="S1253">
        <f t="shared" si="96"/>
        <v>88.7</v>
      </c>
      <c r="T1253">
        <f t="shared" si="97"/>
        <v>24.638888888888889</v>
      </c>
    </row>
    <row r="1254" spans="2:20" x14ac:dyDescent="0.3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98"/>
        <v>-0.18055555555555516</v>
      </c>
      <c r="G1254" s="17">
        <f t="shared" si="99"/>
        <v>-0.64999999999999858</v>
      </c>
      <c r="R1254">
        <f t="shared" si="95"/>
        <v>0</v>
      </c>
      <c r="S1254">
        <f t="shared" si="96"/>
        <v>88.1</v>
      </c>
      <c r="T1254">
        <f t="shared" si="97"/>
        <v>24.472222222222221</v>
      </c>
    </row>
    <row r="1255" spans="2:20" x14ac:dyDescent="0.3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98"/>
        <v>-0.19444444444444325</v>
      </c>
      <c r="G1255" s="17">
        <f t="shared" si="99"/>
        <v>-0.69999999999999574</v>
      </c>
      <c r="R1255">
        <f t="shared" si="95"/>
        <v>0</v>
      </c>
      <c r="S1255">
        <f t="shared" si="96"/>
        <v>87.4</v>
      </c>
      <c r="T1255">
        <f t="shared" si="97"/>
        <v>24.277777777777779</v>
      </c>
    </row>
    <row r="1256" spans="2:20" x14ac:dyDescent="0.3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98"/>
        <v>-0.19444444444444522</v>
      </c>
      <c r="G1256" s="17">
        <f t="shared" si="99"/>
        <v>-0.70000000000000284</v>
      </c>
      <c r="R1256">
        <f t="shared" si="95"/>
        <v>0</v>
      </c>
      <c r="S1256">
        <f t="shared" si="96"/>
        <v>86.7</v>
      </c>
      <c r="T1256">
        <f t="shared" si="97"/>
        <v>24.083333333333332</v>
      </c>
    </row>
    <row r="1257" spans="2:20" x14ac:dyDescent="0.3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98"/>
        <v>-0.19444444444444522</v>
      </c>
      <c r="G1257" s="17">
        <f t="shared" si="99"/>
        <v>-0.70000000000000284</v>
      </c>
      <c r="R1257">
        <f t="shared" si="95"/>
        <v>0</v>
      </c>
      <c r="S1257">
        <f t="shared" si="96"/>
        <v>86</v>
      </c>
      <c r="T1257">
        <f t="shared" si="97"/>
        <v>23.888888888888889</v>
      </c>
    </row>
    <row r="1258" spans="2:20" x14ac:dyDescent="0.3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98"/>
        <v>-0.18055555555555516</v>
      </c>
      <c r="G1258" s="17">
        <f t="shared" si="99"/>
        <v>-0.64999999999999858</v>
      </c>
      <c r="R1258">
        <f t="shared" si="95"/>
        <v>0</v>
      </c>
      <c r="S1258">
        <f t="shared" si="96"/>
        <v>85.3</v>
      </c>
      <c r="T1258">
        <f t="shared" si="97"/>
        <v>23.694444444444443</v>
      </c>
    </row>
    <row r="1259" spans="2:20" x14ac:dyDescent="0.3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98"/>
        <v>-0.16666666666666705</v>
      </c>
      <c r="G1259" s="17">
        <f t="shared" si="99"/>
        <v>-0.60000000000000142</v>
      </c>
      <c r="R1259">
        <f t="shared" si="95"/>
        <v>0</v>
      </c>
      <c r="S1259">
        <f t="shared" si="96"/>
        <v>84.7</v>
      </c>
      <c r="T1259">
        <f t="shared" si="97"/>
        <v>23.527777777777779</v>
      </c>
    </row>
    <row r="1260" spans="2:20" x14ac:dyDescent="0.3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98"/>
        <v>-0.16666666666666705</v>
      </c>
      <c r="G1260" s="17">
        <f t="shared" si="99"/>
        <v>-0.60000000000000142</v>
      </c>
      <c r="R1260">
        <f t="shared" si="95"/>
        <v>0</v>
      </c>
      <c r="S1260">
        <f t="shared" si="96"/>
        <v>84.1</v>
      </c>
      <c r="T1260">
        <f t="shared" si="97"/>
        <v>23.361111111111111</v>
      </c>
    </row>
    <row r="1261" spans="2:20" x14ac:dyDescent="0.3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98"/>
        <v>-0.16666666666666508</v>
      </c>
      <c r="G1261" s="17">
        <f t="shared" si="99"/>
        <v>-0.59999999999999432</v>
      </c>
      <c r="R1261">
        <f t="shared" si="95"/>
        <v>0</v>
      </c>
      <c r="S1261">
        <f t="shared" si="96"/>
        <v>83.5</v>
      </c>
      <c r="T1261">
        <f t="shared" si="97"/>
        <v>23.194444444444443</v>
      </c>
    </row>
    <row r="1262" spans="2:20" x14ac:dyDescent="0.3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98"/>
        <v>-0.16666666666666705</v>
      </c>
      <c r="G1262" s="17">
        <f t="shared" si="99"/>
        <v>-0.60000000000000142</v>
      </c>
      <c r="R1262">
        <f t="shared" si="95"/>
        <v>0</v>
      </c>
      <c r="S1262">
        <f t="shared" si="96"/>
        <v>82.9</v>
      </c>
      <c r="T1262">
        <f t="shared" si="97"/>
        <v>23.027777777777779</v>
      </c>
    </row>
    <row r="1263" spans="2:20" x14ac:dyDescent="0.3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98"/>
        <v>-0.16666666666666705</v>
      </c>
      <c r="G1263" s="17">
        <f t="shared" si="99"/>
        <v>-0.60000000000000142</v>
      </c>
      <c r="R1263">
        <f t="shared" si="95"/>
        <v>0</v>
      </c>
      <c r="S1263">
        <f t="shared" si="96"/>
        <v>82.3</v>
      </c>
      <c r="T1263">
        <f t="shared" si="97"/>
        <v>22.861111111111111</v>
      </c>
    </row>
    <row r="1264" spans="2:20" x14ac:dyDescent="0.3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98"/>
        <v>-0.16666666666666705</v>
      </c>
      <c r="G1264" s="17">
        <f t="shared" si="99"/>
        <v>-0.60000000000000142</v>
      </c>
      <c r="R1264">
        <f t="shared" si="95"/>
        <v>0</v>
      </c>
      <c r="S1264">
        <f t="shared" si="96"/>
        <v>81.7</v>
      </c>
      <c r="T1264">
        <f t="shared" si="97"/>
        <v>22.694444444444446</v>
      </c>
    </row>
    <row r="1265" spans="2:20" x14ac:dyDescent="0.3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98"/>
        <v>-0.16666666666666705</v>
      </c>
      <c r="G1265" s="17">
        <f t="shared" si="99"/>
        <v>-0.60000000000000142</v>
      </c>
      <c r="R1265">
        <f t="shared" si="95"/>
        <v>0</v>
      </c>
      <c r="S1265">
        <f t="shared" si="96"/>
        <v>81.099999999999994</v>
      </c>
      <c r="T1265">
        <f t="shared" si="97"/>
        <v>22.527777777777775</v>
      </c>
    </row>
    <row r="1266" spans="2:20" x14ac:dyDescent="0.3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98"/>
        <v>-0.16666666666666508</v>
      </c>
      <c r="G1266" s="17">
        <f t="shared" si="99"/>
        <v>-0.59999999999999432</v>
      </c>
      <c r="R1266">
        <f t="shared" si="95"/>
        <v>0</v>
      </c>
      <c r="S1266">
        <f t="shared" si="96"/>
        <v>80.5</v>
      </c>
      <c r="T1266">
        <f t="shared" si="97"/>
        <v>22.361111111111111</v>
      </c>
    </row>
    <row r="1267" spans="2:20" x14ac:dyDescent="0.3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98"/>
        <v>-0.15277777777777699</v>
      </c>
      <c r="G1267" s="17">
        <f t="shared" si="99"/>
        <v>-0.54999999999999716</v>
      </c>
      <c r="R1267">
        <f t="shared" si="95"/>
        <v>0</v>
      </c>
      <c r="S1267">
        <f t="shared" si="96"/>
        <v>79.900000000000006</v>
      </c>
      <c r="T1267">
        <f t="shared" si="97"/>
        <v>22.194444444444446</v>
      </c>
    </row>
    <row r="1268" spans="2:20" x14ac:dyDescent="0.3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98"/>
        <v>-0.12500000000000078</v>
      </c>
      <c r="G1268" s="17">
        <f t="shared" si="99"/>
        <v>-0.45000000000000284</v>
      </c>
      <c r="R1268">
        <f t="shared" si="95"/>
        <v>0</v>
      </c>
      <c r="S1268">
        <f t="shared" si="96"/>
        <v>79.400000000000006</v>
      </c>
      <c r="T1268">
        <f t="shared" si="97"/>
        <v>22.055555555555557</v>
      </c>
    </row>
    <row r="1269" spans="2:20" x14ac:dyDescent="0.3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98"/>
        <v>-9.7222222222222612E-2</v>
      </c>
      <c r="G1269" s="17">
        <f t="shared" si="99"/>
        <v>-0.35000000000000142</v>
      </c>
      <c r="R1269">
        <f t="shared" si="95"/>
        <v>0</v>
      </c>
      <c r="S1269">
        <f t="shared" si="96"/>
        <v>79</v>
      </c>
      <c r="T1269">
        <f t="shared" si="97"/>
        <v>21.944444444444443</v>
      </c>
    </row>
    <row r="1270" spans="2:20" x14ac:dyDescent="0.3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98"/>
        <v>-4.1666666666666269E-2</v>
      </c>
      <c r="G1270" s="17">
        <f t="shared" si="99"/>
        <v>-0.14999999999999858</v>
      </c>
      <c r="R1270">
        <f t="shared" si="95"/>
        <v>0</v>
      </c>
      <c r="S1270">
        <f t="shared" si="96"/>
        <v>78.7</v>
      </c>
      <c r="T1270">
        <f t="shared" si="97"/>
        <v>21.861111111111111</v>
      </c>
    </row>
    <row r="1271" spans="2:20" x14ac:dyDescent="0.3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98"/>
        <v>1.3888888888888099E-2</v>
      </c>
      <c r="G1271" s="17">
        <f t="shared" si="99"/>
        <v>4.9999999999997158E-2</v>
      </c>
      <c r="R1271">
        <f t="shared" si="95"/>
        <v>0</v>
      </c>
      <c r="S1271">
        <f t="shared" si="96"/>
        <v>78.7</v>
      </c>
      <c r="T1271">
        <f t="shared" si="97"/>
        <v>21.861111111111111</v>
      </c>
    </row>
    <row r="1272" spans="2:20" x14ac:dyDescent="0.3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98"/>
        <v>5.5555555555554373E-2</v>
      </c>
      <c r="G1272" s="17">
        <f t="shared" si="99"/>
        <v>0.19999999999999574</v>
      </c>
      <c r="R1272">
        <f t="shared" si="95"/>
        <v>0</v>
      </c>
      <c r="S1272">
        <f t="shared" si="96"/>
        <v>78.8</v>
      </c>
      <c r="T1272">
        <f t="shared" si="97"/>
        <v>21.888888888888889</v>
      </c>
    </row>
    <row r="1273" spans="2:20" x14ac:dyDescent="0.3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98"/>
        <v>8.3333333333334522E-2</v>
      </c>
      <c r="G1273" s="17">
        <f t="shared" si="99"/>
        <v>0.30000000000000426</v>
      </c>
      <c r="R1273">
        <f t="shared" si="95"/>
        <v>0</v>
      </c>
      <c r="S1273">
        <f t="shared" si="96"/>
        <v>79.099999999999994</v>
      </c>
      <c r="T1273">
        <f t="shared" si="97"/>
        <v>21.972222222222221</v>
      </c>
    </row>
    <row r="1274" spans="2:20" x14ac:dyDescent="0.3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98"/>
        <v>6.9444444444444448E-2</v>
      </c>
      <c r="G1274" s="17">
        <f t="shared" si="99"/>
        <v>0.25</v>
      </c>
      <c r="R1274">
        <f t="shared" si="95"/>
        <v>0</v>
      </c>
      <c r="S1274">
        <f t="shared" si="96"/>
        <v>79.400000000000006</v>
      </c>
      <c r="T1274">
        <f t="shared" si="97"/>
        <v>22.055555555555557</v>
      </c>
    </row>
    <row r="1275" spans="2:20" x14ac:dyDescent="0.3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98"/>
        <v>5.5555555555554373E-2</v>
      </c>
      <c r="G1275" s="17">
        <f t="shared" si="99"/>
        <v>0.19999999999999574</v>
      </c>
      <c r="R1275">
        <f t="shared" si="95"/>
        <v>0</v>
      </c>
      <c r="S1275">
        <f t="shared" si="96"/>
        <v>79.599999999999994</v>
      </c>
      <c r="T1275">
        <f t="shared" si="97"/>
        <v>22.111111111111111</v>
      </c>
    </row>
    <row r="1276" spans="2:20" x14ac:dyDescent="0.3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98"/>
        <v>2.7777777777778172E-2</v>
      </c>
      <c r="G1276" s="17">
        <f t="shared" si="99"/>
        <v>0.10000000000000142</v>
      </c>
      <c r="R1276">
        <f t="shared" si="95"/>
        <v>0</v>
      </c>
      <c r="S1276">
        <f t="shared" si="96"/>
        <v>79.8</v>
      </c>
      <c r="T1276">
        <f t="shared" si="97"/>
        <v>22.166666666666664</v>
      </c>
    </row>
    <row r="1277" spans="2:20" x14ac:dyDescent="0.3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98"/>
        <v>-2.7777777777778172E-2</v>
      </c>
      <c r="G1277" s="17">
        <f t="shared" si="99"/>
        <v>-0.10000000000000142</v>
      </c>
      <c r="R1277">
        <f t="shared" si="95"/>
        <v>0</v>
      </c>
      <c r="S1277">
        <f t="shared" si="96"/>
        <v>79.8</v>
      </c>
      <c r="T1277">
        <f t="shared" si="97"/>
        <v>22.166666666666664</v>
      </c>
    </row>
    <row r="1278" spans="2:20" x14ac:dyDescent="0.3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98"/>
        <v>-6.9444444444444448E-2</v>
      </c>
      <c r="G1278" s="17">
        <f t="shared" si="99"/>
        <v>-0.25</v>
      </c>
      <c r="R1278">
        <f t="shared" si="95"/>
        <v>0</v>
      </c>
      <c r="S1278">
        <f t="shared" si="96"/>
        <v>79.599999999999994</v>
      </c>
      <c r="T1278">
        <f t="shared" si="97"/>
        <v>22.111111111111111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98"/>
        <v>-9.7222222222220642E-2</v>
      </c>
      <c r="G1279" s="17">
        <f t="shared" si="99"/>
        <v>-0.34999999999999432</v>
      </c>
      <c r="R1279">
        <f t="shared" si="95"/>
        <v>0</v>
      </c>
      <c r="S1279">
        <f t="shared" si="96"/>
        <v>79.3</v>
      </c>
      <c r="T1279">
        <f t="shared" si="97"/>
        <v>22.027777777777775</v>
      </c>
    </row>
    <row r="1280" spans="2:20" x14ac:dyDescent="0.3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98"/>
        <v>-0.11111111111111072</v>
      </c>
      <c r="G1280" s="17">
        <f t="shared" si="99"/>
        <v>-0.39999999999999858</v>
      </c>
      <c r="R1280">
        <f t="shared" si="95"/>
        <v>0</v>
      </c>
      <c r="S1280">
        <f t="shared" si="96"/>
        <v>78.900000000000006</v>
      </c>
      <c r="T1280">
        <f t="shared" si="97"/>
        <v>21.916666666666668</v>
      </c>
    </row>
    <row r="1281" spans="2:20" x14ac:dyDescent="0.3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98"/>
        <v>-9.7222222222222612E-2</v>
      </c>
      <c r="G1281" s="17">
        <f t="shared" si="99"/>
        <v>-0.35000000000000142</v>
      </c>
      <c r="R1281">
        <f t="shared" si="95"/>
        <v>0</v>
      </c>
      <c r="S1281">
        <f t="shared" si="96"/>
        <v>78.5</v>
      </c>
      <c r="T1281">
        <f t="shared" si="97"/>
        <v>21.805555555555554</v>
      </c>
    </row>
    <row r="1282" spans="2:20" x14ac:dyDescent="0.3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98"/>
        <v>-8.3333333333332538E-2</v>
      </c>
      <c r="G1282" s="17">
        <f t="shared" si="99"/>
        <v>-0.29999999999999716</v>
      </c>
      <c r="R1282">
        <f t="shared" si="95"/>
        <v>0</v>
      </c>
      <c r="S1282">
        <f t="shared" si="96"/>
        <v>78.2</v>
      </c>
      <c r="T1282">
        <f t="shared" si="97"/>
        <v>21.722222222222221</v>
      </c>
    </row>
    <row r="1283" spans="2:20" x14ac:dyDescent="0.3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98"/>
        <v>-6.9444444444444448E-2</v>
      </c>
      <c r="G1283" s="17">
        <f t="shared" si="99"/>
        <v>-0.25</v>
      </c>
      <c r="R1283">
        <f t="shared" si="95"/>
        <v>0</v>
      </c>
      <c r="S1283">
        <f t="shared" si="96"/>
        <v>77.900000000000006</v>
      </c>
      <c r="T1283">
        <f t="shared" si="97"/>
        <v>21.638888888888889</v>
      </c>
    </row>
    <row r="1284" spans="2:20" x14ac:dyDescent="0.3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98"/>
        <v>-2.7777777777778172E-2</v>
      </c>
      <c r="G1284" s="17">
        <f t="shared" si="99"/>
        <v>-0.10000000000000142</v>
      </c>
      <c r="R1284">
        <f t="shared" si="95"/>
        <v>0</v>
      </c>
      <c r="S1284">
        <f t="shared" si="96"/>
        <v>77.7</v>
      </c>
      <c r="T1284">
        <f t="shared" si="97"/>
        <v>21.583333333333332</v>
      </c>
    </row>
    <row r="1285" spans="2:20" x14ac:dyDescent="0.3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98"/>
        <v>1.3888888888888099E-2</v>
      </c>
      <c r="G1285" s="17">
        <f t="shared" si="99"/>
        <v>4.9999999999997158E-2</v>
      </c>
      <c r="R1285">
        <f t="shared" si="95"/>
        <v>0</v>
      </c>
      <c r="S1285">
        <f t="shared" si="96"/>
        <v>77.7</v>
      </c>
      <c r="T1285">
        <f t="shared" si="97"/>
        <v>21.583333333333332</v>
      </c>
    </row>
    <row r="1286" spans="2:20" x14ac:dyDescent="0.3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98"/>
        <v>2.7777777777778172E-2</v>
      </c>
      <c r="G1286" s="17">
        <f t="shared" si="99"/>
        <v>0.10000000000000142</v>
      </c>
      <c r="R1286">
        <f t="shared" si="95"/>
        <v>0</v>
      </c>
      <c r="S1286">
        <f t="shared" si="96"/>
        <v>77.8</v>
      </c>
      <c r="T1286">
        <f t="shared" si="97"/>
        <v>21.611111111111111</v>
      </c>
    </row>
    <row r="1287" spans="2:20" x14ac:dyDescent="0.3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98"/>
        <v>4.1666666666666269E-2</v>
      </c>
      <c r="G1287" s="17">
        <f t="shared" si="99"/>
        <v>0.14999999999999858</v>
      </c>
      <c r="R1287">
        <f t="shared" si="95"/>
        <v>0</v>
      </c>
      <c r="S1287">
        <f t="shared" si="96"/>
        <v>77.900000000000006</v>
      </c>
      <c r="T1287">
        <f t="shared" si="97"/>
        <v>21.638888888888889</v>
      </c>
    </row>
    <row r="1288" spans="2:20" x14ac:dyDescent="0.3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98"/>
        <v>5.5555555555554373E-2</v>
      </c>
      <c r="G1288" s="17">
        <f t="shared" si="99"/>
        <v>0.19999999999999574</v>
      </c>
      <c r="R1288">
        <f t="shared" ref="R1288:R1351" si="100">IF(E1288&lt;1,1,0)</f>
        <v>0</v>
      </c>
      <c r="S1288">
        <f t="shared" ref="S1288:S1351" si="101">IF(R1288=1,"",E1288)</f>
        <v>78.099999999999994</v>
      </c>
      <c r="T1288">
        <f t="shared" ref="T1288:T1351" si="102">E1288/3.6</f>
        <v>21.694444444444443</v>
      </c>
    </row>
    <row r="1289" spans="2:20" x14ac:dyDescent="0.3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98"/>
        <v>2.7777777777778172E-2</v>
      </c>
      <c r="G1289" s="17">
        <f t="shared" si="99"/>
        <v>0.10000000000000142</v>
      </c>
      <c r="R1289">
        <f t="shared" si="100"/>
        <v>0</v>
      </c>
      <c r="S1289">
        <f t="shared" si="101"/>
        <v>78.3</v>
      </c>
      <c r="T1289">
        <f t="shared" si="102"/>
        <v>21.75</v>
      </c>
    </row>
    <row r="1290" spans="2:20" x14ac:dyDescent="0.3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03">($E1291-$E1289)/2/3.6</f>
        <v>1.3888888888890073E-2</v>
      </c>
      <c r="G1290" s="17">
        <f t="shared" ref="G1290:G1353" si="104">($E1291-$E1289)/2</f>
        <v>5.0000000000004263E-2</v>
      </c>
      <c r="R1290">
        <f t="shared" si="100"/>
        <v>0</v>
      </c>
      <c r="S1290">
        <f t="shared" si="101"/>
        <v>78.3</v>
      </c>
      <c r="T1290">
        <f t="shared" si="102"/>
        <v>21.75</v>
      </c>
    </row>
    <row r="1291" spans="2:20" x14ac:dyDescent="0.3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03"/>
        <v>1.3888888888890073E-2</v>
      </c>
      <c r="G1291" s="17">
        <f t="shared" si="104"/>
        <v>5.0000000000004263E-2</v>
      </c>
      <c r="R1291">
        <f t="shared" si="100"/>
        <v>0</v>
      </c>
      <c r="S1291">
        <f t="shared" si="101"/>
        <v>78.400000000000006</v>
      </c>
      <c r="T1291">
        <f t="shared" si="102"/>
        <v>21.777777777777779</v>
      </c>
    </row>
    <row r="1292" spans="2:20" x14ac:dyDescent="0.3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03"/>
        <v>0</v>
      </c>
      <c r="G1292" s="17">
        <f t="shared" si="104"/>
        <v>0</v>
      </c>
      <c r="R1292">
        <f t="shared" si="100"/>
        <v>0</v>
      </c>
      <c r="S1292">
        <f t="shared" si="101"/>
        <v>78.400000000000006</v>
      </c>
      <c r="T1292">
        <f t="shared" si="102"/>
        <v>21.777777777777779</v>
      </c>
    </row>
    <row r="1293" spans="2:20" x14ac:dyDescent="0.3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03"/>
        <v>-2.7777777777778172E-2</v>
      </c>
      <c r="G1293" s="17">
        <f t="shared" si="104"/>
        <v>-0.10000000000000142</v>
      </c>
      <c r="R1293">
        <f t="shared" si="100"/>
        <v>0</v>
      </c>
      <c r="S1293">
        <f t="shared" si="101"/>
        <v>78.400000000000006</v>
      </c>
      <c r="T1293">
        <f t="shared" si="102"/>
        <v>21.777777777777779</v>
      </c>
    </row>
    <row r="1294" spans="2:20" x14ac:dyDescent="0.3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03"/>
        <v>-5.5555555555556344E-2</v>
      </c>
      <c r="G1294" s="17">
        <f t="shared" si="104"/>
        <v>-0.20000000000000284</v>
      </c>
      <c r="R1294">
        <f t="shared" si="100"/>
        <v>0</v>
      </c>
      <c r="S1294">
        <f t="shared" si="101"/>
        <v>78.2</v>
      </c>
      <c r="T1294">
        <f t="shared" si="102"/>
        <v>21.722222222222221</v>
      </c>
    </row>
    <row r="1295" spans="2:20" x14ac:dyDescent="0.3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03"/>
        <v>-6.9444444444444448E-2</v>
      </c>
      <c r="G1295" s="17">
        <f t="shared" si="104"/>
        <v>-0.25</v>
      </c>
      <c r="R1295">
        <f t="shared" si="100"/>
        <v>0</v>
      </c>
      <c r="S1295">
        <f t="shared" si="101"/>
        <v>78</v>
      </c>
      <c r="T1295">
        <f t="shared" si="102"/>
        <v>21.666666666666668</v>
      </c>
    </row>
    <row r="1296" spans="2:20" x14ac:dyDescent="0.3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03"/>
        <v>-9.7222222222222612E-2</v>
      </c>
      <c r="G1296" s="17">
        <f t="shared" si="104"/>
        <v>-0.35000000000000142</v>
      </c>
      <c r="R1296">
        <f t="shared" si="100"/>
        <v>0</v>
      </c>
      <c r="S1296">
        <f t="shared" si="101"/>
        <v>77.7</v>
      </c>
      <c r="T1296">
        <f t="shared" si="102"/>
        <v>21.583333333333332</v>
      </c>
    </row>
    <row r="1297" spans="2:20" x14ac:dyDescent="0.3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03"/>
        <v>-0.11111111111111072</v>
      </c>
      <c r="G1297" s="17">
        <f t="shared" si="104"/>
        <v>-0.39999999999999858</v>
      </c>
      <c r="R1297">
        <f t="shared" si="100"/>
        <v>0</v>
      </c>
      <c r="S1297">
        <f t="shared" si="101"/>
        <v>77.3</v>
      </c>
      <c r="T1297">
        <f t="shared" si="102"/>
        <v>21.472222222222221</v>
      </c>
    </row>
    <row r="1298" spans="2:20" x14ac:dyDescent="0.3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03"/>
        <v>-9.7222222222222612E-2</v>
      </c>
      <c r="G1298" s="17">
        <f t="shared" si="104"/>
        <v>-0.35000000000000142</v>
      </c>
      <c r="R1298">
        <f t="shared" si="100"/>
        <v>0</v>
      </c>
      <c r="S1298">
        <f t="shared" si="101"/>
        <v>76.900000000000006</v>
      </c>
      <c r="T1298">
        <f t="shared" si="102"/>
        <v>21.361111111111111</v>
      </c>
    </row>
    <row r="1299" spans="2:20" x14ac:dyDescent="0.3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03"/>
        <v>-9.7222222222222612E-2</v>
      </c>
      <c r="G1299" s="17">
        <f t="shared" si="104"/>
        <v>-0.35000000000000142</v>
      </c>
      <c r="R1299">
        <f t="shared" si="100"/>
        <v>0</v>
      </c>
      <c r="S1299">
        <f t="shared" si="101"/>
        <v>76.599999999999994</v>
      </c>
      <c r="T1299">
        <f t="shared" si="102"/>
        <v>21.277777777777775</v>
      </c>
    </row>
    <row r="1300" spans="2:20" x14ac:dyDescent="0.3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03"/>
        <v>-0.12499999999999881</v>
      </c>
      <c r="G1300" s="17">
        <f t="shared" si="104"/>
        <v>-0.44999999999999574</v>
      </c>
      <c r="R1300">
        <f t="shared" si="100"/>
        <v>0</v>
      </c>
      <c r="S1300">
        <f t="shared" si="101"/>
        <v>76.2</v>
      </c>
      <c r="T1300">
        <f t="shared" si="102"/>
        <v>21.166666666666668</v>
      </c>
    </row>
    <row r="1301" spans="2:20" x14ac:dyDescent="0.3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03"/>
        <v>-0.1388888888888889</v>
      </c>
      <c r="G1301" s="17">
        <f t="shared" si="104"/>
        <v>-0.5</v>
      </c>
      <c r="R1301">
        <f t="shared" si="100"/>
        <v>0</v>
      </c>
      <c r="S1301">
        <f t="shared" si="101"/>
        <v>75.7</v>
      </c>
      <c r="T1301">
        <f t="shared" si="102"/>
        <v>21.027777777777779</v>
      </c>
    </row>
    <row r="1302" spans="2:20" x14ac:dyDescent="0.3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03"/>
        <v>-0.1388888888888889</v>
      </c>
      <c r="G1302" s="17">
        <f t="shared" si="104"/>
        <v>-0.5</v>
      </c>
      <c r="R1302">
        <f t="shared" si="100"/>
        <v>0</v>
      </c>
      <c r="S1302">
        <f t="shared" si="101"/>
        <v>75.2</v>
      </c>
      <c r="T1302">
        <f t="shared" si="102"/>
        <v>20.888888888888889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03"/>
        <v>-0.11111111111111072</v>
      </c>
      <c r="G1303" s="17">
        <f t="shared" si="104"/>
        <v>-0.39999999999999858</v>
      </c>
      <c r="R1303">
        <f t="shared" si="100"/>
        <v>0</v>
      </c>
      <c r="S1303">
        <f t="shared" si="101"/>
        <v>74.7</v>
      </c>
      <c r="T1303">
        <f t="shared" si="102"/>
        <v>20.75</v>
      </c>
    </row>
    <row r="1304" spans="2:20" x14ac:dyDescent="0.3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03"/>
        <v>-5.5555555555556344E-2</v>
      </c>
      <c r="G1304" s="17">
        <f t="shared" si="104"/>
        <v>-0.20000000000000284</v>
      </c>
      <c r="R1304">
        <f t="shared" si="100"/>
        <v>0</v>
      </c>
      <c r="S1304">
        <f t="shared" si="101"/>
        <v>74.400000000000006</v>
      </c>
      <c r="T1304">
        <f t="shared" si="102"/>
        <v>20.666666666666668</v>
      </c>
    </row>
    <row r="1305" spans="2:20" x14ac:dyDescent="0.3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03"/>
        <v>0</v>
      </c>
      <c r="G1305" s="17">
        <f t="shared" si="104"/>
        <v>0</v>
      </c>
      <c r="R1305">
        <f t="shared" si="100"/>
        <v>0</v>
      </c>
      <c r="S1305">
        <f t="shared" si="101"/>
        <v>74.3</v>
      </c>
      <c r="T1305">
        <f t="shared" si="102"/>
        <v>20.638888888888889</v>
      </c>
    </row>
    <row r="1306" spans="2:20" x14ac:dyDescent="0.3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03"/>
        <v>4.1666666666666269E-2</v>
      </c>
      <c r="G1306" s="17">
        <f t="shared" si="104"/>
        <v>0.14999999999999858</v>
      </c>
      <c r="R1306">
        <f t="shared" si="100"/>
        <v>0</v>
      </c>
      <c r="S1306">
        <f t="shared" si="101"/>
        <v>74.400000000000006</v>
      </c>
      <c r="T1306">
        <f t="shared" si="102"/>
        <v>20.666666666666668</v>
      </c>
    </row>
    <row r="1307" spans="2:20" x14ac:dyDescent="0.3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03"/>
        <v>6.9444444444444448E-2</v>
      </c>
      <c r="G1307" s="17">
        <f t="shared" si="104"/>
        <v>0.25</v>
      </c>
      <c r="R1307">
        <f t="shared" si="100"/>
        <v>0</v>
      </c>
      <c r="S1307">
        <f t="shared" si="101"/>
        <v>74.599999999999994</v>
      </c>
      <c r="T1307">
        <f t="shared" si="102"/>
        <v>20.722222222222221</v>
      </c>
    </row>
    <row r="1308" spans="2:20" x14ac:dyDescent="0.3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03"/>
        <v>6.9444444444444448E-2</v>
      </c>
      <c r="G1308" s="17">
        <f t="shared" si="104"/>
        <v>0.25</v>
      </c>
      <c r="R1308">
        <f t="shared" si="100"/>
        <v>0</v>
      </c>
      <c r="S1308">
        <f t="shared" si="101"/>
        <v>74.900000000000006</v>
      </c>
      <c r="T1308">
        <f t="shared" si="102"/>
        <v>20.805555555555557</v>
      </c>
    </row>
    <row r="1309" spans="2:20" x14ac:dyDescent="0.3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03"/>
        <v>5.5555555555554373E-2</v>
      </c>
      <c r="G1309" s="17">
        <f t="shared" si="104"/>
        <v>0.19999999999999574</v>
      </c>
      <c r="R1309">
        <f t="shared" si="100"/>
        <v>0</v>
      </c>
      <c r="S1309">
        <f t="shared" si="101"/>
        <v>75.099999999999994</v>
      </c>
      <c r="T1309">
        <f t="shared" si="102"/>
        <v>20.861111111111111</v>
      </c>
    </row>
    <row r="1310" spans="2:20" x14ac:dyDescent="0.3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03"/>
        <v>5.5555555555556344E-2</v>
      </c>
      <c r="G1310" s="17">
        <f t="shared" si="104"/>
        <v>0.20000000000000284</v>
      </c>
      <c r="R1310">
        <f t="shared" si="100"/>
        <v>0</v>
      </c>
      <c r="S1310">
        <f t="shared" si="101"/>
        <v>75.3</v>
      </c>
      <c r="T1310">
        <f t="shared" si="102"/>
        <v>20.916666666666664</v>
      </c>
    </row>
    <row r="1311" spans="2:20" x14ac:dyDescent="0.3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03"/>
        <v>6.9444444444444448E-2</v>
      </c>
      <c r="G1311" s="17">
        <f t="shared" si="104"/>
        <v>0.25</v>
      </c>
      <c r="R1311">
        <f t="shared" si="100"/>
        <v>0</v>
      </c>
      <c r="S1311">
        <f t="shared" si="101"/>
        <v>75.5</v>
      </c>
      <c r="T1311">
        <f t="shared" si="102"/>
        <v>20.972222222222221</v>
      </c>
    </row>
    <row r="1312" spans="2:20" x14ac:dyDescent="0.3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03"/>
        <v>5.5555555555556344E-2</v>
      </c>
      <c r="G1312" s="17">
        <f t="shared" si="104"/>
        <v>0.20000000000000284</v>
      </c>
      <c r="R1312">
        <f t="shared" si="100"/>
        <v>0</v>
      </c>
      <c r="S1312">
        <f t="shared" si="101"/>
        <v>75.8</v>
      </c>
      <c r="T1312">
        <f t="shared" si="102"/>
        <v>21.055555555555554</v>
      </c>
    </row>
    <row r="1313" spans="2:20" x14ac:dyDescent="0.3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03"/>
        <v>2.7777777777778172E-2</v>
      </c>
      <c r="G1313" s="17">
        <f t="shared" si="104"/>
        <v>0.10000000000000142</v>
      </c>
      <c r="R1313">
        <f t="shared" si="100"/>
        <v>0</v>
      </c>
      <c r="S1313">
        <f t="shared" si="101"/>
        <v>75.900000000000006</v>
      </c>
      <c r="T1313">
        <f t="shared" si="102"/>
        <v>21.083333333333336</v>
      </c>
    </row>
    <row r="1314" spans="2:20" x14ac:dyDescent="0.3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03"/>
        <v>1.3888888888888099E-2</v>
      </c>
      <c r="G1314" s="17">
        <f t="shared" si="104"/>
        <v>4.9999999999997158E-2</v>
      </c>
      <c r="R1314">
        <f t="shared" si="100"/>
        <v>0</v>
      </c>
      <c r="S1314">
        <f t="shared" si="101"/>
        <v>76</v>
      </c>
      <c r="T1314">
        <f t="shared" si="102"/>
        <v>21.111111111111111</v>
      </c>
    </row>
    <row r="1315" spans="2:20" x14ac:dyDescent="0.3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03"/>
        <v>0</v>
      </c>
      <c r="G1315" s="17">
        <f t="shared" si="104"/>
        <v>0</v>
      </c>
      <c r="R1315">
        <f t="shared" si="100"/>
        <v>0</v>
      </c>
      <c r="S1315">
        <f t="shared" si="101"/>
        <v>76</v>
      </c>
      <c r="T1315">
        <f t="shared" si="102"/>
        <v>21.111111111111111</v>
      </c>
    </row>
    <row r="1316" spans="2:20" x14ac:dyDescent="0.3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03"/>
        <v>-1.3888888888888099E-2</v>
      </c>
      <c r="G1316" s="17">
        <f t="shared" si="104"/>
        <v>-4.9999999999997158E-2</v>
      </c>
      <c r="R1316">
        <f t="shared" si="100"/>
        <v>0</v>
      </c>
      <c r="S1316">
        <f t="shared" si="101"/>
        <v>76</v>
      </c>
      <c r="T1316">
        <f t="shared" si="102"/>
        <v>21.111111111111111</v>
      </c>
    </row>
    <row r="1317" spans="2:20" x14ac:dyDescent="0.3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03"/>
        <v>-1.3888888888888099E-2</v>
      </c>
      <c r="G1317" s="17">
        <f t="shared" si="104"/>
        <v>-4.9999999999997158E-2</v>
      </c>
      <c r="R1317">
        <f t="shared" si="100"/>
        <v>0</v>
      </c>
      <c r="S1317">
        <f t="shared" si="101"/>
        <v>75.900000000000006</v>
      </c>
      <c r="T1317">
        <f t="shared" si="102"/>
        <v>21.083333333333336</v>
      </c>
    </row>
    <row r="1318" spans="2:20" x14ac:dyDescent="0.3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03"/>
        <v>-1.3888888888890073E-2</v>
      </c>
      <c r="G1318" s="17">
        <f t="shared" si="104"/>
        <v>-5.0000000000004263E-2</v>
      </c>
      <c r="R1318">
        <f t="shared" si="100"/>
        <v>0</v>
      </c>
      <c r="S1318">
        <f t="shared" si="101"/>
        <v>75.900000000000006</v>
      </c>
      <c r="T1318">
        <f t="shared" si="102"/>
        <v>21.083333333333336</v>
      </c>
    </row>
    <row r="1319" spans="2:20" x14ac:dyDescent="0.3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03"/>
        <v>-2.7777777777778172E-2</v>
      </c>
      <c r="G1319" s="17">
        <f t="shared" si="104"/>
        <v>-0.10000000000000142</v>
      </c>
      <c r="R1319">
        <f t="shared" si="100"/>
        <v>0</v>
      </c>
      <c r="S1319">
        <f t="shared" si="101"/>
        <v>75.8</v>
      </c>
      <c r="T1319">
        <f t="shared" si="102"/>
        <v>21.055555555555554</v>
      </c>
    </row>
    <row r="1320" spans="2:20" x14ac:dyDescent="0.3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03"/>
        <v>-4.1666666666666269E-2</v>
      </c>
      <c r="G1320" s="17">
        <f t="shared" si="104"/>
        <v>-0.14999999999999858</v>
      </c>
      <c r="R1320">
        <f t="shared" si="100"/>
        <v>0</v>
      </c>
      <c r="S1320">
        <f t="shared" si="101"/>
        <v>75.7</v>
      </c>
      <c r="T1320">
        <f t="shared" si="102"/>
        <v>21.027777777777779</v>
      </c>
    </row>
    <row r="1321" spans="2:20" x14ac:dyDescent="0.3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03"/>
        <v>-6.9444444444444448E-2</v>
      </c>
      <c r="G1321" s="17">
        <f t="shared" si="104"/>
        <v>-0.25</v>
      </c>
      <c r="R1321">
        <f t="shared" si="100"/>
        <v>0</v>
      </c>
      <c r="S1321">
        <f t="shared" si="101"/>
        <v>75.5</v>
      </c>
      <c r="T1321">
        <f t="shared" si="102"/>
        <v>20.972222222222221</v>
      </c>
    </row>
    <row r="1322" spans="2:20" x14ac:dyDescent="0.3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03"/>
        <v>-6.9444444444444448E-2</v>
      </c>
      <c r="G1322" s="17">
        <f t="shared" si="104"/>
        <v>-0.25</v>
      </c>
      <c r="R1322">
        <f t="shared" si="100"/>
        <v>0</v>
      </c>
      <c r="S1322">
        <f t="shared" si="101"/>
        <v>75.2</v>
      </c>
      <c r="T1322">
        <f t="shared" si="102"/>
        <v>20.888888888888889</v>
      </c>
    </row>
    <row r="1323" spans="2:20" x14ac:dyDescent="0.3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03"/>
        <v>-6.9444444444444448E-2</v>
      </c>
      <c r="G1323" s="17">
        <f t="shared" si="104"/>
        <v>-0.25</v>
      </c>
      <c r="R1323">
        <f t="shared" si="100"/>
        <v>0</v>
      </c>
      <c r="S1323">
        <f t="shared" si="101"/>
        <v>75</v>
      </c>
      <c r="T1323">
        <f t="shared" si="102"/>
        <v>20.833333333333332</v>
      </c>
    </row>
    <row r="1324" spans="2:20" x14ac:dyDescent="0.3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03"/>
        <v>-0.12500000000000078</v>
      </c>
      <c r="G1324" s="17">
        <f t="shared" si="104"/>
        <v>-0.45000000000000284</v>
      </c>
      <c r="R1324">
        <f t="shared" si="100"/>
        <v>0</v>
      </c>
      <c r="S1324">
        <f t="shared" si="101"/>
        <v>74.7</v>
      </c>
      <c r="T1324">
        <f t="shared" si="102"/>
        <v>20.75</v>
      </c>
    </row>
    <row r="1325" spans="2:20" x14ac:dyDescent="0.3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03"/>
        <v>-0.1388888888888889</v>
      </c>
      <c r="G1325" s="17">
        <f t="shared" si="104"/>
        <v>-0.5</v>
      </c>
      <c r="R1325">
        <f t="shared" si="100"/>
        <v>0</v>
      </c>
      <c r="S1325">
        <f t="shared" si="101"/>
        <v>74.099999999999994</v>
      </c>
      <c r="T1325">
        <f t="shared" si="102"/>
        <v>20.583333333333332</v>
      </c>
    </row>
    <row r="1326" spans="2:20" x14ac:dyDescent="0.3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03"/>
        <v>-0.11111111111111072</v>
      </c>
      <c r="G1326" s="17">
        <f t="shared" si="104"/>
        <v>-0.39999999999999858</v>
      </c>
      <c r="R1326">
        <f t="shared" si="100"/>
        <v>0</v>
      </c>
      <c r="S1326">
        <f t="shared" si="101"/>
        <v>73.7</v>
      </c>
      <c r="T1326">
        <f t="shared" si="102"/>
        <v>20.472222222222221</v>
      </c>
    </row>
    <row r="1327" spans="2:20" x14ac:dyDescent="0.3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03"/>
        <v>-2.7777777777778172E-2</v>
      </c>
      <c r="G1327" s="17">
        <f t="shared" si="104"/>
        <v>-0.10000000000000142</v>
      </c>
      <c r="R1327">
        <f t="shared" si="100"/>
        <v>0</v>
      </c>
      <c r="S1327">
        <f t="shared" si="101"/>
        <v>73.3</v>
      </c>
      <c r="T1327">
        <f t="shared" si="102"/>
        <v>20.361111111111111</v>
      </c>
    </row>
    <row r="1328" spans="2:20" x14ac:dyDescent="0.3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03"/>
        <v>9.7222222222222612E-2</v>
      </c>
      <c r="G1328" s="17">
        <f t="shared" si="104"/>
        <v>0.35000000000000142</v>
      </c>
      <c r="R1328">
        <f t="shared" si="100"/>
        <v>0</v>
      </c>
      <c r="S1328">
        <f t="shared" si="101"/>
        <v>73.5</v>
      </c>
      <c r="T1328">
        <f t="shared" si="102"/>
        <v>20.416666666666668</v>
      </c>
    </row>
    <row r="1329" spans="2:20" x14ac:dyDescent="0.3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03"/>
        <v>0.19444444444444522</v>
      </c>
      <c r="G1329" s="17">
        <f t="shared" si="104"/>
        <v>0.70000000000000284</v>
      </c>
      <c r="R1329">
        <f t="shared" si="100"/>
        <v>0</v>
      </c>
      <c r="S1329">
        <f t="shared" si="101"/>
        <v>74</v>
      </c>
      <c r="T1329">
        <f t="shared" si="102"/>
        <v>20.555555555555554</v>
      </c>
    </row>
    <row r="1330" spans="2:20" x14ac:dyDescent="0.3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03"/>
        <v>0.29166666666666585</v>
      </c>
      <c r="G1330" s="17">
        <f t="shared" si="104"/>
        <v>1.0499999999999972</v>
      </c>
      <c r="R1330">
        <f t="shared" si="100"/>
        <v>0</v>
      </c>
      <c r="S1330">
        <f t="shared" si="101"/>
        <v>74.900000000000006</v>
      </c>
      <c r="T1330">
        <f t="shared" si="102"/>
        <v>20.805555555555557</v>
      </c>
    </row>
    <row r="1331" spans="2:20" x14ac:dyDescent="0.3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03"/>
        <v>0.38888888888888851</v>
      </c>
      <c r="G1331" s="17">
        <f t="shared" si="104"/>
        <v>1.3999999999999986</v>
      </c>
      <c r="R1331">
        <f t="shared" si="100"/>
        <v>0</v>
      </c>
      <c r="S1331">
        <f t="shared" si="101"/>
        <v>76.099999999999994</v>
      </c>
      <c r="T1331">
        <f t="shared" si="102"/>
        <v>21.138888888888886</v>
      </c>
    </row>
    <row r="1332" spans="2:20" x14ac:dyDescent="0.3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03"/>
        <v>0.43055555555555675</v>
      </c>
      <c r="G1332" s="17">
        <f t="shared" si="104"/>
        <v>1.5500000000000043</v>
      </c>
      <c r="R1332">
        <f t="shared" si="100"/>
        <v>0</v>
      </c>
      <c r="S1332">
        <f t="shared" si="101"/>
        <v>77.7</v>
      </c>
      <c r="T1332">
        <f t="shared" si="102"/>
        <v>21.583333333333332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03"/>
        <v>0.36111111111111033</v>
      </c>
      <c r="G1333" s="17">
        <f t="shared" si="104"/>
        <v>1.2999999999999972</v>
      </c>
      <c r="R1333">
        <f t="shared" si="100"/>
        <v>0</v>
      </c>
      <c r="S1333">
        <f t="shared" si="101"/>
        <v>79.2</v>
      </c>
      <c r="T1333">
        <f t="shared" si="102"/>
        <v>22</v>
      </c>
    </row>
    <row r="1334" spans="2:20" x14ac:dyDescent="0.3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03"/>
        <v>0.22222222222222143</v>
      </c>
      <c r="G1334" s="17">
        <f t="shared" si="104"/>
        <v>0.79999999999999716</v>
      </c>
      <c r="R1334">
        <f t="shared" si="100"/>
        <v>0</v>
      </c>
      <c r="S1334">
        <f t="shared" si="101"/>
        <v>80.3</v>
      </c>
      <c r="T1334">
        <f t="shared" si="102"/>
        <v>22.305555555555554</v>
      </c>
    </row>
    <row r="1335" spans="2:20" x14ac:dyDescent="0.3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03"/>
        <v>9.7222222222222612E-2</v>
      </c>
      <c r="G1335" s="17">
        <f t="shared" si="104"/>
        <v>0.35000000000000142</v>
      </c>
      <c r="R1335">
        <f t="shared" si="100"/>
        <v>0</v>
      </c>
      <c r="S1335">
        <f t="shared" si="101"/>
        <v>80.8</v>
      </c>
      <c r="T1335">
        <f t="shared" si="102"/>
        <v>22.444444444444443</v>
      </c>
    </row>
    <row r="1336" spans="2:20" x14ac:dyDescent="0.3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03"/>
        <v>2.7777777777778172E-2</v>
      </c>
      <c r="G1336" s="17">
        <f t="shared" si="104"/>
        <v>0.10000000000000142</v>
      </c>
      <c r="R1336">
        <f t="shared" si="100"/>
        <v>0</v>
      </c>
      <c r="S1336">
        <f t="shared" si="101"/>
        <v>81</v>
      </c>
      <c r="T1336">
        <f t="shared" si="102"/>
        <v>22.5</v>
      </c>
    </row>
    <row r="1337" spans="2:20" x14ac:dyDescent="0.3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03"/>
        <v>0</v>
      </c>
      <c r="G1337" s="17">
        <f t="shared" si="104"/>
        <v>0</v>
      </c>
      <c r="R1337">
        <f t="shared" si="100"/>
        <v>0</v>
      </c>
      <c r="S1337">
        <f t="shared" si="101"/>
        <v>81</v>
      </c>
      <c r="T1337">
        <f t="shared" si="102"/>
        <v>22.5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03"/>
        <v>0</v>
      </c>
      <c r="G1338" s="17">
        <f t="shared" si="104"/>
        <v>0</v>
      </c>
      <c r="R1338">
        <f t="shared" si="100"/>
        <v>0</v>
      </c>
      <c r="S1338">
        <f t="shared" si="101"/>
        <v>81</v>
      </c>
      <c r="T1338">
        <f t="shared" si="102"/>
        <v>22.5</v>
      </c>
    </row>
    <row r="1339" spans="2:20" x14ac:dyDescent="0.3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03"/>
        <v>0</v>
      </c>
      <c r="G1339" s="17">
        <f t="shared" si="104"/>
        <v>0</v>
      </c>
      <c r="R1339">
        <f t="shared" si="100"/>
        <v>0</v>
      </c>
      <c r="S1339">
        <f t="shared" si="101"/>
        <v>81</v>
      </c>
      <c r="T1339">
        <f t="shared" si="102"/>
        <v>22.5</v>
      </c>
    </row>
    <row r="1340" spans="2:20" x14ac:dyDescent="0.3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03"/>
        <v>-1.3888888888888099E-2</v>
      </c>
      <c r="G1340" s="17">
        <f t="shared" si="104"/>
        <v>-4.9999999999997158E-2</v>
      </c>
      <c r="R1340">
        <f t="shared" si="100"/>
        <v>0</v>
      </c>
      <c r="S1340">
        <f t="shared" si="101"/>
        <v>81</v>
      </c>
      <c r="T1340">
        <f t="shared" si="102"/>
        <v>22.5</v>
      </c>
    </row>
    <row r="1341" spans="2:20" x14ac:dyDescent="0.3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03"/>
        <v>-5.5555555555556344E-2</v>
      </c>
      <c r="G1341" s="17">
        <f t="shared" si="104"/>
        <v>-0.20000000000000284</v>
      </c>
      <c r="R1341">
        <f t="shared" si="100"/>
        <v>0</v>
      </c>
      <c r="S1341">
        <f t="shared" si="101"/>
        <v>80.900000000000006</v>
      </c>
      <c r="T1341">
        <f t="shared" si="102"/>
        <v>22.472222222222225</v>
      </c>
    </row>
    <row r="1342" spans="2:20" x14ac:dyDescent="0.3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03"/>
        <v>-8.3333333333334522E-2</v>
      </c>
      <c r="G1342" s="17">
        <f t="shared" si="104"/>
        <v>-0.30000000000000426</v>
      </c>
      <c r="R1342">
        <f t="shared" si="100"/>
        <v>0</v>
      </c>
      <c r="S1342">
        <f t="shared" si="101"/>
        <v>80.599999999999994</v>
      </c>
      <c r="T1342">
        <f t="shared" si="102"/>
        <v>22.388888888888886</v>
      </c>
    </row>
    <row r="1343" spans="2:20" x14ac:dyDescent="0.3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03"/>
        <v>-8.3333333333332538E-2</v>
      </c>
      <c r="G1343" s="17">
        <f t="shared" si="104"/>
        <v>-0.29999999999999716</v>
      </c>
      <c r="R1343">
        <f t="shared" si="100"/>
        <v>0</v>
      </c>
      <c r="S1343">
        <f t="shared" si="101"/>
        <v>80.3</v>
      </c>
      <c r="T1343">
        <f t="shared" si="102"/>
        <v>22.305555555555554</v>
      </c>
    </row>
    <row r="1344" spans="2:20" x14ac:dyDescent="0.3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03"/>
        <v>-5.5555555555554373E-2</v>
      </c>
      <c r="G1344" s="17">
        <f t="shared" si="104"/>
        <v>-0.19999999999999574</v>
      </c>
      <c r="R1344">
        <f t="shared" si="100"/>
        <v>0</v>
      </c>
      <c r="S1344">
        <f t="shared" si="101"/>
        <v>80</v>
      </c>
      <c r="T1344">
        <f t="shared" si="102"/>
        <v>22.222222222222221</v>
      </c>
    </row>
    <row r="1345" spans="2:20" x14ac:dyDescent="0.3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03"/>
        <v>-2.7777777777778172E-2</v>
      </c>
      <c r="G1345" s="17">
        <f t="shared" si="104"/>
        <v>-0.10000000000000142</v>
      </c>
      <c r="R1345">
        <f t="shared" si="100"/>
        <v>0</v>
      </c>
      <c r="S1345">
        <f t="shared" si="101"/>
        <v>79.900000000000006</v>
      </c>
      <c r="T1345">
        <f t="shared" si="102"/>
        <v>22.194444444444446</v>
      </c>
    </row>
    <row r="1346" spans="2:20" x14ac:dyDescent="0.3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03"/>
        <v>-1.3888888888890073E-2</v>
      </c>
      <c r="G1346" s="17">
        <f t="shared" si="104"/>
        <v>-5.0000000000004263E-2</v>
      </c>
      <c r="R1346">
        <f t="shared" si="100"/>
        <v>0</v>
      </c>
      <c r="S1346">
        <f t="shared" si="101"/>
        <v>79.8</v>
      </c>
      <c r="T1346">
        <f t="shared" si="102"/>
        <v>22.166666666666664</v>
      </c>
    </row>
    <row r="1347" spans="2:20" x14ac:dyDescent="0.3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03"/>
        <v>0</v>
      </c>
      <c r="G1347" s="17">
        <f t="shared" si="104"/>
        <v>0</v>
      </c>
      <c r="R1347">
        <f t="shared" si="100"/>
        <v>0</v>
      </c>
      <c r="S1347">
        <f t="shared" si="101"/>
        <v>79.8</v>
      </c>
      <c r="T1347">
        <f t="shared" si="102"/>
        <v>22.166666666666664</v>
      </c>
    </row>
    <row r="1348" spans="2:20" x14ac:dyDescent="0.3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03"/>
        <v>1.3888888888890073E-2</v>
      </c>
      <c r="G1348" s="17">
        <f t="shared" si="104"/>
        <v>5.0000000000004263E-2</v>
      </c>
      <c r="R1348">
        <f t="shared" si="100"/>
        <v>0</v>
      </c>
      <c r="S1348">
        <f t="shared" si="101"/>
        <v>79.8</v>
      </c>
      <c r="T1348">
        <f t="shared" si="102"/>
        <v>22.166666666666664</v>
      </c>
    </row>
    <row r="1349" spans="2:20" x14ac:dyDescent="0.3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03"/>
        <v>2.7777777777778172E-2</v>
      </c>
      <c r="G1349" s="17">
        <f t="shared" si="104"/>
        <v>0.10000000000000142</v>
      </c>
      <c r="R1349">
        <f t="shared" si="100"/>
        <v>0</v>
      </c>
      <c r="S1349">
        <f t="shared" si="101"/>
        <v>79.900000000000006</v>
      </c>
      <c r="T1349">
        <f t="shared" si="102"/>
        <v>22.194444444444446</v>
      </c>
    </row>
    <row r="1350" spans="2:20" x14ac:dyDescent="0.3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03"/>
        <v>6.9444444444444448E-2</v>
      </c>
      <c r="G1350" s="17">
        <f t="shared" si="104"/>
        <v>0.25</v>
      </c>
      <c r="R1350">
        <f t="shared" si="100"/>
        <v>0</v>
      </c>
      <c r="S1350">
        <f t="shared" si="101"/>
        <v>80</v>
      </c>
      <c r="T1350">
        <f t="shared" si="102"/>
        <v>22.222222222222221</v>
      </c>
    </row>
    <row r="1351" spans="2:20" x14ac:dyDescent="0.3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03"/>
        <v>0.11111111111111072</v>
      </c>
      <c r="G1351" s="17">
        <f t="shared" si="104"/>
        <v>0.39999999999999858</v>
      </c>
      <c r="R1351">
        <f t="shared" si="100"/>
        <v>0</v>
      </c>
      <c r="S1351">
        <f t="shared" si="101"/>
        <v>80.400000000000006</v>
      </c>
      <c r="T1351">
        <f t="shared" si="102"/>
        <v>22.333333333333336</v>
      </c>
    </row>
    <row r="1352" spans="2:20" x14ac:dyDescent="0.3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03"/>
        <v>0.11111111111111072</v>
      </c>
      <c r="G1352" s="17">
        <f t="shared" si="104"/>
        <v>0.39999999999999858</v>
      </c>
      <c r="R1352">
        <f t="shared" ref="R1352:R1415" si="105">IF(E1352&lt;1,1,0)</f>
        <v>0</v>
      </c>
      <c r="S1352">
        <f t="shared" ref="S1352:S1415" si="106">IF(R1352=1,"",E1352)</f>
        <v>80.8</v>
      </c>
      <c r="T1352">
        <f t="shared" ref="T1352:T1415" si="107">E1352/3.6</f>
        <v>22.444444444444443</v>
      </c>
    </row>
    <row r="1353" spans="2:20" x14ac:dyDescent="0.3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03"/>
        <v>9.7222222222222612E-2</v>
      </c>
      <c r="G1353" s="17">
        <f t="shared" si="104"/>
        <v>0.35000000000000142</v>
      </c>
      <c r="R1353">
        <f t="shared" si="105"/>
        <v>0</v>
      </c>
      <c r="S1353">
        <f t="shared" si="106"/>
        <v>81.2</v>
      </c>
      <c r="T1353">
        <f t="shared" si="107"/>
        <v>22.555555555555557</v>
      </c>
    </row>
    <row r="1354" spans="2:20" x14ac:dyDescent="0.3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08">($E1355-$E1353)/2/3.6</f>
        <v>5.5555555555554373E-2</v>
      </c>
      <c r="G1354" s="17">
        <f t="shared" ref="G1354:G1417" si="109">($E1355-$E1353)/2</f>
        <v>0.19999999999999574</v>
      </c>
      <c r="R1354">
        <f t="shared" si="105"/>
        <v>0</v>
      </c>
      <c r="S1354">
        <f t="shared" si="106"/>
        <v>81.5</v>
      </c>
      <c r="T1354">
        <f t="shared" si="107"/>
        <v>22.638888888888889</v>
      </c>
    </row>
    <row r="1355" spans="2:20" x14ac:dyDescent="0.3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08"/>
        <v>1.3888888888888099E-2</v>
      </c>
      <c r="G1355" s="17">
        <f t="shared" si="109"/>
        <v>4.9999999999997158E-2</v>
      </c>
      <c r="R1355">
        <f t="shared" si="105"/>
        <v>0</v>
      </c>
      <c r="S1355">
        <f t="shared" si="106"/>
        <v>81.599999999999994</v>
      </c>
      <c r="T1355">
        <f t="shared" si="107"/>
        <v>22.666666666666664</v>
      </c>
    </row>
    <row r="1356" spans="2:20" x14ac:dyDescent="0.3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08"/>
        <v>-2.7777777777776198E-2</v>
      </c>
      <c r="G1356" s="17">
        <f t="shared" si="109"/>
        <v>-9.9999999999994316E-2</v>
      </c>
      <c r="R1356">
        <f t="shared" si="105"/>
        <v>0</v>
      </c>
      <c r="S1356">
        <f t="shared" si="106"/>
        <v>81.599999999999994</v>
      </c>
      <c r="T1356">
        <f t="shared" si="107"/>
        <v>22.666666666666664</v>
      </c>
    </row>
    <row r="1357" spans="2:20" x14ac:dyDescent="0.3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08"/>
        <v>-0.12499999999999881</v>
      </c>
      <c r="G1357" s="17">
        <f t="shared" si="109"/>
        <v>-0.44999999999999574</v>
      </c>
      <c r="R1357">
        <f t="shared" si="105"/>
        <v>0</v>
      </c>
      <c r="S1357">
        <f t="shared" si="106"/>
        <v>81.400000000000006</v>
      </c>
      <c r="T1357">
        <f t="shared" si="107"/>
        <v>22.611111111111111</v>
      </c>
    </row>
    <row r="1358" spans="2:20" x14ac:dyDescent="0.3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08"/>
        <v>-0.25000000000000155</v>
      </c>
      <c r="G1358" s="17">
        <f t="shared" si="109"/>
        <v>-0.90000000000000568</v>
      </c>
      <c r="R1358">
        <f t="shared" si="105"/>
        <v>0</v>
      </c>
      <c r="S1358">
        <f t="shared" si="106"/>
        <v>80.7</v>
      </c>
      <c r="T1358">
        <f t="shared" si="107"/>
        <v>22.416666666666668</v>
      </c>
    </row>
    <row r="1359" spans="2:20" x14ac:dyDescent="0.3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08"/>
        <v>-0.34722222222222221</v>
      </c>
      <c r="G1359" s="17">
        <f t="shared" si="109"/>
        <v>-1.25</v>
      </c>
      <c r="R1359">
        <f t="shared" si="105"/>
        <v>0</v>
      </c>
      <c r="S1359">
        <f t="shared" si="106"/>
        <v>79.599999999999994</v>
      </c>
      <c r="T1359">
        <f t="shared" si="107"/>
        <v>22.111111111111111</v>
      </c>
    </row>
    <row r="1360" spans="2:20" x14ac:dyDescent="0.3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08"/>
        <v>-0.38888888888888851</v>
      </c>
      <c r="G1360" s="17">
        <f t="shared" si="109"/>
        <v>-1.3999999999999986</v>
      </c>
      <c r="R1360">
        <f t="shared" si="105"/>
        <v>0</v>
      </c>
      <c r="S1360">
        <f t="shared" si="106"/>
        <v>78.2</v>
      </c>
      <c r="T1360">
        <f t="shared" si="107"/>
        <v>21.722222222222221</v>
      </c>
    </row>
    <row r="1361" spans="2:20" x14ac:dyDescent="0.3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08"/>
        <v>-0.40277777777777857</v>
      </c>
      <c r="G1361" s="17">
        <f t="shared" si="109"/>
        <v>-1.4500000000000028</v>
      </c>
      <c r="R1361">
        <f t="shared" si="105"/>
        <v>0</v>
      </c>
      <c r="S1361">
        <f t="shared" si="106"/>
        <v>76.8</v>
      </c>
      <c r="T1361">
        <f t="shared" si="107"/>
        <v>21.333333333333332</v>
      </c>
    </row>
    <row r="1362" spans="2:20" x14ac:dyDescent="0.3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08"/>
        <v>-0.41666666666666663</v>
      </c>
      <c r="G1362" s="17">
        <f t="shared" si="109"/>
        <v>-1.5</v>
      </c>
      <c r="R1362">
        <f t="shared" si="105"/>
        <v>0</v>
      </c>
      <c r="S1362">
        <f t="shared" si="106"/>
        <v>75.3</v>
      </c>
      <c r="T1362">
        <f t="shared" si="107"/>
        <v>20.916666666666664</v>
      </c>
    </row>
    <row r="1363" spans="2:20" x14ac:dyDescent="0.3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08"/>
        <v>-0.44444444444444481</v>
      </c>
      <c r="G1363" s="17">
        <f t="shared" si="109"/>
        <v>-1.6000000000000014</v>
      </c>
      <c r="R1363">
        <f t="shared" si="105"/>
        <v>0</v>
      </c>
      <c r="S1363">
        <f t="shared" si="106"/>
        <v>73.8</v>
      </c>
      <c r="T1363">
        <f t="shared" si="107"/>
        <v>20.5</v>
      </c>
    </row>
    <row r="1364" spans="2:20" x14ac:dyDescent="0.3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08"/>
        <v>-0.49999999999999922</v>
      </c>
      <c r="G1364" s="17">
        <f t="shared" si="109"/>
        <v>-1.7999999999999972</v>
      </c>
      <c r="R1364">
        <f t="shared" si="105"/>
        <v>0</v>
      </c>
      <c r="S1364">
        <f t="shared" si="106"/>
        <v>72.099999999999994</v>
      </c>
      <c r="T1364">
        <f t="shared" si="107"/>
        <v>20.027777777777775</v>
      </c>
    </row>
    <row r="1365" spans="2:20" x14ac:dyDescent="0.3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08"/>
        <v>-0.54166666666666552</v>
      </c>
      <c r="G1365" s="17">
        <f t="shared" si="109"/>
        <v>-1.9499999999999957</v>
      </c>
      <c r="R1365">
        <f t="shared" si="105"/>
        <v>0</v>
      </c>
      <c r="S1365">
        <f t="shared" si="106"/>
        <v>70.2</v>
      </c>
      <c r="T1365">
        <f t="shared" si="107"/>
        <v>19.5</v>
      </c>
    </row>
    <row r="1366" spans="2:20" x14ac:dyDescent="0.3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08"/>
        <v>-0.56944444444444564</v>
      </c>
      <c r="G1366" s="17">
        <f t="shared" si="109"/>
        <v>-2.0500000000000043</v>
      </c>
      <c r="R1366">
        <f t="shared" si="105"/>
        <v>0</v>
      </c>
      <c r="S1366">
        <f t="shared" si="106"/>
        <v>68.2</v>
      </c>
      <c r="T1366">
        <f t="shared" si="107"/>
        <v>18.944444444444446</v>
      </c>
    </row>
    <row r="1367" spans="2:20" x14ac:dyDescent="0.3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08"/>
        <v>-0.61111111111111194</v>
      </c>
      <c r="G1367" s="17">
        <f t="shared" si="109"/>
        <v>-2.2000000000000028</v>
      </c>
      <c r="R1367">
        <f t="shared" si="105"/>
        <v>0</v>
      </c>
      <c r="S1367">
        <f t="shared" si="106"/>
        <v>66.099999999999994</v>
      </c>
      <c r="T1367">
        <f t="shared" si="107"/>
        <v>18.361111111111111</v>
      </c>
    </row>
    <row r="1368" spans="2:20" x14ac:dyDescent="0.3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08"/>
        <v>-0.624999999999999</v>
      </c>
      <c r="G1368" s="17">
        <f t="shared" si="109"/>
        <v>-2.2499999999999964</v>
      </c>
      <c r="R1368">
        <f t="shared" si="105"/>
        <v>0</v>
      </c>
      <c r="S1368">
        <f t="shared" si="106"/>
        <v>63.8</v>
      </c>
      <c r="T1368">
        <f t="shared" si="107"/>
        <v>17.722222222222221</v>
      </c>
    </row>
    <row r="1369" spans="2:20" x14ac:dyDescent="0.3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08"/>
        <v>-0.49999999999999922</v>
      </c>
      <c r="G1369" s="17">
        <f t="shared" si="109"/>
        <v>-1.7999999999999972</v>
      </c>
      <c r="R1369">
        <f t="shared" si="105"/>
        <v>0</v>
      </c>
      <c r="S1369">
        <f t="shared" si="106"/>
        <v>61.6</v>
      </c>
      <c r="T1369">
        <f t="shared" si="107"/>
        <v>17.111111111111111</v>
      </c>
    </row>
    <row r="1370" spans="2:20" x14ac:dyDescent="0.3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08"/>
        <v>-0.25000000000000061</v>
      </c>
      <c r="G1370" s="17">
        <f t="shared" si="109"/>
        <v>-0.90000000000000213</v>
      </c>
      <c r="R1370">
        <f t="shared" si="105"/>
        <v>0</v>
      </c>
      <c r="S1370">
        <f t="shared" si="106"/>
        <v>60.2</v>
      </c>
      <c r="T1370">
        <f t="shared" si="107"/>
        <v>16.722222222222221</v>
      </c>
    </row>
    <row r="1371" spans="2:20" x14ac:dyDescent="0.3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08"/>
        <v>2.7777777777777186E-2</v>
      </c>
      <c r="G1371" s="17">
        <f t="shared" si="109"/>
        <v>9.9999999999997868E-2</v>
      </c>
      <c r="R1371">
        <f t="shared" si="105"/>
        <v>0</v>
      </c>
      <c r="S1371">
        <f t="shared" si="106"/>
        <v>59.8</v>
      </c>
      <c r="T1371">
        <f t="shared" si="107"/>
        <v>16.611111111111111</v>
      </c>
    </row>
    <row r="1372" spans="2:20" x14ac:dyDescent="0.3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08"/>
        <v>0.27777777777777779</v>
      </c>
      <c r="G1372" s="17">
        <f t="shared" si="109"/>
        <v>1</v>
      </c>
      <c r="R1372">
        <f t="shared" si="105"/>
        <v>0</v>
      </c>
      <c r="S1372">
        <f t="shared" si="106"/>
        <v>60.4</v>
      </c>
      <c r="T1372">
        <f t="shared" si="107"/>
        <v>16.777777777777779</v>
      </c>
    </row>
    <row r="1373" spans="2:20" x14ac:dyDescent="0.3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08"/>
        <v>0.30555555555555597</v>
      </c>
      <c r="G1373" s="17">
        <f t="shared" si="109"/>
        <v>1.1000000000000014</v>
      </c>
      <c r="R1373">
        <f t="shared" si="105"/>
        <v>0</v>
      </c>
      <c r="S1373">
        <f t="shared" si="106"/>
        <v>61.8</v>
      </c>
      <c r="T1373">
        <f t="shared" si="107"/>
        <v>17.166666666666664</v>
      </c>
    </row>
    <row r="1374" spans="2:20" x14ac:dyDescent="0.3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08"/>
        <v>0.12500000000000078</v>
      </c>
      <c r="G1374" s="17">
        <f t="shared" si="109"/>
        <v>0.45000000000000284</v>
      </c>
      <c r="R1374">
        <f t="shared" si="105"/>
        <v>0</v>
      </c>
      <c r="S1374">
        <f t="shared" si="106"/>
        <v>62.6</v>
      </c>
      <c r="T1374">
        <f t="shared" si="107"/>
        <v>17.388888888888889</v>
      </c>
    </row>
    <row r="1375" spans="2:20" x14ac:dyDescent="0.3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08"/>
        <v>-9.7222222222222612E-2</v>
      </c>
      <c r="G1375" s="17">
        <f t="shared" si="109"/>
        <v>-0.35000000000000142</v>
      </c>
      <c r="R1375">
        <f t="shared" si="105"/>
        <v>0</v>
      </c>
      <c r="S1375">
        <f t="shared" si="106"/>
        <v>62.7</v>
      </c>
      <c r="T1375">
        <f t="shared" si="107"/>
        <v>17.416666666666668</v>
      </c>
    </row>
    <row r="1376" spans="2:20" x14ac:dyDescent="0.3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08"/>
        <v>-0.37500000000000039</v>
      </c>
      <c r="G1376" s="17">
        <f t="shared" si="109"/>
        <v>-1.3500000000000014</v>
      </c>
      <c r="R1376">
        <f t="shared" si="105"/>
        <v>0</v>
      </c>
      <c r="S1376">
        <f t="shared" si="106"/>
        <v>61.9</v>
      </c>
      <c r="T1376">
        <f t="shared" si="107"/>
        <v>17.194444444444443</v>
      </c>
    </row>
    <row r="1377" spans="2:20" x14ac:dyDescent="0.3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08"/>
        <v>-0.4861111111111111</v>
      </c>
      <c r="G1377" s="17">
        <f t="shared" si="109"/>
        <v>-1.75</v>
      </c>
      <c r="R1377">
        <f t="shared" si="105"/>
        <v>0</v>
      </c>
      <c r="S1377">
        <f t="shared" si="106"/>
        <v>60</v>
      </c>
      <c r="T1377">
        <f t="shared" si="107"/>
        <v>16.666666666666668</v>
      </c>
    </row>
    <row r="1378" spans="2:20" x14ac:dyDescent="0.3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08"/>
        <v>-0.30555555555555597</v>
      </c>
      <c r="G1378" s="17">
        <f t="shared" si="109"/>
        <v>-1.1000000000000014</v>
      </c>
      <c r="R1378">
        <f t="shared" si="105"/>
        <v>0</v>
      </c>
      <c r="S1378">
        <f t="shared" si="106"/>
        <v>58.4</v>
      </c>
      <c r="T1378">
        <f t="shared" si="107"/>
        <v>16.222222222222221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08"/>
        <v>-8.3333333333333523E-2</v>
      </c>
      <c r="G1379" s="17">
        <f t="shared" si="109"/>
        <v>-0.30000000000000071</v>
      </c>
      <c r="R1379">
        <f t="shared" si="105"/>
        <v>0</v>
      </c>
      <c r="S1379">
        <f t="shared" si="106"/>
        <v>57.8</v>
      </c>
      <c r="T1379">
        <f t="shared" si="107"/>
        <v>16.055555555555554</v>
      </c>
    </row>
    <row r="1380" spans="2:20" x14ac:dyDescent="0.3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08"/>
        <v>0</v>
      </c>
      <c r="G1380" s="17">
        <f t="shared" si="109"/>
        <v>0</v>
      </c>
      <c r="R1380">
        <f t="shared" si="105"/>
        <v>0</v>
      </c>
      <c r="S1380">
        <f t="shared" si="106"/>
        <v>57.8</v>
      </c>
      <c r="T1380">
        <f t="shared" si="107"/>
        <v>16.055555555555554</v>
      </c>
    </row>
    <row r="1381" spans="2:20" x14ac:dyDescent="0.3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08"/>
        <v>-6.9444444444444448E-2</v>
      </c>
      <c r="G1381" s="17">
        <f t="shared" si="109"/>
        <v>-0.25</v>
      </c>
      <c r="R1381">
        <f t="shared" si="105"/>
        <v>0</v>
      </c>
      <c r="S1381">
        <f t="shared" si="106"/>
        <v>57.8</v>
      </c>
      <c r="T1381">
        <f t="shared" si="107"/>
        <v>16.055555555555554</v>
      </c>
    </row>
    <row r="1382" spans="2:20" x14ac:dyDescent="0.3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08"/>
        <v>-0.22222222222222143</v>
      </c>
      <c r="G1382" s="17">
        <f t="shared" si="109"/>
        <v>-0.79999999999999716</v>
      </c>
      <c r="R1382">
        <f t="shared" si="105"/>
        <v>0</v>
      </c>
      <c r="S1382">
        <f t="shared" si="106"/>
        <v>57.3</v>
      </c>
      <c r="T1382">
        <f t="shared" si="107"/>
        <v>15.916666666666666</v>
      </c>
    </row>
    <row r="1383" spans="2:20" x14ac:dyDescent="0.3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08"/>
        <v>-0.41666666666666663</v>
      </c>
      <c r="G1383" s="17">
        <f t="shared" si="109"/>
        <v>-1.5</v>
      </c>
      <c r="R1383">
        <f t="shared" si="105"/>
        <v>0</v>
      </c>
      <c r="S1383">
        <f t="shared" si="106"/>
        <v>56.2</v>
      </c>
      <c r="T1383">
        <f t="shared" si="107"/>
        <v>15.611111111111111</v>
      </c>
    </row>
    <row r="1384" spans="2:20" x14ac:dyDescent="0.3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08"/>
        <v>-0.75000000000000078</v>
      </c>
      <c r="G1384" s="17">
        <f t="shared" si="109"/>
        <v>-2.7000000000000028</v>
      </c>
      <c r="R1384">
        <f t="shared" si="105"/>
        <v>0</v>
      </c>
      <c r="S1384">
        <f t="shared" si="106"/>
        <v>54.3</v>
      </c>
      <c r="T1384">
        <f t="shared" si="107"/>
        <v>15.083333333333332</v>
      </c>
    </row>
    <row r="1385" spans="2:20" x14ac:dyDescent="0.3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08"/>
        <v>-1.2222222222222219</v>
      </c>
      <c r="G1385" s="17">
        <f t="shared" si="109"/>
        <v>-4.3999999999999986</v>
      </c>
      <c r="R1385">
        <f t="shared" si="105"/>
        <v>0</v>
      </c>
      <c r="S1385">
        <f t="shared" si="106"/>
        <v>50.8</v>
      </c>
      <c r="T1385">
        <f t="shared" si="107"/>
        <v>14.111111111111111</v>
      </c>
    </row>
    <row r="1386" spans="2:20" x14ac:dyDescent="0.3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08"/>
        <v>-1.4722222222222214</v>
      </c>
      <c r="G1386" s="17">
        <f t="shared" si="109"/>
        <v>-5.2999999999999972</v>
      </c>
      <c r="R1386">
        <f t="shared" si="105"/>
        <v>0</v>
      </c>
      <c r="S1386">
        <f t="shared" si="106"/>
        <v>45.5</v>
      </c>
      <c r="T1386">
        <f t="shared" si="107"/>
        <v>12.638888888888889</v>
      </c>
    </row>
    <row r="1387" spans="2:20" x14ac:dyDescent="0.3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08"/>
        <v>-1.4722222222222223</v>
      </c>
      <c r="G1387" s="17">
        <f t="shared" si="109"/>
        <v>-5.3000000000000007</v>
      </c>
      <c r="R1387">
        <f t="shared" si="105"/>
        <v>0</v>
      </c>
      <c r="S1387">
        <f t="shared" si="106"/>
        <v>40.200000000000003</v>
      </c>
      <c r="T1387">
        <f t="shared" si="107"/>
        <v>11.166666666666668</v>
      </c>
    </row>
    <row r="1388" spans="2:20" x14ac:dyDescent="0.3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08"/>
        <v>-1.4722222222222223</v>
      </c>
      <c r="G1388" s="17">
        <f t="shared" si="109"/>
        <v>-5.3000000000000007</v>
      </c>
      <c r="R1388">
        <f t="shared" si="105"/>
        <v>0</v>
      </c>
      <c r="S1388">
        <f t="shared" si="106"/>
        <v>34.9</v>
      </c>
      <c r="T1388">
        <f t="shared" si="107"/>
        <v>9.6944444444444446</v>
      </c>
    </row>
    <row r="1389" spans="2:20" x14ac:dyDescent="0.3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08"/>
        <v>-1.0555555555555551</v>
      </c>
      <c r="G1389" s="17">
        <f t="shared" si="109"/>
        <v>-3.7999999999999989</v>
      </c>
      <c r="R1389">
        <f t="shared" si="105"/>
        <v>0</v>
      </c>
      <c r="S1389">
        <f t="shared" si="106"/>
        <v>29.6</v>
      </c>
      <c r="T1389">
        <f t="shared" si="107"/>
        <v>8.2222222222222232</v>
      </c>
    </row>
    <row r="1390" spans="2:20" x14ac:dyDescent="0.3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08"/>
        <v>-4.1666666666666761E-2</v>
      </c>
      <c r="G1390" s="17">
        <f t="shared" si="109"/>
        <v>-0.15000000000000036</v>
      </c>
      <c r="R1390">
        <f t="shared" si="105"/>
        <v>0</v>
      </c>
      <c r="S1390">
        <f t="shared" si="106"/>
        <v>27.3</v>
      </c>
      <c r="T1390">
        <f t="shared" si="107"/>
        <v>7.583333333333333</v>
      </c>
    </row>
    <row r="1391" spans="2:20" x14ac:dyDescent="0.3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08"/>
        <v>0.77777777777777746</v>
      </c>
      <c r="G1391" s="17">
        <f t="shared" si="109"/>
        <v>2.7999999999999989</v>
      </c>
      <c r="R1391">
        <f t="shared" si="105"/>
        <v>0</v>
      </c>
      <c r="S1391">
        <f t="shared" si="106"/>
        <v>29.3</v>
      </c>
      <c r="T1391">
        <f t="shared" si="107"/>
        <v>8.1388888888888893</v>
      </c>
    </row>
    <row r="1392" spans="2:20" x14ac:dyDescent="0.3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08"/>
        <v>0.87500000000000011</v>
      </c>
      <c r="G1392" s="17">
        <f t="shared" si="109"/>
        <v>3.1500000000000004</v>
      </c>
      <c r="R1392">
        <f t="shared" si="105"/>
        <v>0</v>
      </c>
      <c r="S1392">
        <f t="shared" si="106"/>
        <v>32.9</v>
      </c>
      <c r="T1392">
        <f t="shared" si="107"/>
        <v>9.1388888888888875</v>
      </c>
    </row>
    <row r="1393" spans="2:20" x14ac:dyDescent="0.3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08"/>
        <v>0.52777777777777835</v>
      </c>
      <c r="G1393" s="17">
        <f t="shared" si="109"/>
        <v>1.9000000000000021</v>
      </c>
      <c r="R1393">
        <f t="shared" si="105"/>
        <v>0</v>
      </c>
      <c r="S1393">
        <f t="shared" si="106"/>
        <v>35.6</v>
      </c>
      <c r="T1393">
        <f t="shared" si="107"/>
        <v>9.8888888888888893</v>
      </c>
    </row>
    <row r="1394" spans="2:20" x14ac:dyDescent="0.3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08"/>
        <v>0.27777777777777779</v>
      </c>
      <c r="G1394" s="17">
        <f t="shared" si="109"/>
        <v>1</v>
      </c>
      <c r="R1394">
        <f t="shared" si="105"/>
        <v>0</v>
      </c>
      <c r="S1394">
        <f t="shared" si="106"/>
        <v>36.700000000000003</v>
      </c>
      <c r="T1394">
        <f t="shared" si="107"/>
        <v>10.194444444444445</v>
      </c>
    </row>
    <row r="1395" spans="2:20" x14ac:dyDescent="0.3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08"/>
        <v>0.37499999999999939</v>
      </c>
      <c r="G1395" s="17">
        <f t="shared" si="109"/>
        <v>1.3499999999999979</v>
      </c>
      <c r="R1395">
        <f t="shared" si="105"/>
        <v>0</v>
      </c>
      <c r="S1395">
        <f t="shared" si="106"/>
        <v>37.6</v>
      </c>
      <c r="T1395">
        <f t="shared" si="107"/>
        <v>10.444444444444445</v>
      </c>
    </row>
    <row r="1396" spans="2:20" x14ac:dyDescent="0.3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08"/>
        <v>0.68055555555555536</v>
      </c>
      <c r="G1396" s="17">
        <f t="shared" si="109"/>
        <v>2.4499999999999993</v>
      </c>
      <c r="R1396">
        <f t="shared" si="105"/>
        <v>0</v>
      </c>
      <c r="S1396">
        <f t="shared" si="106"/>
        <v>39.4</v>
      </c>
      <c r="T1396">
        <f t="shared" si="107"/>
        <v>10.944444444444445</v>
      </c>
    </row>
    <row r="1397" spans="2:20" x14ac:dyDescent="0.3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08"/>
        <v>0.98611111111111127</v>
      </c>
      <c r="G1397" s="17">
        <f t="shared" si="109"/>
        <v>3.5500000000000007</v>
      </c>
      <c r="R1397">
        <f t="shared" si="105"/>
        <v>0</v>
      </c>
      <c r="S1397">
        <f t="shared" si="106"/>
        <v>42.5</v>
      </c>
      <c r="T1397">
        <f t="shared" si="107"/>
        <v>11.805555555555555</v>
      </c>
    </row>
    <row r="1398" spans="2:20" x14ac:dyDescent="0.3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08"/>
        <v>1.0694444444444449</v>
      </c>
      <c r="G1398" s="17">
        <f t="shared" si="109"/>
        <v>3.8500000000000014</v>
      </c>
      <c r="R1398">
        <f t="shared" si="105"/>
        <v>0</v>
      </c>
      <c r="S1398">
        <f t="shared" si="106"/>
        <v>46.5</v>
      </c>
      <c r="T1398">
        <f t="shared" si="107"/>
        <v>12.916666666666666</v>
      </c>
    </row>
    <row r="1399" spans="2:20" x14ac:dyDescent="0.3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08"/>
        <v>0.87499999999999956</v>
      </c>
      <c r="G1399" s="17">
        <f t="shared" si="109"/>
        <v>3.1499999999999986</v>
      </c>
      <c r="R1399">
        <f t="shared" si="105"/>
        <v>0</v>
      </c>
      <c r="S1399">
        <f t="shared" si="106"/>
        <v>50.2</v>
      </c>
      <c r="T1399">
        <f t="shared" si="107"/>
        <v>13.944444444444445</v>
      </c>
    </row>
    <row r="1400" spans="2:20" x14ac:dyDescent="0.3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08"/>
        <v>0.56944444444444364</v>
      </c>
      <c r="G1400" s="17">
        <f t="shared" si="109"/>
        <v>2.0499999999999972</v>
      </c>
      <c r="R1400">
        <f t="shared" si="105"/>
        <v>0</v>
      </c>
      <c r="S1400">
        <f t="shared" si="106"/>
        <v>52.8</v>
      </c>
      <c r="T1400">
        <f t="shared" si="107"/>
        <v>14.666666666666666</v>
      </c>
    </row>
    <row r="1401" spans="2:20" x14ac:dyDescent="0.3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08"/>
        <v>0.29166666666666685</v>
      </c>
      <c r="G1401" s="17">
        <f t="shared" si="109"/>
        <v>1.0500000000000007</v>
      </c>
      <c r="R1401">
        <f t="shared" si="105"/>
        <v>0</v>
      </c>
      <c r="S1401">
        <f t="shared" si="106"/>
        <v>54.3</v>
      </c>
      <c r="T1401">
        <f t="shared" si="107"/>
        <v>15.083333333333332</v>
      </c>
    </row>
    <row r="1402" spans="2:20" x14ac:dyDescent="0.3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08"/>
        <v>8.3333333333333523E-2</v>
      </c>
      <c r="G1402" s="17">
        <f t="shared" si="109"/>
        <v>0.30000000000000071</v>
      </c>
      <c r="R1402">
        <f t="shared" si="105"/>
        <v>0</v>
      </c>
      <c r="S1402">
        <f t="shared" si="106"/>
        <v>54.9</v>
      </c>
      <c r="T1402">
        <f t="shared" si="107"/>
        <v>15.25</v>
      </c>
    </row>
    <row r="1403" spans="2:20" x14ac:dyDescent="0.3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08"/>
        <v>-2.7777777777777186E-2</v>
      </c>
      <c r="G1403" s="17">
        <f t="shared" si="109"/>
        <v>-9.9999999999997868E-2</v>
      </c>
      <c r="R1403">
        <f t="shared" si="105"/>
        <v>0</v>
      </c>
      <c r="S1403">
        <f t="shared" si="106"/>
        <v>54.9</v>
      </c>
      <c r="T1403">
        <f t="shared" si="107"/>
        <v>15.25</v>
      </c>
    </row>
    <row r="1404" spans="2:20" x14ac:dyDescent="0.3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08"/>
        <v>-0.11111111111111072</v>
      </c>
      <c r="G1404" s="17">
        <f t="shared" si="109"/>
        <v>-0.39999999999999858</v>
      </c>
      <c r="R1404">
        <f t="shared" si="105"/>
        <v>0</v>
      </c>
      <c r="S1404">
        <f t="shared" si="106"/>
        <v>54.7</v>
      </c>
      <c r="T1404">
        <f t="shared" si="107"/>
        <v>15.194444444444445</v>
      </c>
    </row>
    <row r="1405" spans="2:20" x14ac:dyDescent="0.3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08"/>
        <v>-0.20833333333333331</v>
      </c>
      <c r="G1405" s="17">
        <f t="shared" si="109"/>
        <v>-0.75</v>
      </c>
      <c r="R1405">
        <f t="shared" si="105"/>
        <v>0</v>
      </c>
      <c r="S1405">
        <f t="shared" si="106"/>
        <v>54.1</v>
      </c>
      <c r="T1405">
        <f t="shared" si="107"/>
        <v>15.027777777777779</v>
      </c>
    </row>
    <row r="1406" spans="2:20" x14ac:dyDescent="0.3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08"/>
        <v>-0.27777777777777779</v>
      </c>
      <c r="G1406" s="17">
        <f t="shared" si="109"/>
        <v>-1</v>
      </c>
      <c r="R1406">
        <f t="shared" si="105"/>
        <v>0</v>
      </c>
      <c r="S1406">
        <f t="shared" si="106"/>
        <v>53.2</v>
      </c>
      <c r="T1406">
        <f t="shared" si="107"/>
        <v>14.777777777777779</v>
      </c>
    </row>
    <row r="1407" spans="2:20" x14ac:dyDescent="0.3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08"/>
        <v>-0.34722222222222221</v>
      </c>
      <c r="G1407" s="17">
        <f t="shared" si="109"/>
        <v>-1.25</v>
      </c>
      <c r="R1407">
        <f t="shared" si="105"/>
        <v>0</v>
      </c>
      <c r="S1407">
        <f t="shared" si="106"/>
        <v>52.1</v>
      </c>
      <c r="T1407">
        <f t="shared" si="107"/>
        <v>14.472222222222221</v>
      </c>
    </row>
    <row r="1408" spans="2:20" x14ac:dyDescent="0.3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08"/>
        <v>-0.41666666666666663</v>
      </c>
      <c r="G1408" s="17">
        <f t="shared" si="109"/>
        <v>-1.5</v>
      </c>
      <c r="R1408">
        <f t="shared" si="105"/>
        <v>0</v>
      </c>
      <c r="S1408">
        <f t="shared" si="106"/>
        <v>50.7</v>
      </c>
      <c r="T1408">
        <f t="shared" si="107"/>
        <v>14.083333333333334</v>
      </c>
    </row>
    <row r="1409" spans="2:20" x14ac:dyDescent="0.3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08"/>
        <v>-0.45833333333333393</v>
      </c>
      <c r="G1409" s="17">
        <f t="shared" si="109"/>
        <v>-1.6500000000000021</v>
      </c>
      <c r="R1409">
        <f t="shared" si="105"/>
        <v>0</v>
      </c>
      <c r="S1409">
        <f t="shared" si="106"/>
        <v>49.1</v>
      </c>
      <c r="T1409">
        <f t="shared" si="107"/>
        <v>13.638888888888889</v>
      </c>
    </row>
    <row r="1410" spans="2:20" x14ac:dyDescent="0.3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08"/>
        <v>-0.54166666666666641</v>
      </c>
      <c r="G1410" s="17">
        <f t="shared" si="109"/>
        <v>-1.9499999999999993</v>
      </c>
      <c r="R1410">
        <f t="shared" si="105"/>
        <v>0</v>
      </c>
      <c r="S1410">
        <f t="shared" si="106"/>
        <v>47.4</v>
      </c>
      <c r="T1410">
        <f t="shared" si="107"/>
        <v>13.166666666666666</v>
      </c>
    </row>
    <row r="1411" spans="2:20" x14ac:dyDescent="0.3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08"/>
        <v>-0.7777777777777779</v>
      </c>
      <c r="G1411" s="17">
        <f t="shared" si="109"/>
        <v>-2.8000000000000007</v>
      </c>
      <c r="R1411">
        <f t="shared" si="105"/>
        <v>0</v>
      </c>
      <c r="S1411">
        <f t="shared" si="106"/>
        <v>45.2</v>
      </c>
      <c r="T1411">
        <f t="shared" si="107"/>
        <v>12.555555555555555</v>
      </c>
    </row>
    <row r="1412" spans="2:20" x14ac:dyDescent="0.3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08"/>
        <v>-1.2083333333333337</v>
      </c>
      <c r="G1412" s="17">
        <f t="shared" si="109"/>
        <v>-4.3500000000000014</v>
      </c>
      <c r="R1412">
        <f t="shared" si="105"/>
        <v>0</v>
      </c>
      <c r="S1412">
        <f t="shared" si="106"/>
        <v>41.8</v>
      </c>
      <c r="T1412">
        <f t="shared" si="107"/>
        <v>11.611111111111111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08"/>
        <v>-1.4722222222222219</v>
      </c>
      <c r="G1413" s="17">
        <f t="shared" si="109"/>
        <v>-5.2999999999999989</v>
      </c>
      <c r="R1413">
        <f t="shared" si="105"/>
        <v>0</v>
      </c>
      <c r="S1413">
        <f t="shared" si="106"/>
        <v>36.5</v>
      </c>
      <c r="T1413">
        <f t="shared" si="107"/>
        <v>10.138888888888889</v>
      </c>
    </row>
    <row r="1414" spans="2:20" x14ac:dyDescent="0.3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08"/>
        <v>-1.2361111111111109</v>
      </c>
      <c r="G1414" s="17">
        <f t="shared" si="109"/>
        <v>-4.4499999999999993</v>
      </c>
      <c r="R1414">
        <f t="shared" si="105"/>
        <v>0</v>
      </c>
      <c r="S1414">
        <f t="shared" si="106"/>
        <v>31.2</v>
      </c>
      <c r="T1414">
        <f t="shared" si="107"/>
        <v>8.6666666666666661</v>
      </c>
    </row>
    <row r="1415" spans="2:20" x14ac:dyDescent="0.3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08"/>
        <v>-0.59722222222222232</v>
      </c>
      <c r="G1415" s="17">
        <f t="shared" si="109"/>
        <v>-2.1500000000000004</v>
      </c>
      <c r="R1415">
        <f t="shared" si="105"/>
        <v>0</v>
      </c>
      <c r="S1415">
        <f t="shared" si="106"/>
        <v>27.6</v>
      </c>
      <c r="T1415">
        <f t="shared" si="107"/>
        <v>7.666666666666667</v>
      </c>
    </row>
    <row r="1416" spans="2:20" x14ac:dyDescent="0.3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08"/>
        <v>-4.1666666666666761E-2</v>
      </c>
      <c r="G1416" s="17">
        <f t="shared" si="109"/>
        <v>-0.15000000000000036</v>
      </c>
      <c r="R1416">
        <f t="shared" ref="R1416:R1479" si="110">IF(E1416&lt;1,1,0)</f>
        <v>0</v>
      </c>
      <c r="S1416">
        <f t="shared" ref="S1416:S1479" si="111">IF(R1416=1,"",E1416)</f>
        <v>26.9</v>
      </c>
      <c r="T1416">
        <f t="shared" ref="T1416:T1479" si="112">E1416/3.6</f>
        <v>7.4722222222222214</v>
      </c>
    </row>
    <row r="1417" spans="2:20" x14ac:dyDescent="0.3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08"/>
        <v>8.3333333333333523E-2</v>
      </c>
      <c r="G1417" s="17">
        <f t="shared" si="109"/>
        <v>0.30000000000000071</v>
      </c>
      <c r="R1417">
        <f t="shared" si="110"/>
        <v>0</v>
      </c>
      <c r="S1417">
        <f t="shared" si="111"/>
        <v>27.3</v>
      </c>
      <c r="T1417">
        <f t="shared" si="112"/>
        <v>7.583333333333333</v>
      </c>
    </row>
    <row r="1418" spans="2:20" x14ac:dyDescent="0.3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13">($E1419-$E1417)/2/3.6</f>
        <v>1.3888888888888593E-2</v>
      </c>
      <c r="G1418" s="17">
        <f t="shared" ref="G1418:G1481" si="114">($E1419-$E1417)/2</f>
        <v>4.9999999999998934E-2</v>
      </c>
      <c r="R1418">
        <f t="shared" si="110"/>
        <v>0</v>
      </c>
      <c r="S1418">
        <f t="shared" si="111"/>
        <v>27.5</v>
      </c>
      <c r="T1418">
        <f t="shared" si="112"/>
        <v>7.6388888888888884</v>
      </c>
    </row>
    <row r="1419" spans="2:20" x14ac:dyDescent="0.3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13"/>
        <v>-5.5555555555555358E-2</v>
      </c>
      <c r="G1419" s="17">
        <f t="shared" si="114"/>
        <v>-0.19999999999999929</v>
      </c>
      <c r="R1419">
        <f t="shared" si="110"/>
        <v>0</v>
      </c>
      <c r="S1419">
        <f t="shared" si="111"/>
        <v>27.4</v>
      </c>
      <c r="T1419">
        <f t="shared" si="112"/>
        <v>7.6111111111111107</v>
      </c>
    </row>
    <row r="1420" spans="2:20" x14ac:dyDescent="0.3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13"/>
        <v>-9.7222222222222127E-2</v>
      </c>
      <c r="G1420" s="17">
        <f t="shared" si="114"/>
        <v>-0.34999999999999964</v>
      </c>
      <c r="R1420">
        <f t="shared" si="110"/>
        <v>0</v>
      </c>
      <c r="S1420">
        <f t="shared" si="111"/>
        <v>27.1</v>
      </c>
      <c r="T1420">
        <f t="shared" si="112"/>
        <v>7.5277777777777777</v>
      </c>
    </row>
    <row r="1421" spans="2:20" x14ac:dyDescent="0.3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13"/>
        <v>-4.1666666666666761E-2</v>
      </c>
      <c r="G1421" s="17">
        <f t="shared" si="114"/>
        <v>-0.15000000000000036</v>
      </c>
      <c r="R1421">
        <f t="shared" si="110"/>
        <v>0</v>
      </c>
      <c r="S1421">
        <f t="shared" si="111"/>
        <v>26.7</v>
      </c>
      <c r="T1421">
        <f t="shared" si="112"/>
        <v>7.4166666666666661</v>
      </c>
    </row>
    <row r="1422" spans="2:20" x14ac:dyDescent="0.3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13"/>
        <v>0.20833333333333331</v>
      </c>
      <c r="G1422" s="17">
        <f t="shared" si="114"/>
        <v>0.75</v>
      </c>
      <c r="R1422">
        <f t="shared" si="110"/>
        <v>0</v>
      </c>
      <c r="S1422">
        <f t="shared" si="111"/>
        <v>26.8</v>
      </c>
      <c r="T1422">
        <f t="shared" si="112"/>
        <v>7.4444444444444446</v>
      </c>
    </row>
    <row r="1423" spans="2:20" x14ac:dyDescent="0.3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13"/>
        <v>0.59722222222222232</v>
      </c>
      <c r="G1423" s="17">
        <f t="shared" si="114"/>
        <v>2.1500000000000004</v>
      </c>
      <c r="R1423">
        <f t="shared" si="110"/>
        <v>0</v>
      </c>
      <c r="S1423">
        <f t="shared" si="111"/>
        <v>28.2</v>
      </c>
      <c r="T1423">
        <f t="shared" si="112"/>
        <v>7.833333333333333</v>
      </c>
    </row>
    <row r="1424" spans="2:20" x14ac:dyDescent="0.3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13"/>
        <v>0.9166666666666663</v>
      </c>
      <c r="G1424" s="17">
        <f t="shared" si="114"/>
        <v>3.2999999999999989</v>
      </c>
      <c r="R1424">
        <f t="shared" si="110"/>
        <v>0</v>
      </c>
      <c r="S1424">
        <f t="shared" si="111"/>
        <v>31.1</v>
      </c>
      <c r="T1424">
        <f t="shared" si="112"/>
        <v>8.6388888888888893</v>
      </c>
    </row>
    <row r="1425" spans="2:20" x14ac:dyDescent="0.3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13"/>
        <v>1.0138888888888884</v>
      </c>
      <c r="G1425" s="17">
        <f t="shared" si="114"/>
        <v>3.6499999999999986</v>
      </c>
      <c r="R1425">
        <f t="shared" si="110"/>
        <v>0</v>
      </c>
      <c r="S1425">
        <f t="shared" si="111"/>
        <v>34.799999999999997</v>
      </c>
      <c r="T1425">
        <f t="shared" si="112"/>
        <v>9.6666666666666661</v>
      </c>
    </row>
    <row r="1426" spans="2:20" x14ac:dyDescent="0.3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13"/>
        <v>0.84722222222222243</v>
      </c>
      <c r="G1426" s="17">
        <f t="shared" si="114"/>
        <v>3.0500000000000007</v>
      </c>
      <c r="R1426">
        <f t="shared" si="110"/>
        <v>0</v>
      </c>
      <c r="S1426">
        <f t="shared" si="111"/>
        <v>38.4</v>
      </c>
      <c r="T1426">
        <f t="shared" si="112"/>
        <v>10.666666666666666</v>
      </c>
    </row>
    <row r="1427" spans="2:20" x14ac:dyDescent="0.3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13"/>
        <v>0.45833333333333393</v>
      </c>
      <c r="G1427" s="17">
        <f t="shared" si="114"/>
        <v>1.6500000000000021</v>
      </c>
      <c r="R1427">
        <f t="shared" si="110"/>
        <v>0</v>
      </c>
      <c r="S1427">
        <f t="shared" si="111"/>
        <v>40.9</v>
      </c>
      <c r="T1427">
        <f t="shared" si="112"/>
        <v>11.361111111111111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13"/>
        <v>0</v>
      </c>
      <c r="G1428" s="17">
        <f t="shared" si="114"/>
        <v>0</v>
      </c>
      <c r="R1428">
        <f t="shared" si="110"/>
        <v>0</v>
      </c>
      <c r="S1428">
        <f t="shared" si="111"/>
        <v>41.7</v>
      </c>
      <c r="T1428">
        <f t="shared" si="112"/>
        <v>11.583333333333334</v>
      </c>
    </row>
    <row r="1429" spans="2:20" x14ac:dyDescent="0.3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13"/>
        <v>-0.47222222222222299</v>
      </c>
      <c r="G1429" s="17">
        <f t="shared" si="114"/>
        <v>-1.7000000000000028</v>
      </c>
      <c r="R1429">
        <f t="shared" si="110"/>
        <v>0</v>
      </c>
      <c r="S1429">
        <f t="shared" si="111"/>
        <v>40.9</v>
      </c>
      <c r="T1429">
        <f t="shared" si="112"/>
        <v>11.361111111111111</v>
      </c>
    </row>
    <row r="1430" spans="2:20" x14ac:dyDescent="0.3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13"/>
        <v>-0.7777777777777779</v>
      </c>
      <c r="G1430" s="17">
        <f t="shared" si="114"/>
        <v>-2.8000000000000007</v>
      </c>
      <c r="R1430">
        <f t="shared" si="110"/>
        <v>0</v>
      </c>
      <c r="S1430">
        <f t="shared" si="111"/>
        <v>38.299999999999997</v>
      </c>
      <c r="T1430">
        <f t="shared" si="112"/>
        <v>10.638888888888888</v>
      </c>
    </row>
    <row r="1431" spans="2:20" x14ac:dyDescent="0.3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13"/>
        <v>-0.55555555555555558</v>
      </c>
      <c r="G1431" s="17">
        <f t="shared" si="114"/>
        <v>-2</v>
      </c>
      <c r="R1431">
        <f t="shared" si="110"/>
        <v>0</v>
      </c>
      <c r="S1431">
        <f t="shared" si="111"/>
        <v>35.299999999999997</v>
      </c>
      <c r="T1431">
        <f t="shared" si="112"/>
        <v>9.8055555555555554</v>
      </c>
    </row>
    <row r="1432" spans="2:20" x14ac:dyDescent="0.3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13"/>
        <v>-9.7222222222221627E-2</v>
      </c>
      <c r="G1432" s="17">
        <f t="shared" si="114"/>
        <v>-0.34999999999999787</v>
      </c>
      <c r="R1432">
        <f t="shared" si="110"/>
        <v>0</v>
      </c>
      <c r="S1432">
        <f t="shared" si="111"/>
        <v>34.299999999999997</v>
      </c>
      <c r="T1432">
        <f t="shared" si="112"/>
        <v>9.5277777777777768</v>
      </c>
    </row>
    <row r="1433" spans="2:20" x14ac:dyDescent="0.3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13"/>
        <v>0.27777777777777779</v>
      </c>
      <c r="G1433" s="17">
        <f t="shared" si="114"/>
        <v>1</v>
      </c>
      <c r="R1433">
        <f t="shared" si="110"/>
        <v>0</v>
      </c>
      <c r="S1433">
        <f t="shared" si="111"/>
        <v>34.6</v>
      </c>
      <c r="T1433">
        <f t="shared" si="112"/>
        <v>9.6111111111111107</v>
      </c>
    </row>
    <row r="1434" spans="2:20" x14ac:dyDescent="0.3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13"/>
        <v>0.68055555555555536</v>
      </c>
      <c r="G1434" s="17">
        <f t="shared" si="114"/>
        <v>2.4499999999999993</v>
      </c>
      <c r="R1434">
        <f t="shared" si="110"/>
        <v>0</v>
      </c>
      <c r="S1434">
        <f t="shared" si="111"/>
        <v>36.299999999999997</v>
      </c>
      <c r="T1434">
        <f t="shared" si="112"/>
        <v>10.083333333333332</v>
      </c>
    </row>
    <row r="1435" spans="2:20" x14ac:dyDescent="0.3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13"/>
        <v>0.76388888888888884</v>
      </c>
      <c r="G1435" s="17">
        <f t="shared" si="114"/>
        <v>2.75</v>
      </c>
      <c r="R1435">
        <f t="shared" si="110"/>
        <v>0</v>
      </c>
      <c r="S1435">
        <f t="shared" si="111"/>
        <v>39.5</v>
      </c>
      <c r="T1435">
        <f t="shared" si="112"/>
        <v>10.972222222222221</v>
      </c>
    </row>
    <row r="1436" spans="2:20" x14ac:dyDescent="0.3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13"/>
        <v>0.41666666666666663</v>
      </c>
      <c r="G1436" s="17">
        <f t="shared" si="114"/>
        <v>1.5</v>
      </c>
      <c r="R1436">
        <f t="shared" si="110"/>
        <v>0</v>
      </c>
      <c r="S1436">
        <f t="shared" si="111"/>
        <v>41.8</v>
      </c>
      <c r="T1436">
        <f t="shared" si="112"/>
        <v>11.611111111111111</v>
      </c>
    </row>
    <row r="1437" spans="2:20" x14ac:dyDescent="0.3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13"/>
        <v>1.3888888888889086E-2</v>
      </c>
      <c r="G1437" s="17">
        <f t="shared" si="114"/>
        <v>5.0000000000000711E-2</v>
      </c>
      <c r="R1437">
        <f t="shared" si="110"/>
        <v>0</v>
      </c>
      <c r="S1437">
        <f t="shared" si="111"/>
        <v>42.5</v>
      </c>
      <c r="T1437">
        <f t="shared" si="112"/>
        <v>11.805555555555555</v>
      </c>
    </row>
    <row r="1438" spans="2:20" x14ac:dyDescent="0.3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13"/>
        <v>-0.33333333333333315</v>
      </c>
      <c r="G1438" s="17">
        <f t="shared" si="114"/>
        <v>-1.1999999999999993</v>
      </c>
      <c r="R1438">
        <f t="shared" si="110"/>
        <v>0</v>
      </c>
      <c r="S1438">
        <f t="shared" si="111"/>
        <v>41.9</v>
      </c>
      <c r="T1438">
        <f t="shared" si="112"/>
        <v>11.638888888888888</v>
      </c>
    </row>
    <row r="1439" spans="2:20" x14ac:dyDescent="0.3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13"/>
        <v>-0.73611111111111072</v>
      </c>
      <c r="G1439" s="17">
        <f t="shared" si="114"/>
        <v>-2.6499999999999986</v>
      </c>
      <c r="R1439">
        <f t="shared" si="110"/>
        <v>0</v>
      </c>
      <c r="S1439">
        <f t="shared" si="111"/>
        <v>40.1</v>
      </c>
      <c r="T1439">
        <f t="shared" si="112"/>
        <v>11.138888888888889</v>
      </c>
    </row>
    <row r="1440" spans="2:20" x14ac:dyDescent="0.3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13"/>
        <v>-1.2222222222222223</v>
      </c>
      <c r="G1440" s="17">
        <f t="shared" si="114"/>
        <v>-4.4000000000000004</v>
      </c>
      <c r="R1440">
        <f t="shared" si="110"/>
        <v>0</v>
      </c>
      <c r="S1440">
        <f t="shared" si="111"/>
        <v>36.6</v>
      </c>
      <c r="T1440">
        <f t="shared" si="112"/>
        <v>10.166666666666666</v>
      </c>
    </row>
    <row r="1441" spans="2:20" x14ac:dyDescent="0.3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13"/>
        <v>-1.4722222222222223</v>
      </c>
      <c r="G1441" s="17">
        <f t="shared" si="114"/>
        <v>-5.3000000000000007</v>
      </c>
      <c r="R1441">
        <f t="shared" si="110"/>
        <v>0</v>
      </c>
      <c r="S1441">
        <f t="shared" si="111"/>
        <v>31.3</v>
      </c>
      <c r="T1441">
        <f t="shared" si="112"/>
        <v>8.6944444444444446</v>
      </c>
    </row>
    <row r="1442" spans="2:20" x14ac:dyDescent="0.3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13"/>
        <v>-1.4861111111111109</v>
      </c>
      <c r="G1442" s="17">
        <f t="shared" si="114"/>
        <v>-5.35</v>
      </c>
      <c r="R1442">
        <f t="shared" si="110"/>
        <v>0</v>
      </c>
      <c r="S1442">
        <f t="shared" si="111"/>
        <v>26</v>
      </c>
      <c r="T1442">
        <f t="shared" si="112"/>
        <v>7.2222222222222223</v>
      </c>
    </row>
    <row r="1443" spans="2:20" x14ac:dyDescent="0.3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13"/>
        <v>-0.95833333333333315</v>
      </c>
      <c r="G1443" s="17">
        <f t="shared" si="114"/>
        <v>-3.4499999999999993</v>
      </c>
      <c r="R1443">
        <f t="shared" si="110"/>
        <v>0</v>
      </c>
      <c r="S1443">
        <f t="shared" si="111"/>
        <v>20.6</v>
      </c>
      <c r="T1443">
        <f t="shared" si="112"/>
        <v>5.7222222222222223</v>
      </c>
    </row>
    <row r="1444" spans="2:20" x14ac:dyDescent="0.3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13"/>
        <v>-0.12500000000000031</v>
      </c>
      <c r="G1444" s="17">
        <f t="shared" si="114"/>
        <v>-0.45000000000000107</v>
      </c>
      <c r="R1444">
        <f t="shared" si="110"/>
        <v>0</v>
      </c>
      <c r="S1444">
        <f t="shared" si="111"/>
        <v>19.100000000000001</v>
      </c>
      <c r="T1444">
        <f t="shared" si="112"/>
        <v>5.3055555555555562</v>
      </c>
    </row>
    <row r="1445" spans="2:20" x14ac:dyDescent="0.3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13"/>
        <v>0.27777777777777779</v>
      </c>
      <c r="G1445" s="17">
        <f t="shared" si="114"/>
        <v>1</v>
      </c>
      <c r="R1445">
        <f t="shared" si="110"/>
        <v>0</v>
      </c>
      <c r="S1445">
        <f t="shared" si="111"/>
        <v>19.7</v>
      </c>
      <c r="T1445">
        <f t="shared" si="112"/>
        <v>5.4722222222222223</v>
      </c>
    </row>
    <row r="1446" spans="2:20" x14ac:dyDescent="0.3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13"/>
        <v>0.31944444444444453</v>
      </c>
      <c r="G1446" s="17">
        <f t="shared" si="114"/>
        <v>1.1500000000000004</v>
      </c>
      <c r="R1446">
        <f t="shared" si="110"/>
        <v>0</v>
      </c>
      <c r="S1446">
        <f t="shared" si="111"/>
        <v>21.1</v>
      </c>
      <c r="T1446">
        <f t="shared" si="112"/>
        <v>5.8611111111111116</v>
      </c>
    </row>
    <row r="1447" spans="2:20" x14ac:dyDescent="0.3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13"/>
        <v>0.1388888888888889</v>
      </c>
      <c r="G1447" s="17">
        <f t="shared" si="114"/>
        <v>0.5</v>
      </c>
      <c r="R1447">
        <f t="shared" si="110"/>
        <v>0</v>
      </c>
      <c r="S1447">
        <f t="shared" si="111"/>
        <v>22</v>
      </c>
      <c r="T1447">
        <f t="shared" si="112"/>
        <v>6.1111111111111107</v>
      </c>
    </row>
    <row r="1448" spans="2:20" x14ac:dyDescent="0.3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13"/>
        <v>-8.3333333333333523E-2</v>
      </c>
      <c r="G1448" s="17">
        <f t="shared" si="114"/>
        <v>-0.30000000000000071</v>
      </c>
      <c r="R1448">
        <f t="shared" si="110"/>
        <v>0</v>
      </c>
      <c r="S1448">
        <f t="shared" si="111"/>
        <v>22.1</v>
      </c>
      <c r="T1448">
        <f t="shared" si="112"/>
        <v>6.1388888888888893</v>
      </c>
    </row>
    <row r="1449" spans="2:20" x14ac:dyDescent="0.3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13"/>
        <v>-0.34722222222222221</v>
      </c>
      <c r="G1449" s="17">
        <f t="shared" si="114"/>
        <v>-1.25</v>
      </c>
      <c r="R1449">
        <f t="shared" si="110"/>
        <v>0</v>
      </c>
      <c r="S1449">
        <f t="shared" si="111"/>
        <v>21.4</v>
      </c>
      <c r="T1449">
        <f t="shared" si="112"/>
        <v>5.9444444444444438</v>
      </c>
    </row>
    <row r="1450" spans="2:20" x14ac:dyDescent="0.3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13"/>
        <v>-0.43055555555555525</v>
      </c>
      <c r="G1450" s="17">
        <f t="shared" si="114"/>
        <v>-1.5499999999999989</v>
      </c>
      <c r="R1450">
        <f t="shared" si="110"/>
        <v>0</v>
      </c>
      <c r="S1450">
        <f t="shared" si="111"/>
        <v>19.600000000000001</v>
      </c>
      <c r="T1450">
        <f t="shared" si="112"/>
        <v>5.4444444444444446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13"/>
        <v>-0.2222222222222224</v>
      </c>
      <c r="G1451" s="17">
        <f t="shared" si="114"/>
        <v>-0.80000000000000071</v>
      </c>
      <c r="R1451">
        <f t="shared" si="110"/>
        <v>0</v>
      </c>
      <c r="S1451">
        <f t="shared" si="111"/>
        <v>18.3</v>
      </c>
      <c r="T1451">
        <f t="shared" si="112"/>
        <v>5.083333333333333</v>
      </c>
    </row>
    <row r="1452" spans="2:20" x14ac:dyDescent="0.3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13"/>
        <v>0</v>
      </c>
      <c r="G1452" s="17">
        <f t="shared" si="114"/>
        <v>0</v>
      </c>
      <c r="R1452">
        <f t="shared" si="110"/>
        <v>0</v>
      </c>
      <c r="S1452">
        <f t="shared" si="111"/>
        <v>18</v>
      </c>
      <c r="T1452">
        <f t="shared" si="112"/>
        <v>5</v>
      </c>
    </row>
    <row r="1453" spans="2:20" x14ac:dyDescent="0.3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13"/>
        <v>6.9444444444444448E-2</v>
      </c>
      <c r="G1453" s="17">
        <f t="shared" si="114"/>
        <v>0.25</v>
      </c>
      <c r="R1453">
        <f t="shared" si="110"/>
        <v>0</v>
      </c>
      <c r="S1453">
        <f t="shared" si="111"/>
        <v>18.3</v>
      </c>
      <c r="T1453">
        <f t="shared" si="112"/>
        <v>5.083333333333333</v>
      </c>
    </row>
    <row r="1454" spans="2:20" x14ac:dyDescent="0.3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13"/>
        <v>-5.5555555555555851E-2</v>
      </c>
      <c r="G1454" s="17">
        <f t="shared" si="114"/>
        <v>-0.20000000000000107</v>
      </c>
      <c r="R1454">
        <f t="shared" si="110"/>
        <v>0</v>
      </c>
      <c r="S1454">
        <f t="shared" si="111"/>
        <v>18.5</v>
      </c>
      <c r="T1454">
        <f t="shared" si="112"/>
        <v>5.1388888888888884</v>
      </c>
    </row>
    <row r="1455" spans="2:20" x14ac:dyDescent="0.3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13"/>
        <v>-0.4861111111111111</v>
      </c>
      <c r="G1455" s="17">
        <f t="shared" si="114"/>
        <v>-1.75</v>
      </c>
      <c r="R1455">
        <f t="shared" si="110"/>
        <v>0</v>
      </c>
      <c r="S1455">
        <f t="shared" si="111"/>
        <v>17.899999999999999</v>
      </c>
      <c r="T1455">
        <f t="shared" si="112"/>
        <v>4.9722222222222214</v>
      </c>
    </row>
    <row r="1456" spans="2:20" x14ac:dyDescent="0.3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13"/>
        <v>-1.1111111111111109</v>
      </c>
      <c r="G1456" s="17">
        <f t="shared" si="114"/>
        <v>-3.9999999999999991</v>
      </c>
      <c r="R1456">
        <f t="shared" si="110"/>
        <v>0</v>
      </c>
      <c r="S1456">
        <f t="shared" si="111"/>
        <v>15</v>
      </c>
      <c r="T1456">
        <f t="shared" si="112"/>
        <v>4.166666666666667</v>
      </c>
    </row>
    <row r="1457" spans="2:20" x14ac:dyDescent="0.3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13"/>
        <v>-1.4444444444444444</v>
      </c>
      <c r="G1457" s="17">
        <f t="shared" si="114"/>
        <v>-5.2</v>
      </c>
      <c r="R1457">
        <f t="shared" si="110"/>
        <v>0</v>
      </c>
      <c r="S1457">
        <f t="shared" si="111"/>
        <v>9.9</v>
      </c>
      <c r="T1457">
        <f t="shared" si="112"/>
        <v>2.75</v>
      </c>
    </row>
    <row r="1458" spans="2:20" x14ac:dyDescent="0.3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13"/>
        <v>-1.2083333333333335</v>
      </c>
      <c r="G1458" s="17">
        <f t="shared" si="114"/>
        <v>-4.3500000000000005</v>
      </c>
      <c r="R1458">
        <f t="shared" si="110"/>
        <v>0</v>
      </c>
      <c r="S1458">
        <f t="shared" si="111"/>
        <v>4.5999999999999996</v>
      </c>
      <c r="T1458">
        <f t="shared" si="112"/>
        <v>1.2777777777777777</v>
      </c>
    </row>
    <row r="1459" spans="2:20" x14ac:dyDescent="0.3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13"/>
        <v>-0.63888888888888884</v>
      </c>
      <c r="G1459" s="17">
        <f t="shared" si="114"/>
        <v>-2.2999999999999998</v>
      </c>
      <c r="R1459">
        <f t="shared" si="110"/>
        <v>0</v>
      </c>
      <c r="S1459">
        <f t="shared" si="111"/>
        <v>1.2</v>
      </c>
      <c r="T1459">
        <f t="shared" si="112"/>
        <v>0.33333333333333331</v>
      </c>
    </row>
    <row r="1460" spans="2:20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3"/>
        <v>-0.16666666666666666</v>
      </c>
      <c r="G1460" s="17">
        <f t="shared" si="114"/>
        <v>-0.6</v>
      </c>
      <c r="R1460">
        <f t="shared" si="110"/>
        <v>1</v>
      </c>
      <c r="S1460" t="str">
        <f t="shared" si="111"/>
        <v/>
      </c>
      <c r="T1460">
        <f t="shared" si="112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3"/>
        <v>0</v>
      </c>
      <c r="G1461" s="17">
        <f t="shared" si="114"/>
        <v>0</v>
      </c>
      <c r="R1461">
        <f t="shared" si="110"/>
        <v>1</v>
      </c>
      <c r="S1461" t="str">
        <f t="shared" si="111"/>
        <v/>
      </c>
      <c r="T1461">
        <f t="shared" si="112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3"/>
        <v>0</v>
      </c>
      <c r="G1462" s="17">
        <f t="shared" si="114"/>
        <v>0</v>
      </c>
      <c r="R1462">
        <f t="shared" si="110"/>
        <v>1</v>
      </c>
      <c r="S1462" t="str">
        <f t="shared" si="111"/>
        <v/>
      </c>
      <c r="T1462">
        <f t="shared" si="112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3"/>
        <v>0</v>
      </c>
      <c r="G1463" s="17">
        <f t="shared" si="114"/>
        <v>0</v>
      </c>
      <c r="R1463">
        <f t="shared" si="110"/>
        <v>1</v>
      </c>
      <c r="S1463" t="str">
        <f t="shared" si="111"/>
        <v/>
      </c>
      <c r="T1463">
        <f t="shared" si="112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3"/>
        <v>0</v>
      </c>
      <c r="G1464" s="17">
        <f t="shared" si="114"/>
        <v>0</v>
      </c>
      <c r="R1464">
        <f t="shared" si="110"/>
        <v>1</v>
      </c>
      <c r="S1464" t="str">
        <f t="shared" si="111"/>
        <v/>
      </c>
      <c r="T1464">
        <f t="shared" si="112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3"/>
        <v>0</v>
      </c>
      <c r="G1465" s="17">
        <f t="shared" si="114"/>
        <v>0</v>
      </c>
      <c r="R1465">
        <f t="shared" si="110"/>
        <v>1</v>
      </c>
      <c r="S1465" t="str">
        <f t="shared" si="111"/>
        <v/>
      </c>
      <c r="T1465">
        <f t="shared" si="112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3"/>
        <v>0</v>
      </c>
      <c r="G1466" s="17">
        <f t="shared" si="114"/>
        <v>0</v>
      </c>
      <c r="R1466">
        <f t="shared" si="110"/>
        <v>1</v>
      </c>
      <c r="S1466" t="str">
        <f t="shared" si="111"/>
        <v/>
      </c>
      <c r="T1466">
        <f t="shared" si="112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3"/>
        <v>0</v>
      </c>
      <c r="G1467" s="17">
        <f t="shared" si="114"/>
        <v>0</v>
      </c>
      <c r="R1467">
        <f t="shared" si="110"/>
        <v>1</v>
      </c>
      <c r="S1467" t="str">
        <f t="shared" si="111"/>
        <v/>
      </c>
      <c r="T1467">
        <f t="shared" si="112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3"/>
        <v>0</v>
      </c>
      <c r="G1468" s="17">
        <f t="shared" si="114"/>
        <v>0</v>
      </c>
      <c r="R1468">
        <f t="shared" si="110"/>
        <v>1</v>
      </c>
      <c r="S1468" t="str">
        <f t="shared" si="111"/>
        <v/>
      </c>
      <c r="T1468">
        <f t="shared" si="112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3"/>
        <v>0</v>
      </c>
      <c r="G1469" s="17">
        <f t="shared" si="114"/>
        <v>0</v>
      </c>
      <c r="R1469">
        <f t="shared" si="110"/>
        <v>1</v>
      </c>
      <c r="S1469" t="str">
        <f t="shared" si="111"/>
        <v/>
      </c>
      <c r="T1469">
        <f t="shared" si="112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3"/>
        <v>0</v>
      </c>
      <c r="G1470" s="17">
        <f t="shared" si="114"/>
        <v>0</v>
      </c>
      <c r="R1470">
        <f t="shared" si="110"/>
        <v>1</v>
      </c>
      <c r="S1470" t="str">
        <f t="shared" si="111"/>
        <v/>
      </c>
      <c r="T1470">
        <f t="shared" si="112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3"/>
        <v>0</v>
      </c>
      <c r="G1471" s="17">
        <f t="shared" si="114"/>
        <v>0</v>
      </c>
      <c r="R1471">
        <f t="shared" si="110"/>
        <v>1</v>
      </c>
      <c r="S1471" t="str">
        <f t="shared" si="111"/>
        <v/>
      </c>
      <c r="T1471">
        <f t="shared" si="112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3"/>
        <v>0</v>
      </c>
      <c r="G1472" s="17">
        <f t="shared" si="114"/>
        <v>0</v>
      </c>
      <c r="R1472">
        <f t="shared" si="110"/>
        <v>1</v>
      </c>
      <c r="S1472" t="str">
        <f t="shared" si="111"/>
        <v/>
      </c>
      <c r="T1472">
        <f t="shared" si="112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3"/>
        <v>0</v>
      </c>
      <c r="G1473" s="17">
        <f t="shared" si="114"/>
        <v>0</v>
      </c>
      <c r="R1473">
        <f t="shared" si="110"/>
        <v>1</v>
      </c>
      <c r="S1473" t="str">
        <f t="shared" si="111"/>
        <v/>
      </c>
      <c r="T1473">
        <f t="shared" si="112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3"/>
        <v>0</v>
      </c>
      <c r="G1474" s="17">
        <f t="shared" si="114"/>
        <v>0</v>
      </c>
      <c r="R1474">
        <f t="shared" si="110"/>
        <v>1</v>
      </c>
      <c r="S1474" t="str">
        <f t="shared" si="111"/>
        <v/>
      </c>
      <c r="T1474">
        <f t="shared" si="112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3"/>
        <v>0</v>
      </c>
      <c r="G1475" s="17">
        <f t="shared" si="114"/>
        <v>0</v>
      </c>
      <c r="R1475">
        <f t="shared" si="110"/>
        <v>1</v>
      </c>
      <c r="S1475" t="str">
        <f t="shared" si="111"/>
        <v/>
      </c>
      <c r="T1475">
        <f t="shared" si="112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3"/>
        <v>0</v>
      </c>
      <c r="G1476" s="17">
        <f t="shared" si="114"/>
        <v>0</v>
      </c>
      <c r="R1476">
        <f t="shared" si="110"/>
        <v>1</v>
      </c>
      <c r="S1476" t="str">
        <f t="shared" si="111"/>
        <v/>
      </c>
      <c r="T1476">
        <f t="shared" si="112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3"/>
        <v>0</v>
      </c>
      <c r="G1477" s="17">
        <f t="shared" si="114"/>
        <v>0</v>
      </c>
      <c r="R1477">
        <f t="shared" si="110"/>
        <v>1</v>
      </c>
      <c r="S1477" t="str">
        <f t="shared" si="111"/>
        <v/>
      </c>
      <c r="T1477">
        <f t="shared" si="112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3"/>
        <v>0</v>
      </c>
      <c r="G1478" s="17">
        <f t="shared" si="114"/>
        <v>0</v>
      </c>
      <c r="R1478">
        <f t="shared" si="110"/>
        <v>1</v>
      </c>
      <c r="S1478" t="str">
        <f t="shared" si="111"/>
        <v/>
      </c>
      <c r="T1478">
        <f t="shared" si="112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3"/>
        <v>0</v>
      </c>
      <c r="G1479" s="17">
        <f t="shared" si="114"/>
        <v>0</v>
      </c>
      <c r="R1479">
        <f t="shared" si="110"/>
        <v>1</v>
      </c>
      <c r="S1479" t="str">
        <f t="shared" si="111"/>
        <v/>
      </c>
      <c r="T1479">
        <f t="shared" si="112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3"/>
        <v>0</v>
      </c>
      <c r="G1480" s="17">
        <f t="shared" si="114"/>
        <v>0</v>
      </c>
      <c r="R1480">
        <f t="shared" ref="R1480:R1543" si="115">IF(E1480&lt;1,1,0)</f>
        <v>1</v>
      </c>
      <c r="S1480" t="str">
        <f t="shared" ref="S1480:S1543" si="116">IF(R1480=1,"",E1480)</f>
        <v/>
      </c>
      <c r="T1480">
        <f t="shared" ref="T1480:T1543" si="117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3"/>
        <v>0</v>
      </c>
      <c r="G1481" s="17">
        <f t="shared" si="114"/>
        <v>0</v>
      </c>
      <c r="R1481">
        <f t="shared" si="115"/>
        <v>1</v>
      </c>
      <c r="S1481" t="str">
        <f t="shared" si="116"/>
        <v/>
      </c>
      <c r="T1481">
        <f t="shared" si="117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118">($E1483-$E1481)/2/3.6</f>
        <v>0</v>
      </c>
      <c r="G1482" s="17">
        <f t="shared" ref="G1482:G1545" si="119">($E1483-$E1481)/2</f>
        <v>0</v>
      </c>
      <c r="R1482">
        <f t="shared" si="115"/>
        <v>1</v>
      </c>
      <c r="S1482" t="str">
        <f t="shared" si="116"/>
        <v/>
      </c>
      <c r="T1482">
        <f t="shared" si="117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8"/>
        <v>0</v>
      </c>
      <c r="G1483" s="17">
        <f t="shared" si="119"/>
        <v>0</v>
      </c>
      <c r="R1483">
        <f t="shared" si="115"/>
        <v>1</v>
      </c>
      <c r="S1483" t="str">
        <f t="shared" si="116"/>
        <v/>
      </c>
      <c r="T1483">
        <f t="shared" si="117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8"/>
        <v>0</v>
      </c>
      <c r="G1484" s="17">
        <f t="shared" si="119"/>
        <v>0</v>
      </c>
      <c r="R1484">
        <f t="shared" si="115"/>
        <v>1</v>
      </c>
      <c r="S1484" t="str">
        <f t="shared" si="116"/>
        <v/>
      </c>
      <c r="T1484">
        <f t="shared" si="117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8"/>
        <v>0</v>
      </c>
      <c r="G1485" s="17">
        <f t="shared" si="119"/>
        <v>0</v>
      </c>
      <c r="R1485">
        <f t="shared" si="115"/>
        <v>1</v>
      </c>
      <c r="S1485" t="str">
        <f t="shared" si="116"/>
        <v/>
      </c>
      <c r="T1485">
        <f t="shared" si="117"/>
        <v>0</v>
      </c>
    </row>
    <row r="1486" spans="2:20" x14ac:dyDescent="0.3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118"/>
        <v>0.30555555555555558</v>
      </c>
      <c r="G1486" s="17">
        <f t="shared" si="119"/>
        <v>1.1000000000000001</v>
      </c>
      <c r="R1486">
        <f t="shared" si="115"/>
        <v>1</v>
      </c>
      <c r="S1486" t="str">
        <f t="shared" si="116"/>
        <v/>
      </c>
      <c r="T1486">
        <f t="shared" si="117"/>
        <v>0</v>
      </c>
    </row>
    <row r="1487" spans="2:20" x14ac:dyDescent="0.3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118"/>
        <v>0.61111111111111116</v>
      </c>
      <c r="G1487" s="17">
        <f t="shared" si="119"/>
        <v>2.2000000000000002</v>
      </c>
      <c r="R1487">
        <f t="shared" si="115"/>
        <v>0</v>
      </c>
      <c r="S1487">
        <f t="shared" si="116"/>
        <v>2.2000000000000002</v>
      </c>
      <c r="T1487">
        <f t="shared" si="117"/>
        <v>0.61111111111111116</v>
      </c>
    </row>
    <row r="1488" spans="2:20" x14ac:dyDescent="0.3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118"/>
        <v>0.56944444444444442</v>
      </c>
      <c r="G1488" s="17">
        <f t="shared" si="119"/>
        <v>2.0499999999999998</v>
      </c>
      <c r="R1488">
        <f t="shared" si="115"/>
        <v>0</v>
      </c>
      <c r="S1488">
        <f t="shared" si="116"/>
        <v>4.4000000000000004</v>
      </c>
      <c r="T1488">
        <f t="shared" si="117"/>
        <v>1.2222222222222223</v>
      </c>
    </row>
    <row r="1489" spans="2:20" x14ac:dyDescent="0.3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118"/>
        <v>0.4861111111111111</v>
      </c>
      <c r="G1489" s="17">
        <f t="shared" si="119"/>
        <v>1.75</v>
      </c>
      <c r="R1489">
        <f t="shared" si="115"/>
        <v>0</v>
      </c>
      <c r="S1489">
        <f t="shared" si="116"/>
        <v>6.3</v>
      </c>
      <c r="T1489">
        <f t="shared" si="117"/>
        <v>1.75</v>
      </c>
    </row>
    <row r="1490" spans="2:20" x14ac:dyDescent="0.3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118"/>
        <v>0.40277777777777768</v>
      </c>
      <c r="G1490" s="17">
        <f t="shared" si="119"/>
        <v>1.4499999999999997</v>
      </c>
      <c r="R1490">
        <f t="shared" si="115"/>
        <v>0</v>
      </c>
      <c r="S1490">
        <f t="shared" si="116"/>
        <v>7.9</v>
      </c>
      <c r="T1490">
        <f t="shared" si="117"/>
        <v>2.1944444444444446</v>
      </c>
    </row>
    <row r="1491" spans="2:20" x14ac:dyDescent="0.3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118"/>
        <v>0.34722222222222221</v>
      </c>
      <c r="G1491" s="17">
        <f t="shared" si="119"/>
        <v>1.25</v>
      </c>
      <c r="R1491">
        <f t="shared" si="115"/>
        <v>0</v>
      </c>
      <c r="S1491">
        <f t="shared" si="116"/>
        <v>9.1999999999999993</v>
      </c>
      <c r="T1491">
        <f t="shared" si="117"/>
        <v>2.5555555555555554</v>
      </c>
    </row>
    <row r="1492" spans="2:20" x14ac:dyDescent="0.3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118"/>
        <v>0.31944444444444453</v>
      </c>
      <c r="G1492" s="17">
        <f t="shared" si="119"/>
        <v>1.1500000000000004</v>
      </c>
      <c r="R1492">
        <f t="shared" si="115"/>
        <v>0</v>
      </c>
      <c r="S1492">
        <f t="shared" si="116"/>
        <v>10.4</v>
      </c>
      <c r="T1492">
        <f t="shared" si="117"/>
        <v>2.8888888888888888</v>
      </c>
    </row>
    <row r="1493" spans="2:20" x14ac:dyDescent="0.3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118"/>
        <v>0.34722222222222221</v>
      </c>
      <c r="G1493" s="17">
        <f t="shared" si="119"/>
        <v>1.25</v>
      </c>
      <c r="R1493">
        <f t="shared" si="115"/>
        <v>0</v>
      </c>
      <c r="S1493">
        <f t="shared" si="116"/>
        <v>11.5</v>
      </c>
      <c r="T1493">
        <f t="shared" si="117"/>
        <v>3.1944444444444442</v>
      </c>
    </row>
    <row r="1494" spans="2:20" x14ac:dyDescent="0.3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118"/>
        <v>0.44444444444444431</v>
      </c>
      <c r="G1494" s="17">
        <f t="shared" si="119"/>
        <v>1.5999999999999996</v>
      </c>
      <c r="R1494">
        <f t="shared" si="115"/>
        <v>0</v>
      </c>
      <c r="S1494">
        <f t="shared" si="116"/>
        <v>12.9</v>
      </c>
      <c r="T1494">
        <f t="shared" si="117"/>
        <v>3.5833333333333335</v>
      </c>
    </row>
    <row r="1495" spans="2:20" x14ac:dyDescent="0.3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118"/>
        <v>0.56944444444444442</v>
      </c>
      <c r="G1495" s="17">
        <f t="shared" si="119"/>
        <v>2.0499999999999998</v>
      </c>
      <c r="R1495">
        <f t="shared" si="115"/>
        <v>0</v>
      </c>
      <c r="S1495">
        <f t="shared" si="116"/>
        <v>14.7</v>
      </c>
      <c r="T1495">
        <f t="shared" si="117"/>
        <v>4.083333333333333</v>
      </c>
    </row>
    <row r="1496" spans="2:20" x14ac:dyDescent="0.3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118"/>
        <v>0.70833333333333348</v>
      </c>
      <c r="G1496" s="17">
        <f t="shared" si="119"/>
        <v>2.5500000000000007</v>
      </c>
      <c r="R1496">
        <f t="shared" si="115"/>
        <v>0</v>
      </c>
      <c r="S1496">
        <f t="shared" si="116"/>
        <v>17</v>
      </c>
      <c r="T1496">
        <f t="shared" si="117"/>
        <v>4.7222222222222223</v>
      </c>
    </row>
    <row r="1497" spans="2:20" x14ac:dyDescent="0.3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118"/>
        <v>0.84722222222222243</v>
      </c>
      <c r="G1497" s="17">
        <f t="shared" si="119"/>
        <v>3.0500000000000007</v>
      </c>
      <c r="R1497">
        <f t="shared" si="115"/>
        <v>0</v>
      </c>
      <c r="S1497">
        <f t="shared" si="116"/>
        <v>19.8</v>
      </c>
      <c r="T1497">
        <f t="shared" si="117"/>
        <v>5.5</v>
      </c>
    </row>
    <row r="1498" spans="2:20" x14ac:dyDescent="0.3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118"/>
        <v>0.95833333333333315</v>
      </c>
      <c r="G1498" s="17">
        <f t="shared" si="119"/>
        <v>3.4499999999999993</v>
      </c>
      <c r="R1498">
        <f t="shared" si="115"/>
        <v>0</v>
      </c>
      <c r="S1498">
        <f t="shared" si="116"/>
        <v>23.1</v>
      </c>
      <c r="T1498">
        <f t="shared" si="117"/>
        <v>6.416666666666667</v>
      </c>
    </row>
    <row r="1499" spans="2:20" x14ac:dyDescent="0.3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118"/>
        <v>1.0277777777777775</v>
      </c>
      <c r="G1499" s="17">
        <f t="shared" si="119"/>
        <v>3.6999999999999993</v>
      </c>
      <c r="R1499">
        <f t="shared" si="115"/>
        <v>0</v>
      </c>
      <c r="S1499">
        <f t="shared" si="116"/>
        <v>26.7</v>
      </c>
      <c r="T1499">
        <f t="shared" si="117"/>
        <v>7.4166666666666661</v>
      </c>
    </row>
    <row r="1500" spans="2:20" x14ac:dyDescent="0.3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118"/>
        <v>1.0277777777777781</v>
      </c>
      <c r="G1500" s="17">
        <f t="shared" si="119"/>
        <v>3.7000000000000011</v>
      </c>
      <c r="R1500">
        <f t="shared" si="115"/>
        <v>0</v>
      </c>
      <c r="S1500">
        <f t="shared" si="116"/>
        <v>30.5</v>
      </c>
      <c r="T1500">
        <f t="shared" si="117"/>
        <v>8.4722222222222214</v>
      </c>
    </row>
    <row r="1501" spans="2:20" x14ac:dyDescent="0.3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118"/>
        <v>0.97222222222222221</v>
      </c>
      <c r="G1501" s="17">
        <f t="shared" si="119"/>
        <v>3.5</v>
      </c>
      <c r="R1501">
        <f t="shared" si="115"/>
        <v>0</v>
      </c>
      <c r="S1501">
        <f t="shared" si="116"/>
        <v>34.1</v>
      </c>
      <c r="T1501">
        <f t="shared" si="117"/>
        <v>9.4722222222222232</v>
      </c>
    </row>
    <row r="1502" spans="2:20" x14ac:dyDescent="0.3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118"/>
        <v>0.90277777777777779</v>
      </c>
      <c r="G1502" s="17">
        <f t="shared" si="119"/>
        <v>3.25</v>
      </c>
      <c r="R1502">
        <f t="shared" si="115"/>
        <v>0</v>
      </c>
      <c r="S1502">
        <f t="shared" si="116"/>
        <v>37.5</v>
      </c>
      <c r="T1502">
        <f t="shared" si="117"/>
        <v>10.416666666666666</v>
      </c>
    </row>
    <row r="1503" spans="2:20" x14ac:dyDescent="0.3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118"/>
        <v>0.80555555555555514</v>
      </c>
      <c r="G1503" s="17">
        <f t="shared" si="119"/>
        <v>2.8999999999999986</v>
      </c>
      <c r="R1503">
        <f t="shared" si="115"/>
        <v>0</v>
      </c>
      <c r="S1503">
        <f t="shared" si="116"/>
        <v>40.6</v>
      </c>
      <c r="T1503">
        <f t="shared" si="117"/>
        <v>11.277777777777779</v>
      </c>
    </row>
    <row r="1504" spans="2:20" x14ac:dyDescent="0.3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118"/>
        <v>0.70833333333333348</v>
      </c>
      <c r="G1504" s="17">
        <f t="shared" si="119"/>
        <v>2.5500000000000007</v>
      </c>
      <c r="R1504">
        <f t="shared" si="115"/>
        <v>0</v>
      </c>
      <c r="S1504">
        <f t="shared" si="116"/>
        <v>43.3</v>
      </c>
      <c r="T1504">
        <f t="shared" si="117"/>
        <v>12.027777777777777</v>
      </c>
    </row>
    <row r="1505" spans="2:20" x14ac:dyDescent="0.3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118"/>
        <v>0.61111111111111194</v>
      </c>
      <c r="G1505" s="17">
        <f t="shared" si="119"/>
        <v>2.2000000000000028</v>
      </c>
      <c r="R1505">
        <f t="shared" si="115"/>
        <v>0</v>
      </c>
      <c r="S1505">
        <f t="shared" si="116"/>
        <v>45.7</v>
      </c>
      <c r="T1505">
        <f t="shared" si="117"/>
        <v>12.694444444444445</v>
      </c>
    </row>
    <row r="1506" spans="2:20" x14ac:dyDescent="0.3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118"/>
        <v>0.49999999999999922</v>
      </c>
      <c r="G1506" s="17">
        <f t="shared" si="119"/>
        <v>1.7999999999999972</v>
      </c>
      <c r="R1506">
        <f t="shared" si="115"/>
        <v>0</v>
      </c>
      <c r="S1506">
        <f t="shared" si="116"/>
        <v>47.7</v>
      </c>
      <c r="T1506">
        <f t="shared" si="117"/>
        <v>13.25</v>
      </c>
    </row>
    <row r="1507" spans="2:20" x14ac:dyDescent="0.3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118"/>
        <v>0.38888888888888851</v>
      </c>
      <c r="G1507" s="17">
        <f t="shared" si="119"/>
        <v>1.3999999999999986</v>
      </c>
      <c r="R1507">
        <f t="shared" si="115"/>
        <v>0</v>
      </c>
      <c r="S1507">
        <f t="shared" si="116"/>
        <v>49.3</v>
      </c>
      <c r="T1507">
        <f t="shared" si="117"/>
        <v>13.694444444444443</v>
      </c>
    </row>
    <row r="1508" spans="2:20" x14ac:dyDescent="0.3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118"/>
        <v>0.27777777777777779</v>
      </c>
      <c r="G1508" s="17">
        <f t="shared" si="119"/>
        <v>1</v>
      </c>
      <c r="R1508">
        <f t="shared" si="115"/>
        <v>0</v>
      </c>
      <c r="S1508">
        <f t="shared" si="116"/>
        <v>50.5</v>
      </c>
      <c r="T1508">
        <f t="shared" si="117"/>
        <v>14.027777777777777</v>
      </c>
    </row>
    <row r="1509" spans="2:20" x14ac:dyDescent="0.3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118"/>
        <v>0.2222222222222224</v>
      </c>
      <c r="G1509" s="17">
        <f t="shared" si="119"/>
        <v>0.80000000000000071</v>
      </c>
      <c r="R1509">
        <f t="shared" si="115"/>
        <v>0</v>
      </c>
      <c r="S1509">
        <f t="shared" si="116"/>
        <v>51.3</v>
      </c>
      <c r="T1509">
        <f t="shared" si="117"/>
        <v>14.249999999999998</v>
      </c>
    </row>
    <row r="1510" spans="2:20" x14ac:dyDescent="0.3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118"/>
        <v>0.19444444444444522</v>
      </c>
      <c r="G1510" s="17">
        <f t="shared" si="119"/>
        <v>0.70000000000000284</v>
      </c>
      <c r="R1510">
        <f t="shared" si="115"/>
        <v>0</v>
      </c>
      <c r="S1510">
        <f t="shared" si="116"/>
        <v>52.1</v>
      </c>
      <c r="T1510">
        <f t="shared" si="117"/>
        <v>14.472222222222221</v>
      </c>
    </row>
    <row r="1511" spans="2:20" x14ac:dyDescent="0.3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118"/>
        <v>0.18055555555555516</v>
      </c>
      <c r="G1511" s="17">
        <f t="shared" si="119"/>
        <v>0.64999999999999858</v>
      </c>
      <c r="R1511">
        <f t="shared" si="115"/>
        <v>0</v>
      </c>
      <c r="S1511">
        <f t="shared" si="116"/>
        <v>52.7</v>
      </c>
      <c r="T1511">
        <f t="shared" si="117"/>
        <v>14.638888888888889</v>
      </c>
    </row>
    <row r="1512" spans="2:20" x14ac:dyDescent="0.3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118"/>
        <v>0.18055555555555516</v>
      </c>
      <c r="G1512" s="17">
        <f t="shared" si="119"/>
        <v>0.64999999999999858</v>
      </c>
      <c r="R1512">
        <f t="shared" si="115"/>
        <v>0</v>
      </c>
      <c r="S1512">
        <f t="shared" si="116"/>
        <v>53.4</v>
      </c>
      <c r="T1512">
        <f t="shared" si="117"/>
        <v>14.833333333333332</v>
      </c>
    </row>
    <row r="1513" spans="2:20" x14ac:dyDescent="0.3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118"/>
        <v>0.15277777777777798</v>
      </c>
      <c r="G1513" s="17">
        <f t="shared" si="119"/>
        <v>0.55000000000000071</v>
      </c>
      <c r="R1513">
        <f t="shared" si="115"/>
        <v>0</v>
      </c>
      <c r="S1513">
        <f t="shared" si="116"/>
        <v>54</v>
      </c>
      <c r="T1513">
        <f t="shared" si="117"/>
        <v>15</v>
      </c>
    </row>
    <row r="1514" spans="2:20" x14ac:dyDescent="0.3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118"/>
        <v>0.1388888888888889</v>
      </c>
      <c r="G1514" s="17">
        <f t="shared" si="119"/>
        <v>0.5</v>
      </c>
      <c r="R1514">
        <f t="shared" si="115"/>
        <v>0</v>
      </c>
      <c r="S1514">
        <f t="shared" si="116"/>
        <v>54.5</v>
      </c>
      <c r="T1514">
        <f t="shared" si="117"/>
        <v>15.138888888888889</v>
      </c>
    </row>
    <row r="1515" spans="2:20" x14ac:dyDescent="0.3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118"/>
        <v>0.15277777777777798</v>
      </c>
      <c r="G1515" s="17">
        <f t="shared" si="119"/>
        <v>0.55000000000000071</v>
      </c>
      <c r="R1515">
        <f t="shared" si="115"/>
        <v>0</v>
      </c>
      <c r="S1515">
        <f t="shared" si="116"/>
        <v>55</v>
      </c>
      <c r="T1515">
        <f t="shared" si="117"/>
        <v>15.277777777777777</v>
      </c>
    </row>
    <row r="1516" spans="2:20" x14ac:dyDescent="0.3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118"/>
        <v>0.18055555555555516</v>
      </c>
      <c r="G1516" s="17">
        <f t="shared" si="119"/>
        <v>0.64999999999999858</v>
      </c>
      <c r="R1516">
        <f t="shared" si="115"/>
        <v>0</v>
      </c>
      <c r="S1516">
        <f t="shared" si="116"/>
        <v>55.6</v>
      </c>
      <c r="T1516">
        <f t="shared" si="117"/>
        <v>15.444444444444445</v>
      </c>
    </row>
    <row r="1517" spans="2:20" x14ac:dyDescent="0.3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118"/>
        <v>0.2222222222222224</v>
      </c>
      <c r="G1517" s="17">
        <f t="shared" si="119"/>
        <v>0.80000000000000071</v>
      </c>
      <c r="R1517">
        <f t="shared" si="115"/>
        <v>0</v>
      </c>
      <c r="S1517">
        <f t="shared" si="116"/>
        <v>56.3</v>
      </c>
      <c r="T1517">
        <f t="shared" si="117"/>
        <v>15.638888888888888</v>
      </c>
    </row>
    <row r="1518" spans="2:20" x14ac:dyDescent="0.3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118"/>
        <v>0.30555555555555597</v>
      </c>
      <c r="G1518" s="17">
        <f t="shared" si="119"/>
        <v>1.1000000000000014</v>
      </c>
      <c r="R1518">
        <f t="shared" si="115"/>
        <v>0</v>
      </c>
      <c r="S1518">
        <f t="shared" si="116"/>
        <v>57.2</v>
      </c>
      <c r="T1518">
        <f t="shared" si="117"/>
        <v>15.888888888888889</v>
      </c>
    </row>
    <row r="1519" spans="2:20" x14ac:dyDescent="0.3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118"/>
        <v>0.41666666666666663</v>
      </c>
      <c r="G1519" s="17">
        <f t="shared" si="119"/>
        <v>1.5</v>
      </c>
      <c r="R1519">
        <f t="shared" si="115"/>
        <v>0</v>
      </c>
      <c r="S1519">
        <f t="shared" si="116"/>
        <v>58.5</v>
      </c>
      <c r="T1519">
        <f t="shared" si="117"/>
        <v>16.25</v>
      </c>
    </row>
    <row r="1520" spans="2:20" x14ac:dyDescent="0.3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118"/>
        <v>0.52777777777777735</v>
      </c>
      <c r="G1520" s="17">
        <f t="shared" si="119"/>
        <v>1.8999999999999986</v>
      </c>
      <c r="R1520">
        <f t="shared" si="115"/>
        <v>0</v>
      </c>
      <c r="S1520">
        <f t="shared" si="116"/>
        <v>60.2</v>
      </c>
      <c r="T1520">
        <f t="shared" si="117"/>
        <v>16.722222222222221</v>
      </c>
    </row>
    <row r="1521" spans="2:20" x14ac:dyDescent="0.3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118"/>
        <v>0.625</v>
      </c>
      <c r="G1521" s="17">
        <f t="shared" si="119"/>
        <v>2.25</v>
      </c>
      <c r="R1521">
        <f t="shared" si="115"/>
        <v>0</v>
      </c>
      <c r="S1521">
        <f t="shared" si="116"/>
        <v>62.3</v>
      </c>
      <c r="T1521">
        <f t="shared" si="117"/>
        <v>17.305555555555554</v>
      </c>
    </row>
    <row r="1522" spans="2:20" x14ac:dyDescent="0.3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118"/>
        <v>0.6666666666666663</v>
      </c>
      <c r="G1522" s="17">
        <f t="shared" si="119"/>
        <v>2.3999999999999986</v>
      </c>
      <c r="R1522">
        <f t="shared" si="115"/>
        <v>0</v>
      </c>
      <c r="S1522">
        <f t="shared" si="116"/>
        <v>64.7</v>
      </c>
      <c r="T1522">
        <f t="shared" si="117"/>
        <v>17.972222222222221</v>
      </c>
    </row>
    <row r="1523" spans="2:20" x14ac:dyDescent="0.3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118"/>
        <v>0.625</v>
      </c>
      <c r="G1523" s="17">
        <f t="shared" si="119"/>
        <v>2.25</v>
      </c>
      <c r="R1523">
        <f t="shared" si="115"/>
        <v>0</v>
      </c>
      <c r="S1523">
        <f t="shared" si="116"/>
        <v>67.099999999999994</v>
      </c>
      <c r="T1523">
        <f t="shared" si="117"/>
        <v>18.638888888888886</v>
      </c>
    </row>
    <row r="1524" spans="2:20" x14ac:dyDescent="0.3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118"/>
        <v>0.50000000000000122</v>
      </c>
      <c r="G1524" s="17">
        <f t="shared" si="119"/>
        <v>1.8000000000000043</v>
      </c>
      <c r="R1524">
        <f t="shared" si="115"/>
        <v>0</v>
      </c>
      <c r="S1524">
        <f t="shared" si="116"/>
        <v>69.2</v>
      </c>
      <c r="T1524">
        <f t="shared" si="117"/>
        <v>19.222222222222221</v>
      </c>
    </row>
    <row r="1525" spans="2:20" x14ac:dyDescent="0.3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118"/>
        <v>0.37500000000000039</v>
      </c>
      <c r="G1525" s="17">
        <f t="shared" si="119"/>
        <v>1.3500000000000014</v>
      </c>
      <c r="R1525">
        <f t="shared" si="115"/>
        <v>0</v>
      </c>
      <c r="S1525">
        <f t="shared" si="116"/>
        <v>70.7</v>
      </c>
      <c r="T1525">
        <f t="shared" si="117"/>
        <v>19.638888888888889</v>
      </c>
    </row>
    <row r="1526" spans="2:20" x14ac:dyDescent="0.3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118"/>
        <v>0.27777777777777779</v>
      </c>
      <c r="G1526" s="17">
        <f t="shared" si="119"/>
        <v>1</v>
      </c>
      <c r="R1526">
        <f t="shared" si="115"/>
        <v>0</v>
      </c>
      <c r="S1526">
        <f t="shared" si="116"/>
        <v>71.900000000000006</v>
      </c>
      <c r="T1526">
        <f t="shared" si="117"/>
        <v>19.972222222222225</v>
      </c>
    </row>
    <row r="1527" spans="2:20" x14ac:dyDescent="0.3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118"/>
        <v>0.20833333333333331</v>
      </c>
      <c r="G1527" s="17">
        <f t="shared" si="119"/>
        <v>0.75</v>
      </c>
      <c r="R1527">
        <f t="shared" si="115"/>
        <v>0</v>
      </c>
      <c r="S1527">
        <f t="shared" si="116"/>
        <v>72.7</v>
      </c>
      <c r="T1527">
        <f t="shared" si="117"/>
        <v>20.194444444444446</v>
      </c>
    </row>
    <row r="1528" spans="2:20" x14ac:dyDescent="0.3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118"/>
        <v>0.15277777777777699</v>
      </c>
      <c r="G1528" s="17">
        <f t="shared" si="119"/>
        <v>0.54999999999999716</v>
      </c>
      <c r="R1528">
        <f t="shared" si="115"/>
        <v>0</v>
      </c>
      <c r="S1528">
        <f t="shared" si="116"/>
        <v>73.400000000000006</v>
      </c>
      <c r="T1528">
        <f t="shared" si="117"/>
        <v>20.388888888888889</v>
      </c>
    </row>
    <row r="1529" spans="2:20" x14ac:dyDescent="0.3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118"/>
        <v>9.7222222222220642E-2</v>
      </c>
      <c r="G1529" s="17">
        <f t="shared" si="119"/>
        <v>0.34999999999999432</v>
      </c>
      <c r="R1529">
        <f t="shared" si="115"/>
        <v>0</v>
      </c>
      <c r="S1529">
        <f t="shared" si="116"/>
        <v>73.8</v>
      </c>
      <c r="T1529">
        <f t="shared" si="117"/>
        <v>20.5</v>
      </c>
    </row>
    <row r="1530" spans="2:20" x14ac:dyDescent="0.3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118"/>
        <v>2.7777777777778172E-2</v>
      </c>
      <c r="G1530" s="17">
        <f t="shared" si="119"/>
        <v>0.10000000000000142</v>
      </c>
      <c r="R1530">
        <f t="shared" si="115"/>
        <v>0</v>
      </c>
      <c r="S1530">
        <f t="shared" si="116"/>
        <v>74.099999999999994</v>
      </c>
      <c r="T1530">
        <f t="shared" si="117"/>
        <v>20.583333333333332</v>
      </c>
    </row>
    <row r="1531" spans="2:20" x14ac:dyDescent="0.3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118"/>
        <v>-6.9444444444444448E-2</v>
      </c>
      <c r="G1531" s="17">
        <f t="shared" si="119"/>
        <v>-0.25</v>
      </c>
      <c r="R1531">
        <f t="shared" si="115"/>
        <v>0</v>
      </c>
      <c r="S1531">
        <f t="shared" si="116"/>
        <v>74</v>
      </c>
      <c r="T1531">
        <f t="shared" si="117"/>
        <v>20.555555555555554</v>
      </c>
    </row>
    <row r="1532" spans="2:20" x14ac:dyDescent="0.3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118"/>
        <v>-0.20833333333333331</v>
      </c>
      <c r="G1532" s="17">
        <f t="shared" si="119"/>
        <v>-0.75</v>
      </c>
      <c r="R1532">
        <f t="shared" si="115"/>
        <v>0</v>
      </c>
      <c r="S1532">
        <f t="shared" si="116"/>
        <v>73.599999999999994</v>
      </c>
      <c r="T1532">
        <f t="shared" si="117"/>
        <v>20.444444444444443</v>
      </c>
    </row>
    <row r="1533" spans="2:20" x14ac:dyDescent="0.3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118"/>
        <v>-0.38888888888888851</v>
      </c>
      <c r="G1533" s="17">
        <f t="shared" si="119"/>
        <v>-1.3999999999999986</v>
      </c>
      <c r="R1533">
        <f t="shared" si="115"/>
        <v>0</v>
      </c>
      <c r="S1533">
        <f t="shared" si="116"/>
        <v>72.5</v>
      </c>
      <c r="T1533">
        <f t="shared" si="117"/>
        <v>20.138888888888889</v>
      </c>
    </row>
    <row r="1534" spans="2:20" x14ac:dyDescent="0.3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118"/>
        <v>-0.54166666666666741</v>
      </c>
      <c r="G1534" s="17">
        <f t="shared" si="119"/>
        <v>-1.9500000000000028</v>
      </c>
      <c r="R1534">
        <f t="shared" si="115"/>
        <v>0</v>
      </c>
      <c r="S1534">
        <f t="shared" si="116"/>
        <v>70.8</v>
      </c>
      <c r="T1534">
        <f t="shared" si="117"/>
        <v>19.666666666666664</v>
      </c>
    </row>
    <row r="1535" spans="2:20" x14ac:dyDescent="0.3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118"/>
        <v>-0.63888888888888806</v>
      </c>
      <c r="G1535" s="17">
        <f t="shared" si="119"/>
        <v>-2.2999999999999972</v>
      </c>
      <c r="R1535">
        <f t="shared" si="115"/>
        <v>0</v>
      </c>
      <c r="S1535">
        <f t="shared" si="116"/>
        <v>68.599999999999994</v>
      </c>
      <c r="T1535">
        <f t="shared" si="117"/>
        <v>19.055555555555554</v>
      </c>
    </row>
    <row r="1536" spans="2:20" x14ac:dyDescent="0.3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118"/>
        <v>-0.63888888888888806</v>
      </c>
      <c r="G1536" s="17">
        <f t="shared" si="119"/>
        <v>-2.2999999999999972</v>
      </c>
      <c r="R1536">
        <f t="shared" si="115"/>
        <v>0</v>
      </c>
      <c r="S1536">
        <f t="shared" si="116"/>
        <v>66.2</v>
      </c>
      <c r="T1536">
        <f t="shared" si="117"/>
        <v>18.388888888888889</v>
      </c>
    </row>
    <row r="1537" spans="2:20" x14ac:dyDescent="0.3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118"/>
        <v>-0.55555555555555558</v>
      </c>
      <c r="G1537" s="17">
        <f t="shared" si="119"/>
        <v>-2</v>
      </c>
      <c r="R1537">
        <f t="shared" si="115"/>
        <v>0</v>
      </c>
      <c r="S1537">
        <f t="shared" si="116"/>
        <v>64</v>
      </c>
      <c r="T1537">
        <f t="shared" si="117"/>
        <v>17.777777777777779</v>
      </c>
    </row>
    <row r="1538" spans="2:20" x14ac:dyDescent="0.3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118"/>
        <v>-0.43055555555555575</v>
      </c>
      <c r="G1538" s="17">
        <f t="shared" si="119"/>
        <v>-1.5500000000000007</v>
      </c>
      <c r="R1538">
        <f t="shared" si="115"/>
        <v>0</v>
      </c>
      <c r="S1538">
        <f t="shared" si="116"/>
        <v>62.2</v>
      </c>
      <c r="T1538">
        <f t="shared" si="117"/>
        <v>17.277777777777779</v>
      </c>
    </row>
    <row r="1539" spans="2:20" x14ac:dyDescent="0.3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118"/>
        <v>-0.27777777777777779</v>
      </c>
      <c r="G1539" s="17">
        <f t="shared" si="119"/>
        <v>-1</v>
      </c>
      <c r="R1539">
        <f t="shared" si="115"/>
        <v>0</v>
      </c>
      <c r="S1539">
        <f t="shared" si="116"/>
        <v>60.9</v>
      </c>
      <c r="T1539">
        <f t="shared" si="117"/>
        <v>16.916666666666664</v>
      </c>
    </row>
    <row r="1540" spans="2:20" x14ac:dyDescent="0.3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118"/>
        <v>-0.12499999999999981</v>
      </c>
      <c r="G1540" s="17">
        <f t="shared" si="119"/>
        <v>-0.44999999999999929</v>
      </c>
      <c r="R1540">
        <f t="shared" si="115"/>
        <v>0</v>
      </c>
      <c r="S1540">
        <f t="shared" si="116"/>
        <v>60.2</v>
      </c>
      <c r="T1540">
        <f t="shared" si="117"/>
        <v>16.722222222222221</v>
      </c>
    </row>
    <row r="1541" spans="2:20" x14ac:dyDescent="0.3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118"/>
        <v>2.7777777777777186E-2</v>
      </c>
      <c r="G1541" s="17">
        <f t="shared" si="119"/>
        <v>9.9999999999997868E-2</v>
      </c>
      <c r="R1541">
        <f t="shared" si="115"/>
        <v>0</v>
      </c>
      <c r="S1541">
        <f t="shared" si="116"/>
        <v>60</v>
      </c>
      <c r="T1541">
        <f t="shared" si="117"/>
        <v>16.666666666666668</v>
      </c>
    </row>
    <row r="1542" spans="2:20" x14ac:dyDescent="0.3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118"/>
        <v>0.19444444444444425</v>
      </c>
      <c r="G1542" s="17">
        <f t="shared" si="119"/>
        <v>0.69999999999999929</v>
      </c>
      <c r="R1542">
        <f t="shared" si="115"/>
        <v>0</v>
      </c>
      <c r="S1542">
        <f t="shared" si="116"/>
        <v>60.4</v>
      </c>
      <c r="T1542">
        <f t="shared" si="117"/>
        <v>16.777777777777779</v>
      </c>
    </row>
    <row r="1543" spans="2:20" x14ac:dyDescent="0.3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118"/>
        <v>0.38888888888888945</v>
      </c>
      <c r="G1543" s="17">
        <f t="shared" si="119"/>
        <v>1.4000000000000021</v>
      </c>
      <c r="R1543">
        <f t="shared" si="115"/>
        <v>0</v>
      </c>
      <c r="S1543">
        <f t="shared" si="116"/>
        <v>61.4</v>
      </c>
      <c r="T1543">
        <f t="shared" si="117"/>
        <v>17.055555555555554</v>
      </c>
    </row>
    <row r="1544" spans="2:20" x14ac:dyDescent="0.3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118"/>
        <v>0.5833333333333327</v>
      </c>
      <c r="G1544" s="17">
        <f t="shared" si="119"/>
        <v>2.0999999999999979</v>
      </c>
      <c r="R1544">
        <f t="shared" ref="R1544:R1607" si="120">IF(E1544&lt;1,1,0)</f>
        <v>0</v>
      </c>
      <c r="S1544">
        <f t="shared" ref="S1544:S1607" si="121">IF(R1544=1,"",E1544)</f>
        <v>63.2</v>
      </c>
      <c r="T1544">
        <f t="shared" ref="T1544:T1607" si="122">E1544/3.6</f>
        <v>17.555555555555557</v>
      </c>
    </row>
    <row r="1545" spans="2:20" x14ac:dyDescent="0.3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118"/>
        <v>0.72222222222222265</v>
      </c>
      <c r="G1545" s="17">
        <f t="shared" si="119"/>
        <v>2.6000000000000014</v>
      </c>
      <c r="R1545">
        <f t="shared" si="120"/>
        <v>0</v>
      </c>
      <c r="S1545">
        <f t="shared" si="121"/>
        <v>65.599999999999994</v>
      </c>
      <c r="T1545">
        <f t="shared" si="122"/>
        <v>18.222222222222221</v>
      </c>
    </row>
    <row r="1546" spans="2:20" x14ac:dyDescent="0.3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123">($E1547-$E1545)/2/3.6</f>
        <v>0.83333333333333326</v>
      </c>
      <c r="G1546" s="17">
        <f t="shared" ref="G1546:G1609" si="124">($E1547-$E1545)/2</f>
        <v>3</v>
      </c>
      <c r="R1546">
        <f t="shared" si="120"/>
        <v>0</v>
      </c>
      <c r="S1546">
        <f t="shared" si="121"/>
        <v>68.400000000000006</v>
      </c>
      <c r="T1546">
        <f t="shared" si="122"/>
        <v>19</v>
      </c>
    </row>
    <row r="1547" spans="2:20" x14ac:dyDescent="0.3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123"/>
        <v>0.90277777777777779</v>
      </c>
      <c r="G1547" s="17">
        <f t="shared" si="124"/>
        <v>3.25</v>
      </c>
      <c r="R1547">
        <f t="shared" si="120"/>
        <v>0</v>
      </c>
      <c r="S1547">
        <f t="shared" si="121"/>
        <v>71.599999999999994</v>
      </c>
      <c r="T1547">
        <f t="shared" si="122"/>
        <v>19.888888888888886</v>
      </c>
    </row>
    <row r="1548" spans="2:20" x14ac:dyDescent="0.3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123"/>
        <v>0.94444444444444597</v>
      </c>
      <c r="G1548" s="17">
        <f t="shared" si="124"/>
        <v>3.4000000000000057</v>
      </c>
      <c r="R1548">
        <f t="shared" si="120"/>
        <v>0</v>
      </c>
      <c r="S1548">
        <f t="shared" si="121"/>
        <v>74.900000000000006</v>
      </c>
      <c r="T1548">
        <f t="shared" si="122"/>
        <v>20.805555555555557</v>
      </c>
    </row>
    <row r="1549" spans="2:20" x14ac:dyDescent="0.3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123"/>
        <v>0.95833333333333215</v>
      </c>
      <c r="G1549" s="17">
        <f t="shared" si="124"/>
        <v>3.4499999999999957</v>
      </c>
      <c r="R1549">
        <f t="shared" si="120"/>
        <v>0</v>
      </c>
      <c r="S1549">
        <f t="shared" si="121"/>
        <v>78.400000000000006</v>
      </c>
      <c r="T1549">
        <f t="shared" si="122"/>
        <v>21.777777777777779</v>
      </c>
    </row>
    <row r="1550" spans="2:20" x14ac:dyDescent="0.3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123"/>
        <v>0.90277777777777779</v>
      </c>
      <c r="G1550" s="17">
        <f t="shared" si="124"/>
        <v>3.25</v>
      </c>
      <c r="R1550">
        <f t="shared" si="120"/>
        <v>0</v>
      </c>
      <c r="S1550">
        <f t="shared" si="121"/>
        <v>81.8</v>
      </c>
      <c r="T1550">
        <f t="shared" si="122"/>
        <v>22.722222222222221</v>
      </c>
    </row>
    <row r="1551" spans="2:20" x14ac:dyDescent="0.3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123"/>
        <v>0.7777777777777789</v>
      </c>
      <c r="G1551" s="17">
        <f t="shared" si="124"/>
        <v>2.8000000000000043</v>
      </c>
      <c r="R1551">
        <f t="shared" si="120"/>
        <v>0</v>
      </c>
      <c r="S1551">
        <f t="shared" si="121"/>
        <v>84.9</v>
      </c>
      <c r="T1551">
        <f t="shared" si="122"/>
        <v>23.583333333333336</v>
      </c>
    </row>
    <row r="1552" spans="2:20" x14ac:dyDescent="0.3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123"/>
        <v>0.56944444444444364</v>
      </c>
      <c r="G1552" s="17">
        <f t="shared" si="124"/>
        <v>2.0499999999999972</v>
      </c>
      <c r="R1552">
        <f t="shared" si="120"/>
        <v>0</v>
      </c>
      <c r="S1552">
        <f t="shared" si="121"/>
        <v>87.4</v>
      </c>
      <c r="T1552">
        <f t="shared" si="122"/>
        <v>24.277777777777779</v>
      </c>
    </row>
    <row r="1553" spans="2:20" x14ac:dyDescent="0.3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123"/>
        <v>0.36111111111111033</v>
      </c>
      <c r="G1553" s="17">
        <f t="shared" si="124"/>
        <v>1.2999999999999972</v>
      </c>
      <c r="R1553">
        <f t="shared" si="120"/>
        <v>0</v>
      </c>
      <c r="S1553">
        <f t="shared" si="121"/>
        <v>89</v>
      </c>
      <c r="T1553">
        <f t="shared" si="122"/>
        <v>24.722222222222221</v>
      </c>
    </row>
    <row r="1554" spans="2:20" x14ac:dyDescent="0.3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123"/>
        <v>0.22222222222222143</v>
      </c>
      <c r="G1554" s="17">
        <f t="shared" si="124"/>
        <v>0.79999999999999716</v>
      </c>
      <c r="R1554">
        <f t="shared" si="120"/>
        <v>0</v>
      </c>
      <c r="S1554">
        <f t="shared" si="121"/>
        <v>90</v>
      </c>
      <c r="T1554">
        <f t="shared" si="122"/>
        <v>25</v>
      </c>
    </row>
    <row r="1555" spans="2:20" x14ac:dyDescent="0.3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123"/>
        <v>0.1388888888888889</v>
      </c>
      <c r="G1555" s="17">
        <f t="shared" si="124"/>
        <v>0.5</v>
      </c>
      <c r="R1555">
        <f t="shared" si="120"/>
        <v>0</v>
      </c>
      <c r="S1555">
        <f t="shared" si="121"/>
        <v>90.6</v>
      </c>
      <c r="T1555">
        <f t="shared" si="122"/>
        <v>25.166666666666664</v>
      </c>
    </row>
    <row r="1556" spans="2:20" x14ac:dyDescent="0.3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123"/>
        <v>0.12500000000000078</v>
      </c>
      <c r="G1556" s="17">
        <f t="shared" si="124"/>
        <v>0.45000000000000284</v>
      </c>
      <c r="R1556">
        <f t="shared" si="120"/>
        <v>0</v>
      </c>
      <c r="S1556">
        <f t="shared" si="121"/>
        <v>91</v>
      </c>
      <c r="T1556">
        <f t="shared" si="122"/>
        <v>25.277777777777779</v>
      </c>
    </row>
    <row r="1557" spans="2:20" x14ac:dyDescent="0.3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123"/>
        <v>0.1388888888888889</v>
      </c>
      <c r="G1557" s="17">
        <f t="shared" si="124"/>
        <v>0.5</v>
      </c>
      <c r="R1557">
        <f t="shared" si="120"/>
        <v>0</v>
      </c>
      <c r="S1557">
        <f t="shared" si="121"/>
        <v>91.5</v>
      </c>
      <c r="T1557">
        <f t="shared" si="122"/>
        <v>25.416666666666664</v>
      </c>
    </row>
    <row r="1558" spans="2:20" x14ac:dyDescent="0.3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123"/>
        <v>0.16666666666666705</v>
      </c>
      <c r="G1558" s="17">
        <f t="shared" si="124"/>
        <v>0.60000000000000142</v>
      </c>
      <c r="R1558">
        <f t="shared" si="120"/>
        <v>0</v>
      </c>
      <c r="S1558">
        <f t="shared" si="121"/>
        <v>92</v>
      </c>
      <c r="T1558">
        <f t="shared" si="122"/>
        <v>25.555555555555554</v>
      </c>
    </row>
    <row r="1559" spans="2:20" x14ac:dyDescent="0.3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123"/>
        <v>0.19444444444444522</v>
      </c>
      <c r="G1559" s="17">
        <f t="shared" si="124"/>
        <v>0.70000000000000284</v>
      </c>
      <c r="R1559">
        <f t="shared" si="120"/>
        <v>0</v>
      </c>
      <c r="S1559">
        <f t="shared" si="121"/>
        <v>92.7</v>
      </c>
      <c r="T1559">
        <f t="shared" si="122"/>
        <v>25.75</v>
      </c>
    </row>
    <row r="1560" spans="2:20" x14ac:dyDescent="0.3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123"/>
        <v>0.20833333333333331</v>
      </c>
      <c r="G1560" s="17">
        <f t="shared" si="124"/>
        <v>0.75</v>
      </c>
      <c r="R1560">
        <f t="shared" si="120"/>
        <v>0</v>
      </c>
      <c r="S1560">
        <f t="shared" si="121"/>
        <v>93.4</v>
      </c>
      <c r="T1560">
        <f t="shared" si="122"/>
        <v>25.944444444444446</v>
      </c>
    </row>
    <row r="1561" spans="2:20" x14ac:dyDescent="0.3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123"/>
        <v>0.20833333333333331</v>
      </c>
      <c r="G1561" s="17">
        <f t="shared" si="124"/>
        <v>0.75</v>
      </c>
      <c r="R1561">
        <f t="shared" si="120"/>
        <v>0</v>
      </c>
      <c r="S1561">
        <f t="shared" si="121"/>
        <v>94.2</v>
      </c>
      <c r="T1561">
        <f t="shared" si="122"/>
        <v>26.166666666666668</v>
      </c>
    </row>
    <row r="1562" spans="2:20" x14ac:dyDescent="0.3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123"/>
        <v>0.20833333333333331</v>
      </c>
      <c r="G1562" s="17">
        <f t="shared" si="124"/>
        <v>0.75</v>
      </c>
      <c r="R1562">
        <f t="shared" si="120"/>
        <v>0</v>
      </c>
      <c r="S1562">
        <f t="shared" si="121"/>
        <v>94.9</v>
      </c>
      <c r="T1562">
        <f t="shared" si="122"/>
        <v>26.361111111111111</v>
      </c>
    </row>
    <row r="1563" spans="2:20" x14ac:dyDescent="0.3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123"/>
        <v>0.23611111111110952</v>
      </c>
      <c r="G1563" s="17">
        <f t="shared" si="124"/>
        <v>0.84999999999999432</v>
      </c>
      <c r="R1563">
        <f t="shared" si="120"/>
        <v>0</v>
      </c>
      <c r="S1563">
        <f t="shared" si="121"/>
        <v>95.7</v>
      </c>
      <c r="T1563">
        <f t="shared" si="122"/>
        <v>26.583333333333332</v>
      </c>
    </row>
    <row r="1564" spans="2:20" x14ac:dyDescent="0.3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123"/>
        <v>0.27777777777777779</v>
      </c>
      <c r="G1564" s="17">
        <f t="shared" si="124"/>
        <v>1</v>
      </c>
      <c r="R1564">
        <f t="shared" si="120"/>
        <v>0</v>
      </c>
      <c r="S1564">
        <f t="shared" si="121"/>
        <v>96.6</v>
      </c>
      <c r="T1564">
        <f t="shared" si="122"/>
        <v>26.833333333333332</v>
      </c>
    </row>
    <row r="1565" spans="2:20" x14ac:dyDescent="0.3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123"/>
        <v>0.31944444444444603</v>
      </c>
      <c r="G1565" s="17">
        <f t="shared" si="124"/>
        <v>1.1500000000000057</v>
      </c>
      <c r="R1565">
        <f t="shared" si="120"/>
        <v>0</v>
      </c>
      <c r="S1565">
        <f t="shared" si="121"/>
        <v>97.7</v>
      </c>
      <c r="T1565">
        <f t="shared" si="122"/>
        <v>27.138888888888889</v>
      </c>
    </row>
    <row r="1566" spans="2:20" x14ac:dyDescent="0.3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123"/>
        <v>0.37500000000000039</v>
      </c>
      <c r="G1566" s="17">
        <f t="shared" si="124"/>
        <v>1.3500000000000014</v>
      </c>
      <c r="R1566">
        <f t="shared" si="120"/>
        <v>0</v>
      </c>
      <c r="S1566">
        <f t="shared" si="121"/>
        <v>98.9</v>
      </c>
      <c r="T1566">
        <f t="shared" si="122"/>
        <v>27.472222222222221</v>
      </c>
    </row>
    <row r="1567" spans="2:20" x14ac:dyDescent="0.3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123"/>
        <v>0.43055555555555475</v>
      </c>
      <c r="G1567" s="17">
        <f t="shared" si="124"/>
        <v>1.5499999999999972</v>
      </c>
      <c r="R1567">
        <f t="shared" si="120"/>
        <v>0</v>
      </c>
      <c r="S1567">
        <f t="shared" si="121"/>
        <v>100.4</v>
      </c>
      <c r="T1567">
        <f t="shared" si="122"/>
        <v>27.888888888888889</v>
      </c>
    </row>
    <row r="1568" spans="2:20" x14ac:dyDescent="0.3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123"/>
        <v>0.44444444444444287</v>
      </c>
      <c r="G1568" s="17">
        <f t="shared" si="124"/>
        <v>1.5999999999999943</v>
      </c>
      <c r="R1568">
        <f t="shared" si="120"/>
        <v>0</v>
      </c>
      <c r="S1568">
        <f t="shared" si="121"/>
        <v>102</v>
      </c>
      <c r="T1568">
        <f t="shared" si="122"/>
        <v>28.333333333333332</v>
      </c>
    </row>
    <row r="1569" spans="2:20" x14ac:dyDescent="0.3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123"/>
        <v>0.44444444444444481</v>
      </c>
      <c r="G1569" s="17">
        <f t="shared" si="124"/>
        <v>1.6000000000000014</v>
      </c>
      <c r="R1569">
        <f t="shared" si="120"/>
        <v>0</v>
      </c>
      <c r="S1569">
        <f t="shared" si="121"/>
        <v>103.6</v>
      </c>
      <c r="T1569">
        <f t="shared" si="122"/>
        <v>28.777777777777775</v>
      </c>
    </row>
    <row r="1570" spans="2:20" x14ac:dyDescent="0.3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123"/>
        <v>0.44444444444444481</v>
      </c>
      <c r="G1570" s="17">
        <f t="shared" si="124"/>
        <v>1.6000000000000014</v>
      </c>
      <c r="R1570">
        <f t="shared" si="120"/>
        <v>0</v>
      </c>
      <c r="S1570">
        <f t="shared" si="121"/>
        <v>105.2</v>
      </c>
      <c r="T1570">
        <f t="shared" si="122"/>
        <v>29.222222222222221</v>
      </c>
    </row>
    <row r="1571" spans="2:20" x14ac:dyDescent="0.3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123"/>
        <v>0.45833333333333293</v>
      </c>
      <c r="G1571" s="17">
        <f t="shared" si="124"/>
        <v>1.6499999999999986</v>
      </c>
      <c r="R1571">
        <f t="shared" si="120"/>
        <v>0</v>
      </c>
      <c r="S1571">
        <f t="shared" si="121"/>
        <v>106.8</v>
      </c>
      <c r="T1571">
        <f t="shared" si="122"/>
        <v>29.666666666666664</v>
      </c>
    </row>
    <row r="1572" spans="2:20" x14ac:dyDescent="0.3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123"/>
        <v>0.47222222222222299</v>
      </c>
      <c r="G1572" s="17">
        <f t="shared" si="124"/>
        <v>1.7000000000000028</v>
      </c>
      <c r="R1572">
        <f t="shared" si="120"/>
        <v>0</v>
      </c>
      <c r="S1572">
        <f t="shared" si="121"/>
        <v>108.5</v>
      </c>
      <c r="T1572">
        <f t="shared" si="122"/>
        <v>30.138888888888889</v>
      </c>
    </row>
    <row r="1573" spans="2:20" x14ac:dyDescent="0.3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123"/>
        <v>0.47222222222222299</v>
      </c>
      <c r="G1573" s="17">
        <f t="shared" si="124"/>
        <v>1.7000000000000028</v>
      </c>
      <c r="R1573">
        <f t="shared" si="120"/>
        <v>0</v>
      </c>
      <c r="S1573">
        <f t="shared" si="121"/>
        <v>110.2</v>
      </c>
      <c r="T1573">
        <f t="shared" si="122"/>
        <v>30.611111111111111</v>
      </c>
    </row>
    <row r="1574" spans="2:20" x14ac:dyDescent="0.3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123"/>
        <v>0.4861111111111111</v>
      </c>
      <c r="G1574" s="17">
        <f t="shared" si="124"/>
        <v>1.75</v>
      </c>
      <c r="R1574">
        <f t="shared" si="120"/>
        <v>0</v>
      </c>
      <c r="S1574">
        <f t="shared" si="121"/>
        <v>111.9</v>
      </c>
      <c r="T1574">
        <f t="shared" si="122"/>
        <v>31.083333333333336</v>
      </c>
    </row>
    <row r="1575" spans="2:20" x14ac:dyDescent="0.3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123"/>
        <v>0.47222222222222104</v>
      </c>
      <c r="G1575" s="17">
        <f t="shared" si="124"/>
        <v>1.6999999999999957</v>
      </c>
      <c r="R1575">
        <f t="shared" si="120"/>
        <v>0</v>
      </c>
      <c r="S1575">
        <f t="shared" si="121"/>
        <v>113.7</v>
      </c>
      <c r="T1575">
        <f t="shared" si="122"/>
        <v>31.583333333333332</v>
      </c>
    </row>
    <row r="1576" spans="2:20" x14ac:dyDescent="0.3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123"/>
        <v>0.43055555555555475</v>
      </c>
      <c r="G1576" s="17">
        <f t="shared" si="124"/>
        <v>1.5499999999999972</v>
      </c>
      <c r="R1576">
        <f t="shared" si="120"/>
        <v>0</v>
      </c>
      <c r="S1576">
        <f t="shared" si="121"/>
        <v>115.3</v>
      </c>
      <c r="T1576">
        <f t="shared" si="122"/>
        <v>32.027777777777779</v>
      </c>
    </row>
    <row r="1577" spans="2:20" x14ac:dyDescent="0.3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123"/>
        <v>0.40277777777777857</v>
      </c>
      <c r="G1577" s="17">
        <f t="shared" si="124"/>
        <v>1.4500000000000028</v>
      </c>
      <c r="R1577">
        <f t="shared" si="120"/>
        <v>0</v>
      </c>
      <c r="S1577">
        <f t="shared" si="121"/>
        <v>116.8</v>
      </c>
      <c r="T1577">
        <f t="shared" si="122"/>
        <v>32.444444444444443</v>
      </c>
    </row>
    <row r="1578" spans="2:20" x14ac:dyDescent="0.3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123"/>
        <v>0.37500000000000039</v>
      </c>
      <c r="G1578" s="17">
        <f t="shared" si="124"/>
        <v>1.3500000000000014</v>
      </c>
      <c r="R1578">
        <f t="shared" si="120"/>
        <v>0</v>
      </c>
      <c r="S1578">
        <f t="shared" si="121"/>
        <v>118.2</v>
      </c>
      <c r="T1578">
        <f t="shared" si="122"/>
        <v>32.833333333333336</v>
      </c>
    </row>
    <row r="1579" spans="2:20" x14ac:dyDescent="0.3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123"/>
        <v>0.34722222222222221</v>
      </c>
      <c r="G1579" s="17">
        <f t="shared" si="124"/>
        <v>1.25</v>
      </c>
      <c r="R1579">
        <f t="shared" si="120"/>
        <v>0</v>
      </c>
      <c r="S1579">
        <f t="shared" si="121"/>
        <v>119.5</v>
      </c>
      <c r="T1579">
        <f t="shared" si="122"/>
        <v>33.194444444444443</v>
      </c>
    </row>
    <row r="1580" spans="2:20" x14ac:dyDescent="0.3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123"/>
        <v>0.31944444444444403</v>
      </c>
      <c r="G1580" s="17">
        <f t="shared" si="124"/>
        <v>1.1499999999999986</v>
      </c>
      <c r="R1580">
        <f t="shared" si="120"/>
        <v>0</v>
      </c>
      <c r="S1580">
        <f t="shared" si="121"/>
        <v>120.7</v>
      </c>
      <c r="T1580">
        <f t="shared" si="122"/>
        <v>33.527777777777779</v>
      </c>
    </row>
    <row r="1581" spans="2:20" x14ac:dyDescent="0.3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123"/>
        <v>0.26388888888888767</v>
      </c>
      <c r="G1581" s="17">
        <f t="shared" si="124"/>
        <v>0.94999999999999574</v>
      </c>
      <c r="R1581">
        <f t="shared" si="120"/>
        <v>0</v>
      </c>
      <c r="S1581">
        <f t="shared" si="121"/>
        <v>121.8</v>
      </c>
      <c r="T1581">
        <f t="shared" si="122"/>
        <v>33.833333333333329</v>
      </c>
    </row>
    <row r="1582" spans="2:20" x14ac:dyDescent="0.3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123"/>
        <v>0.19444444444444522</v>
      </c>
      <c r="G1582" s="17">
        <f t="shared" si="124"/>
        <v>0.70000000000000284</v>
      </c>
      <c r="R1582">
        <f t="shared" si="120"/>
        <v>0</v>
      </c>
      <c r="S1582">
        <f t="shared" si="121"/>
        <v>122.6</v>
      </c>
      <c r="T1582">
        <f t="shared" si="122"/>
        <v>34.05555555555555</v>
      </c>
    </row>
    <row r="1583" spans="2:20" x14ac:dyDescent="0.3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123"/>
        <v>0.1388888888888889</v>
      </c>
      <c r="G1583" s="17">
        <f t="shared" si="124"/>
        <v>0.5</v>
      </c>
      <c r="R1583">
        <f t="shared" si="120"/>
        <v>0</v>
      </c>
      <c r="S1583">
        <f t="shared" si="121"/>
        <v>123.2</v>
      </c>
      <c r="T1583">
        <f t="shared" si="122"/>
        <v>34.222222222222221</v>
      </c>
    </row>
    <row r="1584" spans="2:20" x14ac:dyDescent="0.3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123"/>
        <v>6.9444444444444448E-2</v>
      </c>
      <c r="G1584" s="17">
        <f t="shared" si="124"/>
        <v>0.25</v>
      </c>
      <c r="R1584">
        <f t="shared" si="120"/>
        <v>0</v>
      </c>
      <c r="S1584">
        <f t="shared" si="121"/>
        <v>123.6</v>
      </c>
      <c r="T1584">
        <f t="shared" si="122"/>
        <v>34.333333333333329</v>
      </c>
    </row>
    <row r="1585" spans="2:20" x14ac:dyDescent="0.3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123"/>
        <v>0</v>
      </c>
      <c r="G1585" s="17">
        <f t="shared" si="124"/>
        <v>0</v>
      </c>
      <c r="R1585">
        <f t="shared" si="120"/>
        <v>0</v>
      </c>
      <c r="S1585">
        <f t="shared" si="121"/>
        <v>123.7</v>
      </c>
      <c r="T1585">
        <f t="shared" si="122"/>
        <v>34.361111111111114</v>
      </c>
    </row>
    <row r="1586" spans="2:20" x14ac:dyDescent="0.3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123"/>
        <v>-5.5555555555556344E-2</v>
      </c>
      <c r="G1586" s="17">
        <f t="shared" si="124"/>
        <v>-0.20000000000000284</v>
      </c>
      <c r="R1586">
        <f t="shared" si="120"/>
        <v>0</v>
      </c>
      <c r="S1586">
        <f t="shared" si="121"/>
        <v>123.6</v>
      </c>
      <c r="T1586">
        <f t="shared" si="122"/>
        <v>34.333333333333329</v>
      </c>
    </row>
    <row r="1587" spans="2:20" x14ac:dyDescent="0.3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123"/>
        <v>-8.3333333333332538E-2</v>
      </c>
      <c r="G1587" s="17">
        <f t="shared" si="124"/>
        <v>-0.29999999999999716</v>
      </c>
      <c r="R1587">
        <f t="shared" si="120"/>
        <v>0</v>
      </c>
      <c r="S1587">
        <f t="shared" si="121"/>
        <v>123.3</v>
      </c>
      <c r="T1587">
        <f t="shared" si="122"/>
        <v>34.25</v>
      </c>
    </row>
    <row r="1588" spans="2:20" x14ac:dyDescent="0.3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123"/>
        <v>-0.11111111111111072</v>
      </c>
      <c r="G1588" s="17">
        <f t="shared" si="124"/>
        <v>-0.39999999999999858</v>
      </c>
      <c r="R1588">
        <f t="shared" si="120"/>
        <v>0</v>
      </c>
      <c r="S1588">
        <f t="shared" si="121"/>
        <v>123</v>
      </c>
      <c r="T1588">
        <f t="shared" si="122"/>
        <v>34.166666666666664</v>
      </c>
    </row>
    <row r="1589" spans="2:20" x14ac:dyDescent="0.3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123"/>
        <v>-0.12500000000000078</v>
      </c>
      <c r="G1589" s="17">
        <f t="shared" si="124"/>
        <v>-0.45000000000000284</v>
      </c>
      <c r="R1589">
        <f t="shared" si="120"/>
        <v>0</v>
      </c>
      <c r="S1589">
        <f t="shared" si="121"/>
        <v>122.5</v>
      </c>
      <c r="T1589">
        <f t="shared" si="122"/>
        <v>34.027777777777779</v>
      </c>
    </row>
    <row r="1590" spans="2:20" x14ac:dyDescent="0.3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123"/>
        <v>-0.1388888888888889</v>
      </c>
      <c r="G1590" s="17">
        <f t="shared" si="124"/>
        <v>-0.5</v>
      </c>
      <c r="R1590">
        <f t="shared" si="120"/>
        <v>0</v>
      </c>
      <c r="S1590">
        <f t="shared" si="121"/>
        <v>122.1</v>
      </c>
      <c r="T1590">
        <f t="shared" si="122"/>
        <v>33.916666666666664</v>
      </c>
    </row>
    <row r="1591" spans="2:20" x14ac:dyDescent="0.3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123"/>
        <v>-0.18055555555555516</v>
      </c>
      <c r="G1591" s="17">
        <f t="shared" si="124"/>
        <v>-0.64999999999999858</v>
      </c>
      <c r="R1591">
        <f t="shared" si="120"/>
        <v>0</v>
      </c>
      <c r="S1591">
        <f t="shared" si="121"/>
        <v>121.5</v>
      </c>
      <c r="T1591">
        <f t="shared" si="122"/>
        <v>33.75</v>
      </c>
    </row>
    <row r="1592" spans="2:20" x14ac:dyDescent="0.3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123"/>
        <v>-0.20833333333333331</v>
      </c>
      <c r="G1592" s="17">
        <f t="shared" si="124"/>
        <v>-0.75</v>
      </c>
      <c r="R1592">
        <f t="shared" si="120"/>
        <v>0</v>
      </c>
      <c r="S1592">
        <f t="shared" si="121"/>
        <v>120.8</v>
      </c>
      <c r="T1592">
        <f t="shared" si="122"/>
        <v>33.555555555555557</v>
      </c>
    </row>
    <row r="1593" spans="2:20" x14ac:dyDescent="0.3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123"/>
        <v>-0.23611111111111149</v>
      </c>
      <c r="G1593" s="17">
        <f t="shared" si="124"/>
        <v>-0.85000000000000142</v>
      </c>
      <c r="R1593">
        <f t="shared" si="120"/>
        <v>0</v>
      </c>
      <c r="S1593">
        <f t="shared" si="121"/>
        <v>120</v>
      </c>
      <c r="T1593">
        <f t="shared" si="122"/>
        <v>33.333333333333336</v>
      </c>
    </row>
    <row r="1594" spans="2:20" x14ac:dyDescent="0.3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123"/>
        <v>-0.26388888888888967</v>
      </c>
      <c r="G1594" s="17">
        <f t="shared" si="124"/>
        <v>-0.95000000000000284</v>
      </c>
      <c r="R1594">
        <f t="shared" si="120"/>
        <v>0</v>
      </c>
      <c r="S1594">
        <f t="shared" si="121"/>
        <v>119.1</v>
      </c>
      <c r="T1594">
        <f t="shared" si="122"/>
        <v>33.083333333333329</v>
      </c>
    </row>
    <row r="1595" spans="2:20" x14ac:dyDescent="0.3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123"/>
        <v>-0.27777777777777779</v>
      </c>
      <c r="G1595" s="17">
        <f t="shared" si="124"/>
        <v>-1</v>
      </c>
      <c r="R1595">
        <f t="shared" si="120"/>
        <v>0</v>
      </c>
      <c r="S1595">
        <f t="shared" si="121"/>
        <v>118.1</v>
      </c>
      <c r="T1595">
        <f t="shared" si="122"/>
        <v>32.80555555555555</v>
      </c>
    </row>
    <row r="1596" spans="2:20" x14ac:dyDescent="0.3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123"/>
        <v>-0.26388888888888767</v>
      </c>
      <c r="G1596" s="17">
        <f t="shared" si="124"/>
        <v>-0.94999999999999574</v>
      </c>
      <c r="R1596">
        <f t="shared" si="120"/>
        <v>0</v>
      </c>
      <c r="S1596">
        <f t="shared" si="121"/>
        <v>117.1</v>
      </c>
      <c r="T1596">
        <f t="shared" si="122"/>
        <v>32.527777777777779</v>
      </c>
    </row>
    <row r="1597" spans="2:20" x14ac:dyDescent="0.3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123"/>
        <v>-0.22222222222222143</v>
      </c>
      <c r="G1597" s="17">
        <f t="shared" si="124"/>
        <v>-0.79999999999999716</v>
      </c>
      <c r="R1597">
        <f t="shared" si="120"/>
        <v>0</v>
      </c>
      <c r="S1597">
        <f t="shared" si="121"/>
        <v>116.2</v>
      </c>
      <c r="T1597">
        <f t="shared" si="122"/>
        <v>32.277777777777779</v>
      </c>
    </row>
    <row r="1598" spans="2:20" x14ac:dyDescent="0.3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123"/>
        <v>-0.18055555555555516</v>
      </c>
      <c r="G1598" s="17">
        <f t="shared" si="124"/>
        <v>-0.64999999999999858</v>
      </c>
      <c r="R1598">
        <f t="shared" si="120"/>
        <v>0</v>
      </c>
      <c r="S1598">
        <f t="shared" si="121"/>
        <v>115.5</v>
      </c>
      <c r="T1598">
        <f t="shared" si="122"/>
        <v>32.083333333333336</v>
      </c>
    </row>
    <row r="1599" spans="2:20" x14ac:dyDescent="0.3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123"/>
        <v>-0.1388888888888889</v>
      </c>
      <c r="G1599" s="17">
        <f t="shared" si="124"/>
        <v>-0.5</v>
      </c>
      <c r="R1599">
        <f t="shared" si="120"/>
        <v>0</v>
      </c>
      <c r="S1599">
        <f t="shared" si="121"/>
        <v>114.9</v>
      </c>
      <c r="T1599">
        <f t="shared" si="122"/>
        <v>31.916666666666668</v>
      </c>
    </row>
    <row r="1600" spans="2:20" x14ac:dyDescent="0.3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123"/>
        <v>-0.11111111111111269</v>
      </c>
      <c r="G1600" s="17">
        <f t="shared" si="124"/>
        <v>-0.40000000000000568</v>
      </c>
      <c r="R1600">
        <f t="shared" si="120"/>
        <v>0</v>
      </c>
      <c r="S1600">
        <f t="shared" si="121"/>
        <v>114.5</v>
      </c>
      <c r="T1600">
        <f t="shared" si="122"/>
        <v>31.805555555555554</v>
      </c>
    </row>
    <row r="1601" spans="2:20" x14ac:dyDescent="0.3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123"/>
        <v>-8.3333333333332538E-2</v>
      </c>
      <c r="G1601" s="17">
        <f t="shared" si="124"/>
        <v>-0.29999999999999716</v>
      </c>
      <c r="R1601">
        <f t="shared" si="120"/>
        <v>0</v>
      </c>
      <c r="S1601">
        <f t="shared" si="121"/>
        <v>114.1</v>
      </c>
      <c r="T1601">
        <f t="shared" si="122"/>
        <v>31.694444444444443</v>
      </c>
    </row>
    <row r="1602" spans="2:20" x14ac:dyDescent="0.3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123"/>
        <v>-5.5555555555554373E-2</v>
      </c>
      <c r="G1602" s="17">
        <f t="shared" si="124"/>
        <v>-0.19999999999999574</v>
      </c>
      <c r="R1602">
        <f t="shared" si="120"/>
        <v>0</v>
      </c>
      <c r="S1602">
        <f t="shared" si="121"/>
        <v>113.9</v>
      </c>
      <c r="T1602">
        <f t="shared" si="122"/>
        <v>31.638888888888889</v>
      </c>
    </row>
    <row r="1603" spans="2:20" x14ac:dyDescent="0.3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123"/>
        <v>-8.3333333333334522E-2</v>
      </c>
      <c r="G1603" s="17">
        <f t="shared" si="124"/>
        <v>-0.30000000000000426</v>
      </c>
      <c r="R1603">
        <f t="shared" si="120"/>
        <v>0</v>
      </c>
      <c r="S1603">
        <f t="shared" si="121"/>
        <v>113.7</v>
      </c>
      <c r="T1603">
        <f t="shared" si="122"/>
        <v>31.583333333333332</v>
      </c>
    </row>
    <row r="1604" spans="2:20" x14ac:dyDescent="0.3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123"/>
        <v>-0.11111111111111072</v>
      </c>
      <c r="G1604" s="17">
        <f t="shared" si="124"/>
        <v>-0.39999999999999858</v>
      </c>
      <c r="R1604">
        <f t="shared" si="120"/>
        <v>0</v>
      </c>
      <c r="S1604">
        <f t="shared" si="121"/>
        <v>113.3</v>
      </c>
      <c r="T1604">
        <f t="shared" si="122"/>
        <v>31.472222222222221</v>
      </c>
    </row>
    <row r="1605" spans="2:20" x14ac:dyDescent="0.3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123"/>
        <v>-0.15277777777777699</v>
      </c>
      <c r="G1605" s="17">
        <f t="shared" si="124"/>
        <v>-0.54999999999999716</v>
      </c>
      <c r="R1605">
        <f t="shared" si="120"/>
        <v>0</v>
      </c>
      <c r="S1605">
        <f t="shared" si="121"/>
        <v>112.9</v>
      </c>
      <c r="T1605">
        <f t="shared" si="122"/>
        <v>31.361111111111111</v>
      </c>
    </row>
    <row r="1606" spans="2:20" x14ac:dyDescent="0.3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123"/>
        <v>-0.20833333333333331</v>
      </c>
      <c r="G1606" s="17">
        <f t="shared" si="124"/>
        <v>-0.75</v>
      </c>
      <c r="R1606">
        <f t="shared" si="120"/>
        <v>0</v>
      </c>
      <c r="S1606">
        <f t="shared" si="121"/>
        <v>112.2</v>
      </c>
      <c r="T1606">
        <f t="shared" si="122"/>
        <v>31.166666666666668</v>
      </c>
    </row>
    <row r="1607" spans="2:20" x14ac:dyDescent="0.3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123"/>
        <v>-0.23611111111111149</v>
      </c>
      <c r="G1607" s="17">
        <f t="shared" si="124"/>
        <v>-0.85000000000000142</v>
      </c>
      <c r="R1607">
        <f t="shared" si="120"/>
        <v>0</v>
      </c>
      <c r="S1607">
        <f t="shared" si="121"/>
        <v>111.4</v>
      </c>
      <c r="T1607">
        <f t="shared" si="122"/>
        <v>30.944444444444446</v>
      </c>
    </row>
    <row r="1608" spans="2:20" x14ac:dyDescent="0.3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123"/>
        <v>-0.26388888888888967</v>
      </c>
      <c r="G1608" s="17">
        <f t="shared" si="124"/>
        <v>-0.95000000000000284</v>
      </c>
      <c r="R1608">
        <f t="shared" ref="R1608:R1671" si="125">IF(E1608&lt;1,1,0)</f>
        <v>0</v>
      </c>
      <c r="S1608">
        <f t="shared" ref="S1608:S1671" si="126">IF(R1608=1,"",E1608)</f>
        <v>110.5</v>
      </c>
      <c r="T1608">
        <f t="shared" ref="T1608:T1671" si="127">E1608/3.6</f>
        <v>30.694444444444443</v>
      </c>
    </row>
    <row r="1609" spans="2:20" x14ac:dyDescent="0.3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123"/>
        <v>-0.27777777777777779</v>
      </c>
      <c r="G1609" s="17">
        <f t="shared" si="124"/>
        <v>-1</v>
      </c>
      <c r="R1609">
        <f t="shared" si="125"/>
        <v>0</v>
      </c>
      <c r="S1609">
        <f t="shared" si="126"/>
        <v>109.5</v>
      </c>
      <c r="T1609">
        <f t="shared" si="127"/>
        <v>30.416666666666664</v>
      </c>
    </row>
    <row r="1610" spans="2:20" x14ac:dyDescent="0.3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128">($E1611-$E1609)/2/3.6</f>
        <v>-0.24999999999999961</v>
      </c>
      <c r="G1610" s="17">
        <f t="shared" ref="G1610:G1673" si="129">($E1611-$E1609)/2</f>
        <v>-0.89999999999999858</v>
      </c>
      <c r="R1610">
        <f t="shared" si="125"/>
        <v>0</v>
      </c>
      <c r="S1610">
        <f t="shared" si="126"/>
        <v>108.5</v>
      </c>
      <c r="T1610">
        <f t="shared" si="127"/>
        <v>30.138888888888889</v>
      </c>
    </row>
    <row r="1611" spans="2:20" x14ac:dyDescent="0.3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128"/>
        <v>-0.19444444444444522</v>
      </c>
      <c r="G1611" s="17">
        <f t="shared" si="129"/>
        <v>-0.70000000000000284</v>
      </c>
      <c r="R1611">
        <f t="shared" si="125"/>
        <v>0</v>
      </c>
      <c r="S1611">
        <f t="shared" si="126"/>
        <v>107.7</v>
      </c>
      <c r="T1611">
        <f t="shared" si="127"/>
        <v>29.916666666666668</v>
      </c>
    </row>
    <row r="1612" spans="2:20" x14ac:dyDescent="0.3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128"/>
        <v>-0.15277777777777896</v>
      </c>
      <c r="G1612" s="17">
        <f t="shared" si="129"/>
        <v>-0.55000000000000426</v>
      </c>
      <c r="R1612">
        <f t="shared" si="125"/>
        <v>0</v>
      </c>
      <c r="S1612">
        <f t="shared" si="126"/>
        <v>107.1</v>
      </c>
      <c r="T1612">
        <f t="shared" si="127"/>
        <v>29.749999999999996</v>
      </c>
    </row>
    <row r="1613" spans="2:20" x14ac:dyDescent="0.3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128"/>
        <v>-9.7222222222220642E-2</v>
      </c>
      <c r="G1613" s="17">
        <f t="shared" si="129"/>
        <v>-0.34999999999999432</v>
      </c>
      <c r="R1613">
        <f t="shared" si="125"/>
        <v>0</v>
      </c>
      <c r="S1613">
        <f t="shared" si="126"/>
        <v>106.6</v>
      </c>
      <c r="T1613">
        <f t="shared" si="127"/>
        <v>29.611111111111107</v>
      </c>
    </row>
    <row r="1614" spans="2:20" x14ac:dyDescent="0.3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128"/>
        <v>-5.5555555555554373E-2</v>
      </c>
      <c r="G1614" s="17">
        <f t="shared" si="129"/>
        <v>-0.19999999999999574</v>
      </c>
      <c r="R1614">
        <f t="shared" si="125"/>
        <v>0</v>
      </c>
      <c r="S1614">
        <f t="shared" si="126"/>
        <v>106.4</v>
      </c>
      <c r="T1614">
        <f t="shared" si="127"/>
        <v>29.555555555555557</v>
      </c>
    </row>
    <row r="1615" spans="2:20" x14ac:dyDescent="0.3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128"/>
        <v>-2.7777777777778172E-2</v>
      </c>
      <c r="G1615" s="17">
        <f t="shared" si="129"/>
        <v>-0.10000000000000142</v>
      </c>
      <c r="R1615">
        <f t="shared" si="125"/>
        <v>0</v>
      </c>
      <c r="S1615">
        <f t="shared" si="126"/>
        <v>106.2</v>
      </c>
      <c r="T1615">
        <f t="shared" si="127"/>
        <v>29.5</v>
      </c>
    </row>
    <row r="1616" spans="2:20" x14ac:dyDescent="0.3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128"/>
        <v>0</v>
      </c>
      <c r="G1616" s="17">
        <f t="shared" si="129"/>
        <v>0</v>
      </c>
      <c r="R1616">
        <f t="shared" si="125"/>
        <v>0</v>
      </c>
      <c r="S1616">
        <f t="shared" si="126"/>
        <v>106.2</v>
      </c>
      <c r="T1616">
        <f t="shared" si="127"/>
        <v>29.5</v>
      </c>
    </row>
    <row r="1617" spans="2:20" x14ac:dyDescent="0.3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128"/>
        <v>2.7777777777778172E-2</v>
      </c>
      <c r="G1617" s="17">
        <f t="shared" si="129"/>
        <v>0.10000000000000142</v>
      </c>
      <c r="R1617">
        <f t="shared" si="125"/>
        <v>0</v>
      </c>
      <c r="S1617">
        <f t="shared" si="126"/>
        <v>106.2</v>
      </c>
      <c r="T1617">
        <f t="shared" si="127"/>
        <v>29.5</v>
      </c>
    </row>
    <row r="1618" spans="2:20" x14ac:dyDescent="0.3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128"/>
        <v>4.1666666666666269E-2</v>
      </c>
      <c r="G1618" s="17">
        <f t="shared" si="129"/>
        <v>0.14999999999999858</v>
      </c>
      <c r="R1618">
        <f t="shared" si="125"/>
        <v>0</v>
      </c>
      <c r="S1618">
        <f t="shared" si="126"/>
        <v>106.4</v>
      </c>
      <c r="T1618">
        <f t="shared" si="127"/>
        <v>29.555555555555557</v>
      </c>
    </row>
    <row r="1619" spans="2:20" x14ac:dyDescent="0.3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128"/>
        <v>5.5555555555554373E-2</v>
      </c>
      <c r="G1619" s="17">
        <f t="shared" si="129"/>
        <v>0.19999999999999574</v>
      </c>
      <c r="R1619">
        <f t="shared" si="125"/>
        <v>0</v>
      </c>
      <c r="S1619">
        <f t="shared" si="126"/>
        <v>106.5</v>
      </c>
      <c r="T1619">
        <f t="shared" si="127"/>
        <v>29.583333333333332</v>
      </c>
    </row>
    <row r="1620" spans="2:20" x14ac:dyDescent="0.3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128"/>
        <v>9.7222222222222612E-2</v>
      </c>
      <c r="G1620" s="17">
        <f t="shared" si="129"/>
        <v>0.35000000000000142</v>
      </c>
      <c r="R1620">
        <f t="shared" si="125"/>
        <v>0</v>
      </c>
      <c r="S1620">
        <f t="shared" si="126"/>
        <v>106.8</v>
      </c>
      <c r="T1620">
        <f t="shared" si="127"/>
        <v>29.666666666666664</v>
      </c>
    </row>
    <row r="1621" spans="2:20" x14ac:dyDescent="0.3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128"/>
        <v>0.1388888888888889</v>
      </c>
      <c r="G1621" s="17">
        <f t="shared" si="129"/>
        <v>0.5</v>
      </c>
      <c r="R1621">
        <f t="shared" si="125"/>
        <v>0</v>
      </c>
      <c r="S1621">
        <f t="shared" si="126"/>
        <v>107.2</v>
      </c>
      <c r="T1621">
        <f t="shared" si="127"/>
        <v>29.777777777777779</v>
      </c>
    </row>
    <row r="1622" spans="2:20" x14ac:dyDescent="0.3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128"/>
        <v>0.18055555555555516</v>
      </c>
      <c r="G1622" s="17">
        <f t="shared" si="129"/>
        <v>0.64999999999999858</v>
      </c>
      <c r="R1622">
        <f t="shared" si="125"/>
        <v>0</v>
      </c>
      <c r="S1622">
        <f t="shared" si="126"/>
        <v>107.8</v>
      </c>
      <c r="T1622">
        <f t="shared" si="127"/>
        <v>29.944444444444443</v>
      </c>
    </row>
    <row r="1623" spans="2:20" x14ac:dyDescent="0.3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128"/>
        <v>0.2222222222222234</v>
      </c>
      <c r="G1623" s="17">
        <f t="shared" si="129"/>
        <v>0.80000000000000426</v>
      </c>
      <c r="R1623">
        <f t="shared" si="125"/>
        <v>0</v>
      </c>
      <c r="S1623">
        <f t="shared" si="126"/>
        <v>108.5</v>
      </c>
      <c r="T1623">
        <f t="shared" si="127"/>
        <v>30.138888888888889</v>
      </c>
    </row>
    <row r="1624" spans="2:20" x14ac:dyDescent="0.3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128"/>
        <v>0.27777777777777779</v>
      </c>
      <c r="G1624" s="17">
        <f t="shared" si="129"/>
        <v>1</v>
      </c>
      <c r="R1624">
        <f t="shared" si="125"/>
        <v>0</v>
      </c>
      <c r="S1624">
        <f t="shared" si="126"/>
        <v>109.4</v>
      </c>
      <c r="T1624">
        <f t="shared" si="127"/>
        <v>30.388888888888889</v>
      </c>
    </row>
    <row r="1625" spans="2:20" x14ac:dyDescent="0.3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128"/>
        <v>0.31944444444444403</v>
      </c>
      <c r="G1625" s="17">
        <f t="shared" si="129"/>
        <v>1.1499999999999986</v>
      </c>
      <c r="R1625">
        <f t="shared" si="125"/>
        <v>0</v>
      </c>
      <c r="S1625">
        <f t="shared" si="126"/>
        <v>110.5</v>
      </c>
      <c r="T1625">
        <f t="shared" si="127"/>
        <v>30.694444444444443</v>
      </c>
    </row>
    <row r="1626" spans="2:20" x14ac:dyDescent="0.3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128"/>
        <v>0.34722222222222221</v>
      </c>
      <c r="G1626" s="17">
        <f t="shared" si="129"/>
        <v>1.25</v>
      </c>
      <c r="R1626">
        <f t="shared" si="125"/>
        <v>0</v>
      </c>
      <c r="S1626">
        <f t="shared" si="126"/>
        <v>111.7</v>
      </c>
      <c r="T1626">
        <f t="shared" si="127"/>
        <v>31.027777777777779</v>
      </c>
    </row>
    <row r="1627" spans="2:20" x14ac:dyDescent="0.3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128"/>
        <v>0.33333333333333215</v>
      </c>
      <c r="G1627" s="17">
        <f t="shared" si="129"/>
        <v>1.1999999999999957</v>
      </c>
      <c r="R1627">
        <f t="shared" si="125"/>
        <v>0</v>
      </c>
      <c r="S1627">
        <f t="shared" si="126"/>
        <v>113</v>
      </c>
      <c r="T1627">
        <f t="shared" si="127"/>
        <v>31.388888888888889</v>
      </c>
    </row>
    <row r="1628" spans="2:20" x14ac:dyDescent="0.3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128"/>
        <v>0.29166666666666585</v>
      </c>
      <c r="G1628" s="17">
        <f t="shared" si="129"/>
        <v>1.0499999999999972</v>
      </c>
      <c r="R1628">
        <f t="shared" si="125"/>
        <v>0</v>
      </c>
      <c r="S1628">
        <f t="shared" si="126"/>
        <v>114.1</v>
      </c>
      <c r="T1628">
        <f t="shared" si="127"/>
        <v>31.694444444444443</v>
      </c>
    </row>
    <row r="1629" spans="2:20" x14ac:dyDescent="0.3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128"/>
        <v>0.25000000000000155</v>
      </c>
      <c r="G1629" s="17">
        <f t="shared" si="129"/>
        <v>0.90000000000000568</v>
      </c>
      <c r="R1629">
        <f t="shared" si="125"/>
        <v>0</v>
      </c>
      <c r="S1629">
        <f t="shared" si="126"/>
        <v>115.1</v>
      </c>
      <c r="T1629">
        <f t="shared" si="127"/>
        <v>31.972222222222221</v>
      </c>
    </row>
    <row r="1630" spans="2:20" x14ac:dyDescent="0.3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128"/>
        <v>0.19444444444444522</v>
      </c>
      <c r="G1630" s="17">
        <f t="shared" si="129"/>
        <v>0.70000000000000284</v>
      </c>
      <c r="R1630">
        <f t="shared" si="125"/>
        <v>0</v>
      </c>
      <c r="S1630">
        <f t="shared" si="126"/>
        <v>115.9</v>
      </c>
      <c r="T1630">
        <f t="shared" si="127"/>
        <v>32.194444444444443</v>
      </c>
    </row>
    <row r="1631" spans="2:20" x14ac:dyDescent="0.3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128"/>
        <v>0.11111111111111072</v>
      </c>
      <c r="G1631" s="17">
        <f t="shared" si="129"/>
        <v>0.39999999999999858</v>
      </c>
      <c r="R1631">
        <f t="shared" si="125"/>
        <v>0</v>
      </c>
      <c r="S1631">
        <f t="shared" si="126"/>
        <v>116.5</v>
      </c>
      <c r="T1631">
        <f t="shared" si="127"/>
        <v>32.361111111111107</v>
      </c>
    </row>
    <row r="1632" spans="2:20" x14ac:dyDescent="0.3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128"/>
        <v>1.3888888888888099E-2</v>
      </c>
      <c r="G1632" s="17">
        <f t="shared" si="129"/>
        <v>4.9999999999997158E-2</v>
      </c>
      <c r="R1632">
        <f t="shared" si="125"/>
        <v>0</v>
      </c>
      <c r="S1632">
        <f t="shared" si="126"/>
        <v>116.7</v>
      </c>
      <c r="T1632">
        <f t="shared" si="127"/>
        <v>32.416666666666664</v>
      </c>
    </row>
    <row r="1633" spans="2:20" x14ac:dyDescent="0.3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128"/>
        <v>-6.9444444444444448E-2</v>
      </c>
      <c r="G1633" s="17">
        <f t="shared" si="129"/>
        <v>-0.25</v>
      </c>
      <c r="R1633">
        <f t="shared" si="125"/>
        <v>0</v>
      </c>
      <c r="S1633">
        <f t="shared" si="126"/>
        <v>116.6</v>
      </c>
      <c r="T1633">
        <f t="shared" si="127"/>
        <v>32.388888888888886</v>
      </c>
    </row>
    <row r="1634" spans="2:20" x14ac:dyDescent="0.3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128"/>
        <v>-0.19444444444444325</v>
      </c>
      <c r="G1634" s="17">
        <f t="shared" si="129"/>
        <v>-0.69999999999999574</v>
      </c>
      <c r="R1634">
        <f t="shared" si="125"/>
        <v>0</v>
      </c>
      <c r="S1634">
        <f t="shared" si="126"/>
        <v>116.2</v>
      </c>
      <c r="T1634">
        <f t="shared" si="127"/>
        <v>32.277777777777779</v>
      </c>
    </row>
    <row r="1635" spans="2:20" x14ac:dyDescent="0.3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128"/>
        <v>-0.33333333333333409</v>
      </c>
      <c r="G1635" s="17">
        <f t="shared" si="129"/>
        <v>-1.2000000000000028</v>
      </c>
      <c r="R1635">
        <f t="shared" si="125"/>
        <v>0</v>
      </c>
      <c r="S1635">
        <f t="shared" si="126"/>
        <v>115.2</v>
      </c>
      <c r="T1635">
        <f t="shared" si="127"/>
        <v>32</v>
      </c>
    </row>
    <row r="1636" spans="2:20" x14ac:dyDescent="0.3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128"/>
        <v>-0.44444444444444481</v>
      </c>
      <c r="G1636" s="17">
        <f t="shared" si="129"/>
        <v>-1.6000000000000014</v>
      </c>
      <c r="R1636">
        <f t="shared" si="125"/>
        <v>0</v>
      </c>
      <c r="S1636">
        <f t="shared" si="126"/>
        <v>113.8</v>
      </c>
      <c r="T1636">
        <f t="shared" si="127"/>
        <v>31.611111111111111</v>
      </c>
    </row>
    <row r="1637" spans="2:20" x14ac:dyDescent="0.3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128"/>
        <v>-0.51388888888888928</v>
      </c>
      <c r="G1637" s="17">
        <f t="shared" si="129"/>
        <v>-1.8500000000000014</v>
      </c>
      <c r="R1637">
        <f t="shared" si="125"/>
        <v>0</v>
      </c>
      <c r="S1637">
        <f t="shared" si="126"/>
        <v>112</v>
      </c>
      <c r="T1637">
        <f t="shared" si="127"/>
        <v>31.111111111111111</v>
      </c>
    </row>
    <row r="1638" spans="2:20" x14ac:dyDescent="0.3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128"/>
        <v>-0.51388888888888928</v>
      </c>
      <c r="G1638" s="17">
        <f t="shared" si="129"/>
        <v>-1.8500000000000014</v>
      </c>
      <c r="R1638">
        <f t="shared" si="125"/>
        <v>0</v>
      </c>
      <c r="S1638">
        <f t="shared" si="126"/>
        <v>110.1</v>
      </c>
      <c r="T1638">
        <f t="shared" si="127"/>
        <v>30.583333333333332</v>
      </c>
    </row>
    <row r="1639" spans="2:20" x14ac:dyDescent="0.3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128"/>
        <v>-0.43055555555555475</v>
      </c>
      <c r="G1639" s="17">
        <f t="shared" si="129"/>
        <v>-1.5499999999999972</v>
      </c>
      <c r="R1639">
        <f t="shared" si="125"/>
        <v>0</v>
      </c>
      <c r="S1639">
        <f t="shared" si="126"/>
        <v>108.3</v>
      </c>
      <c r="T1639">
        <f t="shared" si="127"/>
        <v>30.083333333333332</v>
      </c>
    </row>
    <row r="1640" spans="2:20" x14ac:dyDescent="0.3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128"/>
        <v>-0.30555555555555597</v>
      </c>
      <c r="G1640" s="17">
        <f t="shared" si="129"/>
        <v>-1.1000000000000014</v>
      </c>
      <c r="R1640">
        <f t="shared" si="125"/>
        <v>0</v>
      </c>
      <c r="S1640">
        <f t="shared" si="126"/>
        <v>107</v>
      </c>
      <c r="T1640">
        <f t="shared" si="127"/>
        <v>29.722222222222221</v>
      </c>
    </row>
    <row r="1641" spans="2:20" x14ac:dyDescent="0.3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128"/>
        <v>-0.16666666666666705</v>
      </c>
      <c r="G1641" s="17">
        <f t="shared" si="129"/>
        <v>-0.60000000000000142</v>
      </c>
      <c r="R1641">
        <f t="shared" si="125"/>
        <v>0</v>
      </c>
      <c r="S1641">
        <f t="shared" si="126"/>
        <v>106.1</v>
      </c>
      <c r="T1641">
        <f t="shared" si="127"/>
        <v>29.472222222222221</v>
      </c>
    </row>
    <row r="1642" spans="2:20" x14ac:dyDescent="0.3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128"/>
        <v>-5.5555555555554373E-2</v>
      </c>
      <c r="G1642" s="17">
        <f t="shared" si="129"/>
        <v>-0.19999999999999574</v>
      </c>
      <c r="R1642">
        <f t="shared" si="125"/>
        <v>0</v>
      </c>
      <c r="S1642">
        <f t="shared" si="126"/>
        <v>105.8</v>
      </c>
      <c r="T1642">
        <f t="shared" si="127"/>
        <v>29.388888888888886</v>
      </c>
    </row>
    <row r="1643" spans="2:20" x14ac:dyDescent="0.3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128"/>
        <v>-1.3888888888888099E-2</v>
      </c>
      <c r="G1643" s="17">
        <f t="shared" si="129"/>
        <v>-4.9999999999997158E-2</v>
      </c>
      <c r="R1643">
        <f t="shared" si="125"/>
        <v>0</v>
      </c>
      <c r="S1643">
        <f t="shared" si="126"/>
        <v>105.7</v>
      </c>
      <c r="T1643">
        <f t="shared" si="127"/>
        <v>29.361111111111111</v>
      </c>
    </row>
    <row r="1644" spans="2:20" x14ac:dyDescent="0.3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128"/>
        <v>-1.3888888888890073E-2</v>
      </c>
      <c r="G1644" s="17">
        <f t="shared" si="129"/>
        <v>-5.0000000000004263E-2</v>
      </c>
      <c r="R1644">
        <f t="shared" si="125"/>
        <v>0</v>
      </c>
      <c r="S1644">
        <f t="shared" si="126"/>
        <v>105.7</v>
      </c>
      <c r="T1644">
        <f t="shared" si="127"/>
        <v>29.361111111111111</v>
      </c>
    </row>
    <row r="1645" spans="2:20" x14ac:dyDescent="0.3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128"/>
        <v>-5.5555555555556344E-2</v>
      </c>
      <c r="G1645" s="17">
        <f t="shared" si="129"/>
        <v>-0.20000000000000284</v>
      </c>
      <c r="R1645">
        <f t="shared" si="125"/>
        <v>0</v>
      </c>
      <c r="S1645">
        <f t="shared" si="126"/>
        <v>105.6</v>
      </c>
      <c r="T1645">
        <f t="shared" si="127"/>
        <v>29.333333333333332</v>
      </c>
    </row>
    <row r="1646" spans="2:20" x14ac:dyDescent="0.3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128"/>
        <v>-9.7222222222220642E-2</v>
      </c>
      <c r="G1646" s="17">
        <f t="shared" si="129"/>
        <v>-0.34999999999999432</v>
      </c>
      <c r="R1646">
        <f t="shared" si="125"/>
        <v>0</v>
      </c>
      <c r="S1646">
        <f t="shared" si="126"/>
        <v>105.3</v>
      </c>
      <c r="T1646">
        <f t="shared" si="127"/>
        <v>29.25</v>
      </c>
    </row>
    <row r="1647" spans="2:20" x14ac:dyDescent="0.3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128"/>
        <v>-0.12499999999999881</v>
      </c>
      <c r="G1647" s="17">
        <f t="shared" si="129"/>
        <v>-0.44999999999999574</v>
      </c>
      <c r="R1647">
        <f t="shared" si="125"/>
        <v>0</v>
      </c>
      <c r="S1647">
        <f t="shared" si="126"/>
        <v>104.9</v>
      </c>
      <c r="T1647">
        <f t="shared" si="127"/>
        <v>29.138888888888889</v>
      </c>
    </row>
    <row r="1648" spans="2:20" x14ac:dyDescent="0.3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128"/>
        <v>-0.12500000000000078</v>
      </c>
      <c r="G1648" s="17">
        <f t="shared" si="129"/>
        <v>-0.45000000000000284</v>
      </c>
      <c r="R1648">
        <f t="shared" si="125"/>
        <v>0</v>
      </c>
      <c r="S1648">
        <f t="shared" si="126"/>
        <v>104.4</v>
      </c>
      <c r="T1648">
        <f t="shared" si="127"/>
        <v>29</v>
      </c>
    </row>
    <row r="1649" spans="2:20" x14ac:dyDescent="0.3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128"/>
        <v>-8.3333333333334522E-2</v>
      </c>
      <c r="G1649" s="17">
        <f t="shared" si="129"/>
        <v>-0.30000000000000426</v>
      </c>
      <c r="R1649">
        <f t="shared" si="125"/>
        <v>0</v>
      </c>
      <c r="S1649">
        <f t="shared" si="126"/>
        <v>104</v>
      </c>
      <c r="T1649">
        <f t="shared" si="127"/>
        <v>28.888888888888889</v>
      </c>
    </row>
    <row r="1650" spans="2:20" x14ac:dyDescent="0.3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128"/>
        <v>-1.3888888888888099E-2</v>
      </c>
      <c r="G1650" s="17">
        <f t="shared" si="129"/>
        <v>-4.9999999999997158E-2</v>
      </c>
      <c r="R1650">
        <f t="shared" si="125"/>
        <v>0</v>
      </c>
      <c r="S1650">
        <f t="shared" si="126"/>
        <v>103.8</v>
      </c>
      <c r="T1650">
        <f t="shared" si="127"/>
        <v>28.833333333333332</v>
      </c>
    </row>
    <row r="1651" spans="2:20" x14ac:dyDescent="0.3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128"/>
        <v>8.3333333333334522E-2</v>
      </c>
      <c r="G1651" s="17">
        <f t="shared" si="129"/>
        <v>0.30000000000000426</v>
      </c>
      <c r="R1651">
        <f t="shared" si="125"/>
        <v>0</v>
      </c>
      <c r="S1651">
        <f t="shared" si="126"/>
        <v>103.9</v>
      </c>
      <c r="T1651">
        <f t="shared" si="127"/>
        <v>28.861111111111111</v>
      </c>
    </row>
    <row r="1652" spans="2:20" x14ac:dyDescent="0.3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128"/>
        <v>0.16666666666666508</v>
      </c>
      <c r="G1652" s="17">
        <f t="shared" si="129"/>
        <v>0.59999999999999432</v>
      </c>
      <c r="R1652">
        <f t="shared" si="125"/>
        <v>0</v>
      </c>
      <c r="S1652">
        <f t="shared" si="126"/>
        <v>104.4</v>
      </c>
      <c r="T1652">
        <f t="shared" si="127"/>
        <v>29</v>
      </c>
    </row>
    <row r="1653" spans="2:20" x14ac:dyDescent="0.3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128"/>
        <v>0.23611111111110952</v>
      </c>
      <c r="G1653" s="17">
        <f t="shared" si="129"/>
        <v>0.84999999999999432</v>
      </c>
      <c r="R1653">
        <f t="shared" si="125"/>
        <v>0</v>
      </c>
      <c r="S1653">
        <f t="shared" si="126"/>
        <v>105.1</v>
      </c>
      <c r="T1653">
        <f t="shared" si="127"/>
        <v>29.194444444444443</v>
      </c>
    </row>
    <row r="1654" spans="2:20" x14ac:dyDescent="0.3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128"/>
        <v>0.29166666666666785</v>
      </c>
      <c r="G1654" s="17">
        <f t="shared" si="129"/>
        <v>1.0500000000000043</v>
      </c>
      <c r="R1654">
        <f t="shared" si="125"/>
        <v>0</v>
      </c>
      <c r="S1654">
        <f t="shared" si="126"/>
        <v>106.1</v>
      </c>
      <c r="T1654">
        <f t="shared" si="127"/>
        <v>29.472222222222221</v>
      </c>
    </row>
    <row r="1655" spans="2:20" x14ac:dyDescent="0.3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128"/>
        <v>0.33333333333333409</v>
      </c>
      <c r="G1655" s="17">
        <f t="shared" si="129"/>
        <v>1.2000000000000028</v>
      </c>
      <c r="R1655">
        <f t="shared" si="125"/>
        <v>0</v>
      </c>
      <c r="S1655">
        <f t="shared" si="126"/>
        <v>107.2</v>
      </c>
      <c r="T1655">
        <f t="shared" si="127"/>
        <v>29.777777777777779</v>
      </c>
    </row>
    <row r="1656" spans="2:20" x14ac:dyDescent="0.3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128"/>
        <v>0.37500000000000039</v>
      </c>
      <c r="G1656" s="17">
        <f t="shared" si="129"/>
        <v>1.3500000000000014</v>
      </c>
      <c r="R1656">
        <f t="shared" si="125"/>
        <v>0</v>
      </c>
      <c r="S1656">
        <f t="shared" si="126"/>
        <v>108.5</v>
      </c>
      <c r="T1656">
        <f t="shared" si="127"/>
        <v>30.138888888888889</v>
      </c>
    </row>
    <row r="1657" spans="2:20" x14ac:dyDescent="0.3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128"/>
        <v>0.38888888888888851</v>
      </c>
      <c r="G1657" s="17">
        <f t="shared" si="129"/>
        <v>1.3999999999999986</v>
      </c>
      <c r="R1657">
        <f t="shared" si="125"/>
        <v>0</v>
      </c>
      <c r="S1657">
        <f t="shared" si="126"/>
        <v>109.9</v>
      </c>
      <c r="T1657">
        <f t="shared" si="127"/>
        <v>30.527777777777779</v>
      </c>
    </row>
    <row r="1658" spans="2:20" x14ac:dyDescent="0.3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128"/>
        <v>0.38888888888888851</v>
      </c>
      <c r="G1658" s="17">
        <f t="shared" si="129"/>
        <v>1.3999999999999986</v>
      </c>
      <c r="R1658">
        <f t="shared" si="125"/>
        <v>0</v>
      </c>
      <c r="S1658">
        <f t="shared" si="126"/>
        <v>111.3</v>
      </c>
      <c r="T1658">
        <f t="shared" si="127"/>
        <v>30.916666666666664</v>
      </c>
    </row>
    <row r="1659" spans="2:20" x14ac:dyDescent="0.3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128"/>
        <v>0.36111111111111227</v>
      </c>
      <c r="G1659" s="17">
        <f t="shared" si="129"/>
        <v>1.3000000000000043</v>
      </c>
      <c r="R1659">
        <f t="shared" si="125"/>
        <v>0</v>
      </c>
      <c r="S1659">
        <f t="shared" si="126"/>
        <v>112.7</v>
      </c>
      <c r="T1659">
        <f t="shared" si="127"/>
        <v>31.305555555555557</v>
      </c>
    </row>
    <row r="1660" spans="2:20" x14ac:dyDescent="0.3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128"/>
        <v>0.31944444444444403</v>
      </c>
      <c r="G1660" s="17">
        <f t="shared" si="129"/>
        <v>1.1499999999999986</v>
      </c>
      <c r="R1660">
        <f t="shared" si="125"/>
        <v>0</v>
      </c>
      <c r="S1660">
        <f t="shared" si="126"/>
        <v>113.9</v>
      </c>
      <c r="T1660">
        <f t="shared" si="127"/>
        <v>31.638888888888889</v>
      </c>
    </row>
    <row r="1661" spans="2:20" x14ac:dyDescent="0.3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128"/>
        <v>0.29166666666666585</v>
      </c>
      <c r="G1661" s="17">
        <f t="shared" si="129"/>
        <v>1.0499999999999972</v>
      </c>
      <c r="R1661">
        <f t="shared" si="125"/>
        <v>0</v>
      </c>
      <c r="S1661">
        <f t="shared" si="126"/>
        <v>115</v>
      </c>
      <c r="T1661">
        <f t="shared" si="127"/>
        <v>31.944444444444443</v>
      </c>
    </row>
    <row r="1662" spans="2:20" x14ac:dyDescent="0.3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128"/>
        <v>0.24999999999999961</v>
      </c>
      <c r="G1662" s="17">
        <f t="shared" si="129"/>
        <v>0.89999999999999858</v>
      </c>
      <c r="R1662">
        <f t="shared" si="125"/>
        <v>0</v>
      </c>
      <c r="S1662">
        <f t="shared" si="126"/>
        <v>116</v>
      </c>
      <c r="T1662">
        <f t="shared" si="127"/>
        <v>32.222222222222221</v>
      </c>
    </row>
    <row r="1663" spans="2:20" x14ac:dyDescent="0.3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128"/>
        <v>0.22222222222222143</v>
      </c>
      <c r="G1663" s="17">
        <f t="shared" si="129"/>
        <v>0.79999999999999716</v>
      </c>
      <c r="R1663">
        <f t="shared" si="125"/>
        <v>0</v>
      </c>
      <c r="S1663">
        <f t="shared" si="126"/>
        <v>116.8</v>
      </c>
      <c r="T1663">
        <f t="shared" si="127"/>
        <v>32.444444444444443</v>
      </c>
    </row>
    <row r="1664" spans="2:20" x14ac:dyDescent="0.3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128"/>
        <v>0.2222222222222234</v>
      </c>
      <c r="G1664" s="17">
        <f t="shared" si="129"/>
        <v>0.80000000000000426</v>
      </c>
      <c r="R1664">
        <f t="shared" si="125"/>
        <v>0</v>
      </c>
      <c r="S1664">
        <f t="shared" si="126"/>
        <v>117.6</v>
      </c>
      <c r="T1664">
        <f t="shared" si="127"/>
        <v>32.666666666666664</v>
      </c>
    </row>
    <row r="1665" spans="2:20" x14ac:dyDescent="0.3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128"/>
        <v>0.2222222222222234</v>
      </c>
      <c r="G1665" s="17">
        <f t="shared" si="129"/>
        <v>0.80000000000000426</v>
      </c>
      <c r="R1665">
        <f t="shared" si="125"/>
        <v>0</v>
      </c>
      <c r="S1665">
        <f t="shared" si="126"/>
        <v>118.4</v>
      </c>
      <c r="T1665">
        <f t="shared" si="127"/>
        <v>32.888888888888893</v>
      </c>
    </row>
    <row r="1666" spans="2:20" x14ac:dyDescent="0.3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128"/>
        <v>0.22222222222222143</v>
      </c>
      <c r="G1666" s="17">
        <f t="shared" si="129"/>
        <v>0.79999999999999716</v>
      </c>
      <c r="R1666">
        <f t="shared" si="125"/>
        <v>0</v>
      </c>
      <c r="S1666">
        <f t="shared" si="126"/>
        <v>119.2</v>
      </c>
      <c r="T1666">
        <f t="shared" si="127"/>
        <v>33.111111111111114</v>
      </c>
    </row>
    <row r="1667" spans="2:20" x14ac:dyDescent="0.3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128"/>
        <v>0.22222222222222143</v>
      </c>
      <c r="G1667" s="17">
        <f t="shared" si="129"/>
        <v>0.79999999999999716</v>
      </c>
      <c r="R1667">
        <f t="shared" si="125"/>
        <v>0</v>
      </c>
      <c r="S1667">
        <f t="shared" si="126"/>
        <v>120</v>
      </c>
      <c r="T1667">
        <f t="shared" si="127"/>
        <v>33.333333333333336</v>
      </c>
    </row>
    <row r="1668" spans="2:20" x14ac:dyDescent="0.3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128"/>
        <v>0.22222222222222143</v>
      </c>
      <c r="G1668" s="17">
        <f t="shared" si="129"/>
        <v>0.79999999999999716</v>
      </c>
      <c r="R1668">
        <f t="shared" si="125"/>
        <v>0</v>
      </c>
      <c r="S1668">
        <f t="shared" si="126"/>
        <v>120.8</v>
      </c>
      <c r="T1668">
        <f t="shared" si="127"/>
        <v>33.555555555555557</v>
      </c>
    </row>
    <row r="1669" spans="2:20" x14ac:dyDescent="0.3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128"/>
        <v>0.20833333333333331</v>
      </c>
      <c r="G1669" s="17">
        <f t="shared" si="129"/>
        <v>0.75</v>
      </c>
      <c r="R1669">
        <f t="shared" si="125"/>
        <v>0</v>
      </c>
      <c r="S1669">
        <f t="shared" si="126"/>
        <v>121.6</v>
      </c>
      <c r="T1669">
        <f t="shared" si="127"/>
        <v>33.777777777777779</v>
      </c>
    </row>
    <row r="1670" spans="2:20" x14ac:dyDescent="0.3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128"/>
        <v>0.20833333333333331</v>
      </c>
      <c r="G1670" s="17">
        <f t="shared" si="129"/>
        <v>0.75</v>
      </c>
      <c r="R1670">
        <f t="shared" si="125"/>
        <v>0</v>
      </c>
      <c r="S1670">
        <f t="shared" si="126"/>
        <v>122.3</v>
      </c>
      <c r="T1670">
        <f t="shared" si="127"/>
        <v>33.972222222222221</v>
      </c>
    </row>
    <row r="1671" spans="2:20" x14ac:dyDescent="0.3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128"/>
        <v>0.20833333333333331</v>
      </c>
      <c r="G1671" s="17">
        <f t="shared" si="129"/>
        <v>0.75</v>
      </c>
      <c r="R1671">
        <f t="shared" si="125"/>
        <v>0</v>
      </c>
      <c r="S1671">
        <f t="shared" si="126"/>
        <v>123.1</v>
      </c>
      <c r="T1671">
        <f t="shared" si="127"/>
        <v>34.194444444444443</v>
      </c>
    </row>
    <row r="1672" spans="2:20" x14ac:dyDescent="0.3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128"/>
        <v>0.18055555555555713</v>
      </c>
      <c r="G1672" s="17">
        <f t="shared" si="129"/>
        <v>0.65000000000000568</v>
      </c>
      <c r="R1672">
        <f t="shared" ref="R1672:R1735" si="130">IF(E1672&lt;1,1,0)</f>
        <v>0</v>
      </c>
      <c r="S1672">
        <f t="shared" ref="S1672:S1735" si="131">IF(R1672=1,"",E1672)</f>
        <v>123.8</v>
      </c>
      <c r="T1672">
        <f t="shared" ref="T1672:T1735" si="132">E1672/3.6</f>
        <v>34.388888888888886</v>
      </c>
    </row>
    <row r="1673" spans="2:20" x14ac:dyDescent="0.3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128"/>
        <v>0.16666666666666705</v>
      </c>
      <c r="G1673" s="17">
        <f t="shared" si="129"/>
        <v>0.60000000000000142</v>
      </c>
      <c r="R1673">
        <f t="shared" si="130"/>
        <v>0</v>
      </c>
      <c r="S1673">
        <f t="shared" si="131"/>
        <v>124.4</v>
      </c>
      <c r="T1673">
        <f t="shared" si="132"/>
        <v>34.555555555555557</v>
      </c>
    </row>
    <row r="1674" spans="2:20" x14ac:dyDescent="0.3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133">($E1675-$E1673)/2/3.6</f>
        <v>0.1388888888888889</v>
      </c>
      <c r="G1674" s="17">
        <f t="shared" ref="G1674:G1737" si="134">($E1675-$E1673)/2</f>
        <v>0.5</v>
      </c>
      <c r="R1674">
        <f t="shared" si="130"/>
        <v>0</v>
      </c>
      <c r="S1674">
        <f t="shared" si="131"/>
        <v>125</v>
      </c>
      <c r="T1674">
        <f t="shared" si="132"/>
        <v>34.722222222222221</v>
      </c>
    </row>
    <row r="1675" spans="2:20" x14ac:dyDescent="0.3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133"/>
        <v>0.11111111111111072</v>
      </c>
      <c r="G1675" s="17">
        <f t="shared" si="134"/>
        <v>0.39999999999999858</v>
      </c>
      <c r="R1675">
        <f t="shared" si="130"/>
        <v>0</v>
      </c>
      <c r="S1675">
        <f t="shared" si="131"/>
        <v>125.4</v>
      </c>
      <c r="T1675">
        <f t="shared" si="132"/>
        <v>34.833333333333336</v>
      </c>
    </row>
    <row r="1676" spans="2:20" x14ac:dyDescent="0.3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133"/>
        <v>9.7222222222220642E-2</v>
      </c>
      <c r="G1676" s="17">
        <f t="shared" si="134"/>
        <v>0.34999999999999432</v>
      </c>
      <c r="R1676">
        <f t="shared" si="130"/>
        <v>0</v>
      </c>
      <c r="S1676">
        <f t="shared" si="131"/>
        <v>125.8</v>
      </c>
      <c r="T1676">
        <f t="shared" si="132"/>
        <v>34.944444444444443</v>
      </c>
    </row>
    <row r="1677" spans="2:20" x14ac:dyDescent="0.3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133"/>
        <v>8.3333333333334522E-2</v>
      </c>
      <c r="G1677" s="17">
        <f t="shared" si="134"/>
        <v>0.30000000000000426</v>
      </c>
      <c r="R1677">
        <f t="shared" si="130"/>
        <v>0</v>
      </c>
      <c r="S1677">
        <f t="shared" si="131"/>
        <v>126.1</v>
      </c>
      <c r="T1677">
        <f t="shared" si="132"/>
        <v>35.027777777777779</v>
      </c>
    </row>
    <row r="1678" spans="2:20" x14ac:dyDescent="0.3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133"/>
        <v>6.9444444444444448E-2</v>
      </c>
      <c r="G1678" s="17">
        <f t="shared" si="134"/>
        <v>0.25</v>
      </c>
      <c r="R1678">
        <f t="shared" si="130"/>
        <v>0</v>
      </c>
      <c r="S1678">
        <f t="shared" si="131"/>
        <v>126.4</v>
      </c>
      <c r="T1678">
        <f t="shared" si="132"/>
        <v>35.111111111111114</v>
      </c>
    </row>
    <row r="1679" spans="2:20" x14ac:dyDescent="0.3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133"/>
        <v>4.1666666666666269E-2</v>
      </c>
      <c r="G1679" s="17">
        <f t="shared" si="134"/>
        <v>0.14999999999999858</v>
      </c>
      <c r="R1679">
        <f t="shared" si="130"/>
        <v>0</v>
      </c>
      <c r="S1679">
        <f t="shared" si="131"/>
        <v>126.6</v>
      </c>
      <c r="T1679">
        <f t="shared" si="132"/>
        <v>35.166666666666664</v>
      </c>
    </row>
    <row r="1680" spans="2:20" x14ac:dyDescent="0.3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133"/>
        <v>2.7777777777778172E-2</v>
      </c>
      <c r="G1680" s="17">
        <f t="shared" si="134"/>
        <v>0.10000000000000142</v>
      </c>
      <c r="R1680">
        <f t="shared" si="130"/>
        <v>0</v>
      </c>
      <c r="S1680">
        <f t="shared" si="131"/>
        <v>126.7</v>
      </c>
      <c r="T1680">
        <f t="shared" si="132"/>
        <v>35.194444444444443</v>
      </c>
    </row>
    <row r="1681" spans="2:20" x14ac:dyDescent="0.3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133"/>
        <v>2.7777777777778172E-2</v>
      </c>
      <c r="G1681" s="17">
        <f t="shared" si="134"/>
        <v>0.10000000000000142</v>
      </c>
      <c r="R1681">
        <f t="shared" si="130"/>
        <v>0</v>
      </c>
      <c r="S1681">
        <f t="shared" si="131"/>
        <v>126.8</v>
      </c>
      <c r="T1681">
        <f t="shared" si="132"/>
        <v>35.222222222222221</v>
      </c>
    </row>
    <row r="1682" spans="2:20" x14ac:dyDescent="0.3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133"/>
        <v>1.3888888888890073E-2</v>
      </c>
      <c r="G1682" s="17">
        <f t="shared" si="134"/>
        <v>5.0000000000004263E-2</v>
      </c>
      <c r="R1682">
        <f t="shared" si="130"/>
        <v>0</v>
      </c>
      <c r="S1682">
        <f t="shared" si="131"/>
        <v>126.9</v>
      </c>
      <c r="T1682">
        <f t="shared" si="132"/>
        <v>35.25</v>
      </c>
    </row>
    <row r="1683" spans="2:20" x14ac:dyDescent="0.3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133"/>
        <v>0</v>
      </c>
      <c r="G1683" s="17">
        <f t="shared" si="134"/>
        <v>0</v>
      </c>
      <c r="R1683">
        <f t="shared" si="130"/>
        <v>0</v>
      </c>
      <c r="S1683">
        <f t="shared" si="131"/>
        <v>126.9</v>
      </c>
      <c r="T1683">
        <f t="shared" si="132"/>
        <v>35.25</v>
      </c>
    </row>
    <row r="1684" spans="2:20" x14ac:dyDescent="0.3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133"/>
        <v>-1.3888888888890073E-2</v>
      </c>
      <c r="G1684" s="17">
        <f t="shared" si="134"/>
        <v>-5.0000000000004263E-2</v>
      </c>
      <c r="R1684">
        <f t="shared" si="130"/>
        <v>0</v>
      </c>
      <c r="S1684">
        <f t="shared" si="131"/>
        <v>126.9</v>
      </c>
      <c r="T1684">
        <f t="shared" si="132"/>
        <v>35.25</v>
      </c>
    </row>
    <row r="1685" spans="2:20" x14ac:dyDescent="0.3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133"/>
        <v>-4.1666666666668246E-2</v>
      </c>
      <c r="G1685" s="17">
        <f t="shared" si="134"/>
        <v>-0.15000000000000568</v>
      </c>
      <c r="R1685">
        <f t="shared" si="130"/>
        <v>0</v>
      </c>
      <c r="S1685">
        <f t="shared" si="131"/>
        <v>126.8</v>
      </c>
      <c r="T1685">
        <f t="shared" si="132"/>
        <v>35.222222222222221</v>
      </c>
    </row>
    <row r="1686" spans="2:20" x14ac:dyDescent="0.3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133"/>
        <v>-6.9444444444444448E-2</v>
      </c>
      <c r="G1686" s="17">
        <f t="shared" si="134"/>
        <v>-0.25</v>
      </c>
      <c r="R1686">
        <f t="shared" si="130"/>
        <v>0</v>
      </c>
      <c r="S1686">
        <f t="shared" si="131"/>
        <v>126.6</v>
      </c>
      <c r="T1686">
        <f t="shared" si="132"/>
        <v>35.166666666666664</v>
      </c>
    </row>
    <row r="1687" spans="2:20" x14ac:dyDescent="0.3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133"/>
        <v>-8.3333333333332538E-2</v>
      </c>
      <c r="G1687" s="17">
        <f t="shared" si="134"/>
        <v>-0.29999999999999716</v>
      </c>
      <c r="R1687">
        <f t="shared" si="130"/>
        <v>0</v>
      </c>
      <c r="S1687">
        <f t="shared" si="131"/>
        <v>126.3</v>
      </c>
      <c r="T1687">
        <f t="shared" si="132"/>
        <v>35.083333333333329</v>
      </c>
    </row>
    <row r="1688" spans="2:20" x14ac:dyDescent="0.3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133"/>
        <v>-8.3333333333332538E-2</v>
      </c>
      <c r="G1688" s="17">
        <f t="shared" si="134"/>
        <v>-0.29999999999999716</v>
      </c>
      <c r="R1688">
        <f t="shared" si="130"/>
        <v>0</v>
      </c>
      <c r="S1688">
        <f t="shared" si="131"/>
        <v>126</v>
      </c>
      <c r="T1688">
        <f t="shared" si="132"/>
        <v>35</v>
      </c>
    </row>
    <row r="1689" spans="2:20" x14ac:dyDescent="0.3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133"/>
        <v>-5.5555555555556344E-2</v>
      </c>
      <c r="G1689" s="17">
        <f t="shared" si="134"/>
        <v>-0.20000000000000284</v>
      </c>
      <c r="R1689">
        <f t="shared" si="130"/>
        <v>0</v>
      </c>
      <c r="S1689">
        <f t="shared" si="131"/>
        <v>125.7</v>
      </c>
      <c r="T1689">
        <f t="shared" si="132"/>
        <v>34.916666666666664</v>
      </c>
    </row>
    <row r="1690" spans="2:20" x14ac:dyDescent="0.3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133"/>
        <v>-1.3888888888890073E-2</v>
      </c>
      <c r="G1690" s="17">
        <f t="shared" si="134"/>
        <v>-5.0000000000004263E-2</v>
      </c>
      <c r="R1690">
        <f t="shared" si="130"/>
        <v>0</v>
      </c>
      <c r="S1690">
        <f t="shared" si="131"/>
        <v>125.6</v>
      </c>
      <c r="T1690">
        <f t="shared" si="132"/>
        <v>34.888888888888886</v>
      </c>
    </row>
    <row r="1691" spans="2:20" x14ac:dyDescent="0.3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133"/>
        <v>2.7777777777778172E-2</v>
      </c>
      <c r="G1691" s="17">
        <f t="shared" si="134"/>
        <v>0.10000000000000142</v>
      </c>
      <c r="R1691">
        <f t="shared" si="130"/>
        <v>0</v>
      </c>
      <c r="S1691">
        <f t="shared" si="131"/>
        <v>125.6</v>
      </c>
      <c r="T1691">
        <f t="shared" si="132"/>
        <v>34.888888888888886</v>
      </c>
    </row>
    <row r="1692" spans="2:20" x14ac:dyDescent="0.3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133"/>
        <v>8.3333333333334522E-2</v>
      </c>
      <c r="G1692" s="17">
        <f t="shared" si="134"/>
        <v>0.30000000000000426</v>
      </c>
      <c r="R1692">
        <f t="shared" si="130"/>
        <v>0</v>
      </c>
      <c r="S1692">
        <f t="shared" si="131"/>
        <v>125.8</v>
      </c>
      <c r="T1692">
        <f t="shared" si="132"/>
        <v>34.944444444444443</v>
      </c>
    </row>
    <row r="1693" spans="2:20" x14ac:dyDescent="0.3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133"/>
        <v>0.11111111111111072</v>
      </c>
      <c r="G1693" s="17">
        <f t="shared" si="134"/>
        <v>0.39999999999999858</v>
      </c>
      <c r="R1693">
        <f t="shared" si="130"/>
        <v>0</v>
      </c>
      <c r="S1693">
        <f t="shared" si="131"/>
        <v>126.2</v>
      </c>
      <c r="T1693">
        <f t="shared" si="132"/>
        <v>35.055555555555557</v>
      </c>
    </row>
    <row r="1694" spans="2:20" x14ac:dyDescent="0.3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133"/>
        <v>0.11111111111111072</v>
      </c>
      <c r="G1694" s="17">
        <f t="shared" si="134"/>
        <v>0.39999999999999858</v>
      </c>
      <c r="R1694">
        <f t="shared" si="130"/>
        <v>0</v>
      </c>
      <c r="S1694">
        <f t="shared" si="131"/>
        <v>126.6</v>
      </c>
      <c r="T1694">
        <f t="shared" si="132"/>
        <v>35.166666666666664</v>
      </c>
    </row>
    <row r="1695" spans="2:20" x14ac:dyDescent="0.3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133"/>
        <v>0.11111111111111269</v>
      </c>
      <c r="G1695" s="17">
        <f t="shared" si="134"/>
        <v>0.40000000000000568</v>
      </c>
      <c r="R1695">
        <f t="shared" si="130"/>
        <v>0</v>
      </c>
      <c r="S1695">
        <f t="shared" si="131"/>
        <v>127</v>
      </c>
      <c r="T1695">
        <f t="shared" si="132"/>
        <v>35.277777777777779</v>
      </c>
    </row>
    <row r="1696" spans="2:20" x14ac:dyDescent="0.3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133"/>
        <v>8.3333333333332538E-2</v>
      </c>
      <c r="G1696" s="17">
        <f t="shared" si="134"/>
        <v>0.29999999999999716</v>
      </c>
      <c r="R1696">
        <f t="shared" si="130"/>
        <v>0</v>
      </c>
      <c r="S1696">
        <f t="shared" si="131"/>
        <v>127.4</v>
      </c>
      <c r="T1696">
        <f t="shared" si="132"/>
        <v>35.388888888888893</v>
      </c>
    </row>
    <row r="1697" spans="2:20" x14ac:dyDescent="0.3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133"/>
        <v>5.5555555555554373E-2</v>
      </c>
      <c r="G1697" s="17">
        <f t="shared" si="134"/>
        <v>0.19999999999999574</v>
      </c>
      <c r="R1697">
        <f t="shared" si="130"/>
        <v>0</v>
      </c>
      <c r="S1697">
        <f t="shared" si="131"/>
        <v>127.6</v>
      </c>
      <c r="T1697">
        <f t="shared" si="132"/>
        <v>35.444444444444443</v>
      </c>
    </row>
    <row r="1698" spans="2:20" x14ac:dyDescent="0.3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133"/>
        <v>4.1666666666668246E-2</v>
      </c>
      <c r="G1698" s="17">
        <f t="shared" si="134"/>
        <v>0.15000000000000568</v>
      </c>
      <c r="R1698">
        <f t="shared" si="130"/>
        <v>0</v>
      </c>
      <c r="S1698">
        <f t="shared" si="131"/>
        <v>127.8</v>
      </c>
      <c r="T1698">
        <f t="shared" si="132"/>
        <v>35.5</v>
      </c>
    </row>
    <row r="1699" spans="2:20" x14ac:dyDescent="0.3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133"/>
        <v>2.7777777777778172E-2</v>
      </c>
      <c r="G1699" s="17">
        <f t="shared" si="134"/>
        <v>0.10000000000000142</v>
      </c>
      <c r="R1699">
        <f t="shared" si="130"/>
        <v>0</v>
      </c>
      <c r="S1699">
        <f t="shared" si="131"/>
        <v>127.9</v>
      </c>
      <c r="T1699">
        <f t="shared" si="132"/>
        <v>35.527777777777779</v>
      </c>
    </row>
    <row r="1700" spans="2:20" x14ac:dyDescent="0.3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133"/>
        <v>2.7777777777776198E-2</v>
      </c>
      <c r="G1700" s="17">
        <f t="shared" si="134"/>
        <v>9.9999999999994316E-2</v>
      </c>
      <c r="R1700">
        <f t="shared" si="130"/>
        <v>0</v>
      </c>
      <c r="S1700">
        <f t="shared" si="131"/>
        <v>128</v>
      </c>
      <c r="T1700">
        <f t="shared" si="132"/>
        <v>35.555555555555557</v>
      </c>
    </row>
    <row r="1701" spans="2:20" x14ac:dyDescent="0.3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133"/>
        <v>2.7777777777776198E-2</v>
      </c>
      <c r="G1701" s="17">
        <f t="shared" si="134"/>
        <v>9.9999999999994316E-2</v>
      </c>
      <c r="R1701">
        <f t="shared" si="130"/>
        <v>0</v>
      </c>
      <c r="S1701">
        <f t="shared" si="131"/>
        <v>128.1</v>
      </c>
      <c r="T1701">
        <f t="shared" si="132"/>
        <v>35.583333333333329</v>
      </c>
    </row>
    <row r="1702" spans="2:20" x14ac:dyDescent="0.3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133"/>
        <v>2.7777777777780146E-2</v>
      </c>
      <c r="G1702" s="17">
        <f t="shared" si="134"/>
        <v>0.10000000000000853</v>
      </c>
      <c r="R1702">
        <f t="shared" si="130"/>
        <v>0</v>
      </c>
      <c r="S1702">
        <f t="shared" si="131"/>
        <v>128.19999999999999</v>
      </c>
      <c r="T1702">
        <f t="shared" si="132"/>
        <v>35.611111111111107</v>
      </c>
    </row>
    <row r="1703" spans="2:20" x14ac:dyDescent="0.3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133"/>
        <v>2.7777777777780146E-2</v>
      </c>
      <c r="G1703" s="17">
        <f t="shared" si="134"/>
        <v>0.10000000000000853</v>
      </c>
      <c r="R1703">
        <f t="shared" si="130"/>
        <v>0</v>
      </c>
      <c r="S1703">
        <f t="shared" si="131"/>
        <v>128.30000000000001</v>
      </c>
      <c r="T1703">
        <f t="shared" si="132"/>
        <v>35.638888888888893</v>
      </c>
    </row>
    <row r="1704" spans="2:20" x14ac:dyDescent="0.3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133"/>
        <v>2.7777777777776198E-2</v>
      </c>
      <c r="G1704" s="17">
        <f t="shared" si="134"/>
        <v>9.9999999999994316E-2</v>
      </c>
      <c r="R1704">
        <f t="shared" si="130"/>
        <v>0</v>
      </c>
      <c r="S1704">
        <f t="shared" si="131"/>
        <v>128.4</v>
      </c>
      <c r="T1704">
        <f t="shared" si="132"/>
        <v>35.666666666666664</v>
      </c>
    </row>
    <row r="1705" spans="2:20" x14ac:dyDescent="0.3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133"/>
        <v>2.7777777777776198E-2</v>
      </c>
      <c r="G1705" s="17">
        <f t="shared" si="134"/>
        <v>9.9999999999994316E-2</v>
      </c>
      <c r="R1705">
        <f t="shared" si="130"/>
        <v>0</v>
      </c>
      <c r="S1705">
        <f t="shared" si="131"/>
        <v>128.5</v>
      </c>
      <c r="T1705">
        <f t="shared" si="132"/>
        <v>35.694444444444443</v>
      </c>
    </row>
    <row r="1706" spans="2:20" x14ac:dyDescent="0.3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133"/>
        <v>1.3888888888888099E-2</v>
      </c>
      <c r="G1706" s="17">
        <f t="shared" si="134"/>
        <v>4.9999999999997158E-2</v>
      </c>
      <c r="R1706">
        <f t="shared" si="130"/>
        <v>0</v>
      </c>
      <c r="S1706">
        <f t="shared" si="131"/>
        <v>128.6</v>
      </c>
      <c r="T1706">
        <f t="shared" si="132"/>
        <v>35.722222222222221</v>
      </c>
    </row>
    <row r="1707" spans="2:20" x14ac:dyDescent="0.3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133"/>
        <v>-1.3888888888888099E-2</v>
      </c>
      <c r="G1707" s="17">
        <f t="shared" si="134"/>
        <v>-4.9999999999997158E-2</v>
      </c>
      <c r="R1707">
        <f t="shared" si="130"/>
        <v>0</v>
      </c>
      <c r="S1707">
        <f t="shared" si="131"/>
        <v>128.6</v>
      </c>
      <c r="T1707">
        <f t="shared" si="132"/>
        <v>35.722222222222221</v>
      </c>
    </row>
    <row r="1708" spans="2:20" x14ac:dyDescent="0.3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133"/>
        <v>-4.1666666666664298E-2</v>
      </c>
      <c r="G1708" s="17">
        <f t="shared" si="134"/>
        <v>-0.14999999999999147</v>
      </c>
      <c r="R1708">
        <f t="shared" si="130"/>
        <v>0</v>
      </c>
      <c r="S1708">
        <f t="shared" si="131"/>
        <v>128.5</v>
      </c>
      <c r="T1708">
        <f t="shared" si="132"/>
        <v>35.694444444444443</v>
      </c>
    </row>
    <row r="1709" spans="2:20" x14ac:dyDescent="0.3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133"/>
        <v>-5.5555555555556344E-2</v>
      </c>
      <c r="G1709" s="17">
        <f t="shared" si="134"/>
        <v>-0.20000000000000284</v>
      </c>
      <c r="R1709">
        <f t="shared" si="130"/>
        <v>0</v>
      </c>
      <c r="S1709">
        <f t="shared" si="131"/>
        <v>128.30000000000001</v>
      </c>
      <c r="T1709">
        <f t="shared" si="132"/>
        <v>35.638888888888893</v>
      </c>
    </row>
    <row r="1710" spans="2:20" x14ac:dyDescent="0.3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133"/>
        <v>-5.5555555555556344E-2</v>
      </c>
      <c r="G1710" s="17">
        <f t="shared" si="134"/>
        <v>-0.20000000000000284</v>
      </c>
      <c r="R1710">
        <f t="shared" si="130"/>
        <v>0</v>
      </c>
      <c r="S1710">
        <f t="shared" si="131"/>
        <v>128.1</v>
      </c>
      <c r="T1710">
        <f t="shared" si="132"/>
        <v>35.583333333333329</v>
      </c>
    </row>
    <row r="1711" spans="2:20" x14ac:dyDescent="0.3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133"/>
        <v>-6.9444444444444448E-2</v>
      </c>
      <c r="G1711" s="17">
        <f t="shared" si="134"/>
        <v>-0.25</v>
      </c>
      <c r="R1711">
        <f t="shared" si="130"/>
        <v>0</v>
      </c>
      <c r="S1711">
        <f t="shared" si="131"/>
        <v>127.9</v>
      </c>
      <c r="T1711">
        <f t="shared" si="132"/>
        <v>35.527777777777779</v>
      </c>
    </row>
    <row r="1712" spans="2:20" x14ac:dyDescent="0.3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133"/>
        <v>-6.9444444444444448E-2</v>
      </c>
      <c r="G1712" s="17">
        <f t="shared" si="134"/>
        <v>-0.25</v>
      </c>
      <c r="R1712">
        <f t="shared" si="130"/>
        <v>0</v>
      </c>
      <c r="S1712">
        <f t="shared" si="131"/>
        <v>127.6</v>
      </c>
      <c r="T1712">
        <f t="shared" si="132"/>
        <v>35.444444444444443</v>
      </c>
    </row>
    <row r="1713" spans="2:20" x14ac:dyDescent="0.3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133"/>
        <v>-5.5555555555554373E-2</v>
      </c>
      <c r="G1713" s="17">
        <f t="shared" si="134"/>
        <v>-0.19999999999999574</v>
      </c>
      <c r="R1713">
        <f t="shared" si="130"/>
        <v>0</v>
      </c>
      <c r="S1713">
        <f t="shared" si="131"/>
        <v>127.4</v>
      </c>
      <c r="T1713">
        <f t="shared" si="132"/>
        <v>35.388888888888893</v>
      </c>
    </row>
    <row r="1714" spans="2:20" x14ac:dyDescent="0.3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133"/>
        <v>-5.5555555555556344E-2</v>
      </c>
      <c r="G1714" s="17">
        <f t="shared" si="134"/>
        <v>-0.20000000000000284</v>
      </c>
      <c r="R1714">
        <f t="shared" si="130"/>
        <v>0</v>
      </c>
      <c r="S1714">
        <f t="shared" si="131"/>
        <v>127.2</v>
      </c>
      <c r="T1714">
        <f t="shared" si="132"/>
        <v>35.333333333333336</v>
      </c>
    </row>
    <row r="1715" spans="2:20" x14ac:dyDescent="0.3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133"/>
        <v>-4.1666666666666269E-2</v>
      </c>
      <c r="G1715" s="17">
        <f t="shared" si="134"/>
        <v>-0.14999999999999858</v>
      </c>
      <c r="R1715">
        <f t="shared" si="130"/>
        <v>0</v>
      </c>
      <c r="S1715">
        <f t="shared" si="131"/>
        <v>127</v>
      </c>
      <c r="T1715">
        <f t="shared" si="132"/>
        <v>35.277777777777779</v>
      </c>
    </row>
    <row r="1716" spans="2:20" x14ac:dyDescent="0.3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133"/>
        <v>-2.7777777777778172E-2</v>
      </c>
      <c r="G1716" s="17">
        <f t="shared" si="134"/>
        <v>-0.10000000000000142</v>
      </c>
      <c r="R1716">
        <f t="shared" si="130"/>
        <v>0</v>
      </c>
      <c r="S1716">
        <f t="shared" si="131"/>
        <v>126.9</v>
      </c>
      <c r="T1716">
        <f t="shared" si="132"/>
        <v>35.25</v>
      </c>
    </row>
    <row r="1717" spans="2:20" x14ac:dyDescent="0.3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133"/>
        <v>-2.7777777777778172E-2</v>
      </c>
      <c r="G1717" s="17">
        <f t="shared" si="134"/>
        <v>-0.10000000000000142</v>
      </c>
      <c r="R1717">
        <f t="shared" si="130"/>
        <v>0</v>
      </c>
      <c r="S1717">
        <f t="shared" si="131"/>
        <v>126.8</v>
      </c>
      <c r="T1717">
        <f t="shared" si="132"/>
        <v>35.222222222222221</v>
      </c>
    </row>
    <row r="1718" spans="2:20" x14ac:dyDescent="0.3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133"/>
        <v>0</v>
      </c>
      <c r="G1718" s="17">
        <f t="shared" si="134"/>
        <v>0</v>
      </c>
      <c r="R1718">
        <f t="shared" si="130"/>
        <v>0</v>
      </c>
      <c r="S1718">
        <f t="shared" si="131"/>
        <v>126.7</v>
      </c>
      <c r="T1718">
        <f t="shared" si="132"/>
        <v>35.194444444444443</v>
      </c>
    </row>
    <row r="1719" spans="2:20" x14ac:dyDescent="0.3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133"/>
        <v>2.7777777777778172E-2</v>
      </c>
      <c r="G1719" s="17">
        <f t="shared" si="134"/>
        <v>0.10000000000000142</v>
      </c>
      <c r="R1719">
        <f t="shared" si="130"/>
        <v>0</v>
      </c>
      <c r="S1719">
        <f t="shared" si="131"/>
        <v>126.8</v>
      </c>
      <c r="T1719">
        <f t="shared" si="132"/>
        <v>35.222222222222221</v>
      </c>
    </row>
    <row r="1720" spans="2:20" x14ac:dyDescent="0.3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133"/>
        <v>4.1666666666666269E-2</v>
      </c>
      <c r="G1720" s="17">
        <f t="shared" si="134"/>
        <v>0.14999999999999858</v>
      </c>
      <c r="R1720">
        <f t="shared" si="130"/>
        <v>0</v>
      </c>
      <c r="S1720">
        <f t="shared" si="131"/>
        <v>126.9</v>
      </c>
      <c r="T1720">
        <f t="shared" si="132"/>
        <v>35.25</v>
      </c>
    </row>
    <row r="1721" spans="2:20" x14ac:dyDescent="0.3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133"/>
        <v>6.9444444444444448E-2</v>
      </c>
      <c r="G1721" s="17">
        <f t="shared" si="134"/>
        <v>0.25</v>
      </c>
      <c r="R1721">
        <f t="shared" si="130"/>
        <v>0</v>
      </c>
      <c r="S1721">
        <f t="shared" si="131"/>
        <v>127.1</v>
      </c>
      <c r="T1721">
        <f t="shared" si="132"/>
        <v>35.30555555555555</v>
      </c>
    </row>
    <row r="1722" spans="2:20" x14ac:dyDescent="0.3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133"/>
        <v>8.3333333333334522E-2</v>
      </c>
      <c r="G1722" s="17">
        <f t="shared" si="134"/>
        <v>0.30000000000000426</v>
      </c>
      <c r="R1722">
        <f t="shared" si="130"/>
        <v>0</v>
      </c>
      <c r="S1722">
        <f t="shared" si="131"/>
        <v>127.4</v>
      </c>
      <c r="T1722">
        <f t="shared" si="132"/>
        <v>35.388888888888893</v>
      </c>
    </row>
    <row r="1723" spans="2:20" x14ac:dyDescent="0.3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133"/>
        <v>9.7222222222220642E-2</v>
      </c>
      <c r="G1723" s="17">
        <f t="shared" si="134"/>
        <v>0.34999999999999432</v>
      </c>
      <c r="R1723">
        <f t="shared" si="130"/>
        <v>0</v>
      </c>
      <c r="S1723">
        <f t="shared" si="131"/>
        <v>127.7</v>
      </c>
      <c r="T1723">
        <f t="shared" si="132"/>
        <v>35.472222222222221</v>
      </c>
    </row>
    <row r="1724" spans="2:20" x14ac:dyDescent="0.3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133"/>
        <v>0.11111111111111072</v>
      </c>
      <c r="G1724" s="17">
        <f t="shared" si="134"/>
        <v>0.39999999999999858</v>
      </c>
      <c r="R1724">
        <f t="shared" si="130"/>
        <v>0</v>
      </c>
      <c r="S1724">
        <f t="shared" si="131"/>
        <v>128.1</v>
      </c>
      <c r="T1724">
        <f t="shared" si="132"/>
        <v>35.583333333333329</v>
      </c>
    </row>
    <row r="1725" spans="2:20" x14ac:dyDescent="0.3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133"/>
        <v>0.12500000000000078</v>
      </c>
      <c r="G1725" s="17">
        <f t="shared" si="134"/>
        <v>0.45000000000000284</v>
      </c>
      <c r="R1725">
        <f t="shared" si="130"/>
        <v>0</v>
      </c>
      <c r="S1725">
        <f t="shared" si="131"/>
        <v>128.5</v>
      </c>
      <c r="T1725">
        <f t="shared" si="132"/>
        <v>35.694444444444443</v>
      </c>
    </row>
    <row r="1726" spans="2:20" x14ac:dyDescent="0.3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133"/>
        <v>0.1388888888888889</v>
      </c>
      <c r="G1726" s="17">
        <f t="shared" si="134"/>
        <v>0.5</v>
      </c>
      <c r="R1726">
        <f t="shared" si="130"/>
        <v>0</v>
      </c>
      <c r="S1726">
        <f t="shared" si="131"/>
        <v>129</v>
      </c>
      <c r="T1726">
        <f t="shared" si="132"/>
        <v>35.833333333333336</v>
      </c>
    </row>
    <row r="1727" spans="2:20" x14ac:dyDescent="0.3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133"/>
        <v>0.15277777777777699</v>
      </c>
      <c r="G1727" s="17">
        <f t="shared" si="134"/>
        <v>0.54999999999999716</v>
      </c>
      <c r="R1727">
        <f t="shared" si="130"/>
        <v>0</v>
      </c>
      <c r="S1727">
        <f t="shared" si="131"/>
        <v>129.5</v>
      </c>
      <c r="T1727">
        <f t="shared" si="132"/>
        <v>35.972222222222221</v>
      </c>
    </row>
    <row r="1728" spans="2:20" x14ac:dyDescent="0.3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133"/>
        <v>0.15277777777777699</v>
      </c>
      <c r="G1728" s="17">
        <f t="shared" si="134"/>
        <v>0.54999999999999716</v>
      </c>
      <c r="R1728">
        <f t="shared" si="130"/>
        <v>0</v>
      </c>
      <c r="S1728">
        <f t="shared" si="131"/>
        <v>130.1</v>
      </c>
      <c r="T1728">
        <f t="shared" si="132"/>
        <v>36.138888888888886</v>
      </c>
    </row>
    <row r="1729" spans="2:20" x14ac:dyDescent="0.3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133"/>
        <v>0.12500000000000078</v>
      </c>
      <c r="G1729" s="17">
        <f t="shared" si="134"/>
        <v>0.45000000000000284</v>
      </c>
      <c r="R1729">
        <f t="shared" si="130"/>
        <v>0</v>
      </c>
      <c r="S1729">
        <f t="shared" si="131"/>
        <v>130.6</v>
      </c>
      <c r="T1729">
        <f t="shared" si="132"/>
        <v>36.277777777777779</v>
      </c>
    </row>
    <row r="1730" spans="2:20" x14ac:dyDescent="0.3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133"/>
        <v>8.3333333333332538E-2</v>
      </c>
      <c r="G1730" s="17">
        <f t="shared" si="134"/>
        <v>0.29999999999999716</v>
      </c>
      <c r="R1730">
        <f t="shared" si="130"/>
        <v>0</v>
      </c>
      <c r="S1730">
        <f t="shared" si="131"/>
        <v>131</v>
      </c>
      <c r="T1730">
        <f t="shared" si="132"/>
        <v>36.388888888888886</v>
      </c>
    </row>
    <row r="1731" spans="2:20" x14ac:dyDescent="0.3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133"/>
        <v>4.1666666666668246E-2</v>
      </c>
      <c r="G1731" s="17">
        <f t="shared" si="134"/>
        <v>0.15000000000000568</v>
      </c>
      <c r="R1731">
        <f t="shared" si="130"/>
        <v>0</v>
      </c>
      <c r="S1731">
        <f t="shared" si="131"/>
        <v>131.19999999999999</v>
      </c>
      <c r="T1731">
        <f t="shared" si="132"/>
        <v>36.444444444444443</v>
      </c>
    </row>
    <row r="1732" spans="2:20" x14ac:dyDescent="0.3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133"/>
        <v>0</v>
      </c>
      <c r="G1732" s="17">
        <f t="shared" si="134"/>
        <v>0</v>
      </c>
      <c r="R1732">
        <f t="shared" si="130"/>
        <v>0</v>
      </c>
      <c r="S1732">
        <f t="shared" si="131"/>
        <v>131.30000000000001</v>
      </c>
      <c r="T1732">
        <f t="shared" si="132"/>
        <v>36.472222222222221</v>
      </c>
    </row>
    <row r="1733" spans="2:20" x14ac:dyDescent="0.3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133"/>
        <v>-8.3333333333336493E-2</v>
      </c>
      <c r="G1733" s="17">
        <f t="shared" si="134"/>
        <v>-0.30000000000001137</v>
      </c>
      <c r="R1733">
        <f t="shared" si="130"/>
        <v>0</v>
      </c>
      <c r="S1733">
        <f t="shared" si="131"/>
        <v>131.19999999999999</v>
      </c>
      <c r="T1733">
        <f t="shared" si="132"/>
        <v>36.444444444444443</v>
      </c>
    </row>
    <row r="1734" spans="2:20" x14ac:dyDescent="0.3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133"/>
        <v>-0.19444444444444128</v>
      </c>
      <c r="G1734" s="17">
        <f t="shared" si="134"/>
        <v>-0.69999999999998863</v>
      </c>
      <c r="R1734">
        <f t="shared" si="130"/>
        <v>0</v>
      </c>
      <c r="S1734">
        <f t="shared" si="131"/>
        <v>130.69999999999999</v>
      </c>
      <c r="T1734">
        <f t="shared" si="132"/>
        <v>36.30555555555555</v>
      </c>
    </row>
    <row r="1735" spans="2:20" x14ac:dyDescent="0.3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133"/>
        <v>-0.31944444444444209</v>
      </c>
      <c r="G1735" s="17">
        <f t="shared" si="134"/>
        <v>-1.1499999999999915</v>
      </c>
      <c r="R1735">
        <f t="shared" si="130"/>
        <v>0</v>
      </c>
      <c r="S1735">
        <f t="shared" si="131"/>
        <v>129.80000000000001</v>
      </c>
      <c r="T1735">
        <f t="shared" si="132"/>
        <v>36.055555555555557</v>
      </c>
    </row>
    <row r="1736" spans="2:20" x14ac:dyDescent="0.3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133"/>
        <v>-0.45833333333333492</v>
      </c>
      <c r="G1736" s="17">
        <f t="shared" si="134"/>
        <v>-1.6500000000000057</v>
      </c>
      <c r="R1736">
        <f t="shared" ref="R1736:R1799" si="135">IF(E1736&lt;1,1,0)</f>
        <v>0</v>
      </c>
      <c r="S1736">
        <f t="shared" ref="S1736:S1799" si="136">IF(R1736=1,"",E1736)</f>
        <v>128.4</v>
      </c>
      <c r="T1736">
        <f t="shared" ref="T1736:T1799" si="137">E1736/3.6</f>
        <v>35.666666666666664</v>
      </c>
    </row>
    <row r="1737" spans="2:20" x14ac:dyDescent="0.3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133"/>
        <v>-0.59722222222222376</v>
      </c>
      <c r="G1737" s="17">
        <f t="shared" si="134"/>
        <v>-2.1500000000000057</v>
      </c>
      <c r="R1737">
        <f t="shared" si="135"/>
        <v>0</v>
      </c>
      <c r="S1737">
        <f t="shared" si="136"/>
        <v>126.5</v>
      </c>
      <c r="T1737">
        <f t="shared" si="137"/>
        <v>35.138888888888886</v>
      </c>
    </row>
    <row r="1738" spans="2:20" x14ac:dyDescent="0.3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138">($E1739-$E1737)/2/3.6</f>
        <v>-0.68055555555555636</v>
      </c>
      <c r="G1738" s="17">
        <f t="shared" ref="G1738:G1801" si="139">($E1739-$E1737)/2</f>
        <v>-2.4500000000000028</v>
      </c>
      <c r="R1738">
        <f t="shared" si="135"/>
        <v>0</v>
      </c>
      <c r="S1738">
        <f t="shared" si="136"/>
        <v>124.1</v>
      </c>
      <c r="T1738">
        <f t="shared" si="137"/>
        <v>34.472222222222221</v>
      </c>
    </row>
    <row r="1739" spans="2:20" x14ac:dyDescent="0.3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138"/>
        <v>-0.70833333333333248</v>
      </c>
      <c r="G1739" s="17">
        <f t="shared" si="139"/>
        <v>-2.5499999999999972</v>
      </c>
      <c r="R1739">
        <f t="shared" si="135"/>
        <v>0</v>
      </c>
      <c r="S1739">
        <f t="shared" si="136"/>
        <v>121.6</v>
      </c>
      <c r="T1739">
        <f t="shared" si="137"/>
        <v>33.777777777777779</v>
      </c>
    </row>
    <row r="1740" spans="2:20" x14ac:dyDescent="0.3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138"/>
        <v>-0.70833333333333248</v>
      </c>
      <c r="G1740" s="17">
        <f t="shared" si="139"/>
        <v>-2.5499999999999972</v>
      </c>
      <c r="R1740">
        <f t="shared" si="135"/>
        <v>0</v>
      </c>
      <c r="S1740">
        <f t="shared" si="136"/>
        <v>119</v>
      </c>
      <c r="T1740">
        <f t="shared" si="137"/>
        <v>33.055555555555557</v>
      </c>
    </row>
    <row r="1741" spans="2:20" x14ac:dyDescent="0.3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138"/>
        <v>-0.68055555555555636</v>
      </c>
      <c r="G1741" s="17">
        <f t="shared" si="139"/>
        <v>-2.4500000000000028</v>
      </c>
      <c r="R1741">
        <f t="shared" si="135"/>
        <v>0</v>
      </c>
      <c r="S1741">
        <f t="shared" si="136"/>
        <v>116.5</v>
      </c>
      <c r="T1741">
        <f t="shared" si="137"/>
        <v>32.361111111111107</v>
      </c>
    </row>
    <row r="1742" spans="2:20" x14ac:dyDescent="0.3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138"/>
        <v>-0.65277777777777812</v>
      </c>
      <c r="G1742" s="17">
        <f t="shared" si="139"/>
        <v>-2.3500000000000014</v>
      </c>
      <c r="R1742">
        <f t="shared" si="135"/>
        <v>0</v>
      </c>
      <c r="S1742">
        <f t="shared" si="136"/>
        <v>114.1</v>
      </c>
      <c r="T1742">
        <f t="shared" si="137"/>
        <v>31.694444444444443</v>
      </c>
    </row>
    <row r="1743" spans="2:20" x14ac:dyDescent="0.3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138"/>
        <v>-0.63888888888888806</v>
      </c>
      <c r="G1743" s="17">
        <f t="shared" si="139"/>
        <v>-2.2999999999999972</v>
      </c>
      <c r="R1743">
        <f t="shared" si="135"/>
        <v>0</v>
      </c>
      <c r="S1743">
        <f t="shared" si="136"/>
        <v>111.8</v>
      </c>
      <c r="T1743">
        <f t="shared" si="137"/>
        <v>31.055555555555554</v>
      </c>
    </row>
    <row r="1744" spans="2:20" x14ac:dyDescent="0.3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138"/>
        <v>-0.65277777777777812</v>
      </c>
      <c r="G1744" s="17">
        <f t="shared" si="139"/>
        <v>-2.3500000000000014</v>
      </c>
      <c r="R1744">
        <f t="shared" si="135"/>
        <v>0</v>
      </c>
      <c r="S1744">
        <f t="shared" si="136"/>
        <v>109.5</v>
      </c>
      <c r="T1744">
        <f t="shared" si="137"/>
        <v>30.416666666666664</v>
      </c>
    </row>
    <row r="1745" spans="2:20" x14ac:dyDescent="0.3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138"/>
        <v>-0.65277777777777812</v>
      </c>
      <c r="G1745" s="17">
        <f t="shared" si="139"/>
        <v>-2.3500000000000014</v>
      </c>
      <c r="R1745">
        <f t="shared" si="135"/>
        <v>0</v>
      </c>
      <c r="S1745">
        <f t="shared" si="136"/>
        <v>107.1</v>
      </c>
      <c r="T1745">
        <f t="shared" si="137"/>
        <v>29.749999999999996</v>
      </c>
    </row>
    <row r="1746" spans="2:20" x14ac:dyDescent="0.3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138"/>
        <v>-0.63888888888888806</v>
      </c>
      <c r="G1746" s="17">
        <f t="shared" si="139"/>
        <v>-2.2999999999999972</v>
      </c>
      <c r="R1746">
        <f t="shared" si="135"/>
        <v>0</v>
      </c>
      <c r="S1746">
        <f t="shared" si="136"/>
        <v>104.8</v>
      </c>
      <c r="T1746">
        <f t="shared" si="137"/>
        <v>29.111111111111111</v>
      </c>
    </row>
    <row r="1747" spans="2:20" x14ac:dyDescent="0.3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138"/>
        <v>-0.61111111111110994</v>
      </c>
      <c r="G1747" s="17">
        <f t="shared" si="139"/>
        <v>-2.1999999999999957</v>
      </c>
      <c r="R1747">
        <f t="shared" si="135"/>
        <v>0</v>
      </c>
      <c r="S1747">
        <f t="shared" si="136"/>
        <v>102.5</v>
      </c>
      <c r="T1747">
        <f t="shared" si="137"/>
        <v>28.472222222222221</v>
      </c>
    </row>
    <row r="1748" spans="2:20" x14ac:dyDescent="0.3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138"/>
        <v>-0.54166666666666741</v>
      </c>
      <c r="G1748" s="17">
        <f t="shared" si="139"/>
        <v>-1.9500000000000028</v>
      </c>
      <c r="R1748">
        <f t="shared" si="135"/>
        <v>0</v>
      </c>
      <c r="S1748">
        <f t="shared" si="136"/>
        <v>100.4</v>
      </c>
      <c r="T1748">
        <f t="shared" si="137"/>
        <v>27.888888888888889</v>
      </c>
    </row>
    <row r="1749" spans="2:20" x14ac:dyDescent="0.3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138"/>
        <v>-0.44444444444444481</v>
      </c>
      <c r="G1749" s="17">
        <f t="shared" si="139"/>
        <v>-1.6000000000000014</v>
      </c>
      <c r="R1749">
        <f t="shared" si="135"/>
        <v>0</v>
      </c>
      <c r="S1749">
        <f t="shared" si="136"/>
        <v>98.6</v>
      </c>
      <c r="T1749">
        <f t="shared" si="137"/>
        <v>27.388888888888886</v>
      </c>
    </row>
    <row r="1750" spans="2:20" x14ac:dyDescent="0.3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138"/>
        <v>-0.37499999999999839</v>
      </c>
      <c r="G1750" s="17">
        <f t="shared" si="139"/>
        <v>-1.3499999999999943</v>
      </c>
      <c r="R1750">
        <f t="shared" si="135"/>
        <v>0</v>
      </c>
      <c r="S1750">
        <f t="shared" si="136"/>
        <v>97.2</v>
      </c>
      <c r="T1750">
        <f t="shared" si="137"/>
        <v>27</v>
      </c>
    </row>
    <row r="1751" spans="2:20" x14ac:dyDescent="0.3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138"/>
        <v>-0.33333333333333409</v>
      </c>
      <c r="G1751" s="17">
        <f t="shared" si="139"/>
        <v>-1.2000000000000028</v>
      </c>
      <c r="R1751">
        <f t="shared" si="135"/>
        <v>0</v>
      </c>
      <c r="S1751">
        <f t="shared" si="136"/>
        <v>95.9</v>
      </c>
      <c r="T1751">
        <f t="shared" si="137"/>
        <v>26.638888888888889</v>
      </c>
    </row>
    <row r="1752" spans="2:20" x14ac:dyDescent="0.3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138"/>
        <v>-0.29166666666666785</v>
      </c>
      <c r="G1752" s="17">
        <f t="shared" si="139"/>
        <v>-1.0500000000000043</v>
      </c>
      <c r="R1752">
        <f t="shared" si="135"/>
        <v>0</v>
      </c>
      <c r="S1752">
        <f t="shared" si="136"/>
        <v>94.8</v>
      </c>
      <c r="T1752">
        <f t="shared" si="137"/>
        <v>26.333333333333332</v>
      </c>
    </row>
    <row r="1753" spans="2:20" x14ac:dyDescent="0.3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138"/>
        <v>-0.27777777777777779</v>
      </c>
      <c r="G1753" s="17">
        <f t="shared" si="139"/>
        <v>-1</v>
      </c>
      <c r="R1753">
        <f t="shared" si="135"/>
        <v>0</v>
      </c>
      <c r="S1753">
        <f t="shared" si="136"/>
        <v>93.8</v>
      </c>
      <c r="T1753">
        <f t="shared" si="137"/>
        <v>26.055555555555554</v>
      </c>
    </row>
    <row r="1754" spans="2:20" x14ac:dyDescent="0.3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138"/>
        <v>-0.27777777777777779</v>
      </c>
      <c r="G1754" s="17">
        <f t="shared" si="139"/>
        <v>-1</v>
      </c>
      <c r="R1754">
        <f t="shared" si="135"/>
        <v>0</v>
      </c>
      <c r="S1754">
        <f t="shared" si="136"/>
        <v>92.8</v>
      </c>
      <c r="T1754">
        <f t="shared" si="137"/>
        <v>25.777777777777775</v>
      </c>
    </row>
    <row r="1755" spans="2:20" x14ac:dyDescent="0.3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138"/>
        <v>-0.24999999999999961</v>
      </c>
      <c r="G1755" s="17">
        <f t="shared" si="139"/>
        <v>-0.89999999999999858</v>
      </c>
      <c r="R1755">
        <f t="shared" si="135"/>
        <v>0</v>
      </c>
      <c r="S1755">
        <f t="shared" si="136"/>
        <v>91.8</v>
      </c>
      <c r="T1755">
        <f t="shared" si="137"/>
        <v>25.5</v>
      </c>
    </row>
    <row r="1756" spans="2:20" x14ac:dyDescent="0.3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138"/>
        <v>-0.22222222222222143</v>
      </c>
      <c r="G1756" s="17">
        <f t="shared" si="139"/>
        <v>-0.79999999999999716</v>
      </c>
      <c r="R1756">
        <f t="shared" si="135"/>
        <v>0</v>
      </c>
      <c r="S1756">
        <f t="shared" si="136"/>
        <v>91</v>
      </c>
      <c r="T1756">
        <f t="shared" si="137"/>
        <v>25.277777777777779</v>
      </c>
    </row>
    <row r="1757" spans="2:20" x14ac:dyDescent="0.3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138"/>
        <v>-0.19444444444444522</v>
      </c>
      <c r="G1757" s="17">
        <f t="shared" si="139"/>
        <v>-0.70000000000000284</v>
      </c>
      <c r="R1757">
        <f t="shared" si="135"/>
        <v>0</v>
      </c>
      <c r="S1757">
        <f t="shared" si="136"/>
        <v>90.2</v>
      </c>
      <c r="T1757">
        <f t="shared" si="137"/>
        <v>25.055555555555557</v>
      </c>
    </row>
    <row r="1758" spans="2:20" x14ac:dyDescent="0.3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138"/>
        <v>-0.15277777777777896</v>
      </c>
      <c r="G1758" s="17">
        <f t="shared" si="139"/>
        <v>-0.55000000000000426</v>
      </c>
      <c r="R1758">
        <f t="shared" si="135"/>
        <v>0</v>
      </c>
      <c r="S1758">
        <f t="shared" si="136"/>
        <v>89.6</v>
      </c>
      <c r="T1758">
        <f t="shared" si="137"/>
        <v>24.888888888888886</v>
      </c>
    </row>
    <row r="1759" spans="2:20" x14ac:dyDescent="0.3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138"/>
        <v>-0.1388888888888889</v>
      </c>
      <c r="G1759" s="17">
        <f t="shared" si="139"/>
        <v>-0.5</v>
      </c>
      <c r="R1759">
        <f t="shared" si="135"/>
        <v>0</v>
      </c>
      <c r="S1759">
        <f t="shared" si="136"/>
        <v>89.1</v>
      </c>
      <c r="T1759">
        <f t="shared" si="137"/>
        <v>24.749999999999996</v>
      </c>
    </row>
    <row r="1760" spans="2:20" x14ac:dyDescent="0.3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138"/>
        <v>-0.1388888888888889</v>
      </c>
      <c r="G1760" s="17">
        <f t="shared" si="139"/>
        <v>-0.5</v>
      </c>
      <c r="R1760">
        <f t="shared" si="135"/>
        <v>0</v>
      </c>
      <c r="S1760">
        <f t="shared" si="136"/>
        <v>88.6</v>
      </c>
      <c r="T1760">
        <f t="shared" si="137"/>
        <v>24.611111111111107</v>
      </c>
    </row>
    <row r="1761" spans="2:20" x14ac:dyDescent="0.3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138"/>
        <v>-0.1388888888888889</v>
      </c>
      <c r="G1761" s="17">
        <f t="shared" si="139"/>
        <v>-0.5</v>
      </c>
      <c r="R1761">
        <f t="shared" si="135"/>
        <v>0</v>
      </c>
      <c r="S1761">
        <f t="shared" si="136"/>
        <v>88.1</v>
      </c>
      <c r="T1761">
        <f t="shared" si="137"/>
        <v>24.472222222222221</v>
      </c>
    </row>
    <row r="1762" spans="2:20" x14ac:dyDescent="0.3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138"/>
        <v>-0.1388888888888889</v>
      </c>
      <c r="G1762" s="17">
        <f t="shared" si="139"/>
        <v>-0.5</v>
      </c>
      <c r="R1762">
        <f t="shared" si="135"/>
        <v>0</v>
      </c>
      <c r="S1762">
        <f t="shared" si="136"/>
        <v>87.6</v>
      </c>
      <c r="T1762">
        <f t="shared" si="137"/>
        <v>24.333333333333332</v>
      </c>
    </row>
    <row r="1763" spans="2:20" x14ac:dyDescent="0.3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138"/>
        <v>-0.1388888888888889</v>
      </c>
      <c r="G1763" s="17">
        <f t="shared" si="139"/>
        <v>-0.5</v>
      </c>
      <c r="R1763">
        <f t="shared" si="135"/>
        <v>0</v>
      </c>
      <c r="S1763">
        <f t="shared" si="136"/>
        <v>87.1</v>
      </c>
      <c r="T1763">
        <f t="shared" si="137"/>
        <v>24.194444444444443</v>
      </c>
    </row>
    <row r="1764" spans="2:20" x14ac:dyDescent="0.3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138"/>
        <v>-0.1388888888888889</v>
      </c>
      <c r="G1764" s="17">
        <f t="shared" si="139"/>
        <v>-0.5</v>
      </c>
      <c r="R1764">
        <f t="shared" si="135"/>
        <v>0</v>
      </c>
      <c r="S1764">
        <f t="shared" si="136"/>
        <v>86.6</v>
      </c>
      <c r="T1764">
        <f t="shared" si="137"/>
        <v>24.055555555555554</v>
      </c>
    </row>
    <row r="1765" spans="2:20" x14ac:dyDescent="0.3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138"/>
        <v>-0.15277777777777699</v>
      </c>
      <c r="G1765" s="17">
        <f t="shared" si="139"/>
        <v>-0.54999999999999716</v>
      </c>
      <c r="R1765">
        <f t="shared" si="135"/>
        <v>0</v>
      </c>
      <c r="S1765">
        <f t="shared" si="136"/>
        <v>86.1</v>
      </c>
      <c r="T1765">
        <f t="shared" si="137"/>
        <v>23.916666666666664</v>
      </c>
    </row>
    <row r="1766" spans="2:20" x14ac:dyDescent="0.3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138"/>
        <v>-0.15277777777777699</v>
      </c>
      <c r="G1766" s="17">
        <f t="shared" si="139"/>
        <v>-0.54999999999999716</v>
      </c>
      <c r="R1766">
        <f t="shared" si="135"/>
        <v>0</v>
      </c>
      <c r="S1766">
        <f t="shared" si="136"/>
        <v>85.5</v>
      </c>
      <c r="T1766">
        <f t="shared" si="137"/>
        <v>23.75</v>
      </c>
    </row>
    <row r="1767" spans="2:20" x14ac:dyDescent="0.3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138"/>
        <v>-0.15277777777777699</v>
      </c>
      <c r="G1767" s="17">
        <f t="shared" si="139"/>
        <v>-0.54999999999999716</v>
      </c>
      <c r="R1767">
        <f t="shared" si="135"/>
        <v>0</v>
      </c>
      <c r="S1767">
        <f t="shared" si="136"/>
        <v>85</v>
      </c>
      <c r="T1767">
        <f t="shared" si="137"/>
        <v>23.611111111111111</v>
      </c>
    </row>
    <row r="1768" spans="2:20" x14ac:dyDescent="0.3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138"/>
        <v>-0.16666666666666705</v>
      </c>
      <c r="G1768" s="17">
        <f t="shared" si="139"/>
        <v>-0.60000000000000142</v>
      </c>
      <c r="R1768">
        <f t="shared" si="135"/>
        <v>0</v>
      </c>
      <c r="S1768">
        <f t="shared" si="136"/>
        <v>84.4</v>
      </c>
      <c r="T1768">
        <f t="shared" si="137"/>
        <v>23.444444444444446</v>
      </c>
    </row>
    <row r="1769" spans="2:20" x14ac:dyDescent="0.3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138"/>
        <v>-0.16666666666666705</v>
      </c>
      <c r="G1769" s="17">
        <f t="shared" si="139"/>
        <v>-0.60000000000000142</v>
      </c>
      <c r="R1769">
        <f t="shared" si="135"/>
        <v>0</v>
      </c>
      <c r="S1769">
        <f t="shared" si="136"/>
        <v>83.8</v>
      </c>
      <c r="T1769">
        <f t="shared" si="137"/>
        <v>23.277777777777775</v>
      </c>
    </row>
    <row r="1770" spans="2:20" x14ac:dyDescent="0.3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138"/>
        <v>-0.16666666666666705</v>
      </c>
      <c r="G1770" s="17">
        <f t="shared" si="139"/>
        <v>-0.60000000000000142</v>
      </c>
      <c r="R1770">
        <f t="shared" si="135"/>
        <v>0</v>
      </c>
      <c r="S1770">
        <f t="shared" si="136"/>
        <v>83.2</v>
      </c>
      <c r="T1770">
        <f t="shared" si="137"/>
        <v>23.111111111111111</v>
      </c>
    </row>
    <row r="1771" spans="2:20" x14ac:dyDescent="0.3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138"/>
        <v>-0.16666666666666705</v>
      </c>
      <c r="G1771" s="17">
        <f t="shared" si="139"/>
        <v>-0.60000000000000142</v>
      </c>
      <c r="R1771">
        <f t="shared" si="135"/>
        <v>0</v>
      </c>
      <c r="S1771">
        <f t="shared" si="136"/>
        <v>82.6</v>
      </c>
      <c r="T1771">
        <f t="shared" si="137"/>
        <v>22.944444444444443</v>
      </c>
    </row>
    <row r="1772" spans="2:20" x14ac:dyDescent="0.3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138"/>
        <v>-0.18055555555555516</v>
      </c>
      <c r="G1772" s="17">
        <f t="shared" si="139"/>
        <v>-0.64999999999999858</v>
      </c>
      <c r="R1772">
        <f t="shared" si="135"/>
        <v>0</v>
      </c>
      <c r="S1772">
        <f t="shared" si="136"/>
        <v>82</v>
      </c>
      <c r="T1772">
        <f t="shared" si="137"/>
        <v>22.777777777777779</v>
      </c>
    </row>
    <row r="1773" spans="2:20" x14ac:dyDescent="0.3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138"/>
        <v>-0.22222222222222143</v>
      </c>
      <c r="G1773" s="17">
        <f t="shared" si="139"/>
        <v>-0.79999999999999716</v>
      </c>
      <c r="R1773">
        <f t="shared" si="135"/>
        <v>0</v>
      </c>
      <c r="S1773">
        <f t="shared" si="136"/>
        <v>81.3</v>
      </c>
      <c r="T1773">
        <f t="shared" si="137"/>
        <v>22.583333333333332</v>
      </c>
    </row>
    <row r="1774" spans="2:20" x14ac:dyDescent="0.3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138"/>
        <v>-0.30555555555555597</v>
      </c>
      <c r="G1774" s="17">
        <f t="shared" si="139"/>
        <v>-1.1000000000000014</v>
      </c>
      <c r="R1774">
        <f t="shared" si="135"/>
        <v>0</v>
      </c>
      <c r="S1774">
        <f t="shared" si="136"/>
        <v>80.400000000000006</v>
      </c>
      <c r="T1774">
        <f t="shared" si="137"/>
        <v>22.333333333333336</v>
      </c>
    </row>
    <row r="1775" spans="2:20" x14ac:dyDescent="0.3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138"/>
        <v>-0.41666666666666663</v>
      </c>
      <c r="G1775" s="17">
        <f t="shared" si="139"/>
        <v>-1.5</v>
      </c>
      <c r="R1775">
        <f t="shared" si="135"/>
        <v>0</v>
      </c>
      <c r="S1775">
        <f t="shared" si="136"/>
        <v>79.099999999999994</v>
      </c>
      <c r="T1775">
        <f t="shared" si="137"/>
        <v>21.972222222222221</v>
      </c>
    </row>
    <row r="1776" spans="2:20" x14ac:dyDescent="0.3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138"/>
        <v>-0.55555555555555558</v>
      </c>
      <c r="G1776" s="17">
        <f t="shared" si="139"/>
        <v>-2</v>
      </c>
      <c r="R1776">
        <f t="shared" si="135"/>
        <v>0</v>
      </c>
      <c r="S1776">
        <f t="shared" si="136"/>
        <v>77.400000000000006</v>
      </c>
      <c r="T1776">
        <f t="shared" si="137"/>
        <v>21.5</v>
      </c>
    </row>
    <row r="1777" spans="2:20" x14ac:dyDescent="0.3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138"/>
        <v>-0.70833333333333448</v>
      </c>
      <c r="G1777" s="17">
        <f t="shared" si="139"/>
        <v>-2.5500000000000043</v>
      </c>
      <c r="R1777">
        <f t="shared" si="135"/>
        <v>0</v>
      </c>
      <c r="S1777">
        <f t="shared" si="136"/>
        <v>75.099999999999994</v>
      </c>
      <c r="T1777">
        <f t="shared" si="137"/>
        <v>20.861111111111111</v>
      </c>
    </row>
    <row r="1778" spans="2:20" x14ac:dyDescent="0.3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138"/>
        <v>-0.83333333333333326</v>
      </c>
      <c r="G1778" s="17">
        <f t="shared" si="139"/>
        <v>-3</v>
      </c>
      <c r="R1778">
        <f t="shared" si="135"/>
        <v>0</v>
      </c>
      <c r="S1778">
        <f t="shared" si="136"/>
        <v>72.3</v>
      </c>
      <c r="T1778">
        <f t="shared" si="137"/>
        <v>20.083333333333332</v>
      </c>
    </row>
    <row r="1779" spans="2:20" x14ac:dyDescent="0.3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138"/>
        <v>-0.88888888888888773</v>
      </c>
      <c r="G1779" s="17">
        <f t="shared" si="139"/>
        <v>-3.1999999999999957</v>
      </c>
      <c r="R1779">
        <f t="shared" si="135"/>
        <v>0</v>
      </c>
      <c r="S1779">
        <f t="shared" si="136"/>
        <v>69.099999999999994</v>
      </c>
      <c r="T1779">
        <f t="shared" si="137"/>
        <v>19.194444444444443</v>
      </c>
    </row>
    <row r="1780" spans="2:20" x14ac:dyDescent="0.3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138"/>
        <v>-0.88888888888888773</v>
      </c>
      <c r="G1780" s="17">
        <f t="shared" si="139"/>
        <v>-3.1999999999999957</v>
      </c>
      <c r="R1780">
        <f t="shared" si="135"/>
        <v>0</v>
      </c>
      <c r="S1780">
        <f t="shared" si="136"/>
        <v>65.900000000000006</v>
      </c>
      <c r="T1780">
        <f t="shared" si="137"/>
        <v>18.305555555555557</v>
      </c>
    </row>
    <row r="1781" spans="2:20" x14ac:dyDescent="0.3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138"/>
        <v>-0.86111111111111149</v>
      </c>
      <c r="G1781" s="17">
        <f t="shared" si="139"/>
        <v>-3.1000000000000014</v>
      </c>
      <c r="R1781">
        <f t="shared" si="135"/>
        <v>0</v>
      </c>
      <c r="S1781">
        <f t="shared" si="136"/>
        <v>62.7</v>
      </c>
      <c r="T1781">
        <f t="shared" si="137"/>
        <v>17.416666666666668</v>
      </c>
    </row>
    <row r="1782" spans="2:20" x14ac:dyDescent="0.3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138"/>
        <v>-0.79166666666666707</v>
      </c>
      <c r="G1782" s="17">
        <f t="shared" si="139"/>
        <v>-2.8500000000000014</v>
      </c>
      <c r="R1782">
        <f t="shared" si="135"/>
        <v>0</v>
      </c>
      <c r="S1782">
        <f t="shared" si="136"/>
        <v>59.7</v>
      </c>
      <c r="T1782">
        <f t="shared" si="137"/>
        <v>16.583333333333332</v>
      </c>
    </row>
    <row r="1783" spans="2:20" x14ac:dyDescent="0.3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138"/>
        <v>-0.70833333333333348</v>
      </c>
      <c r="G1783" s="17">
        <f t="shared" si="139"/>
        <v>-2.5500000000000007</v>
      </c>
      <c r="R1783">
        <f t="shared" si="135"/>
        <v>0</v>
      </c>
      <c r="S1783">
        <f t="shared" si="136"/>
        <v>57</v>
      </c>
      <c r="T1783">
        <f t="shared" si="137"/>
        <v>15.833333333333332</v>
      </c>
    </row>
    <row r="1784" spans="2:20" x14ac:dyDescent="0.3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138"/>
        <v>-0.6666666666666663</v>
      </c>
      <c r="G1784" s="17">
        <f t="shared" si="139"/>
        <v>-2.3999999999999986</v>
      </c>
      <c r="R1784">
        <f t="shared" si="135"/>
        <v>0</v>
      </c>
      <c r="S1784">
        <f t="shared" si="136"/>
        <v>54.6</v>
      </c>
      <c r="T1784">
        <f t="shared" si="137"/>
        <v>15.166666666666666</v>
      </c>
    </row>
    <row r="1785" spans="2:20" x14ac:dyDescent="0.3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138"/>
        <v>-0.68055555555555536</v>
      </c>
      <c r="G1785" s="17">
        <f t="shared" si="139"/>
        <v>-2.4499999999999993</v>
      </c>
      <c r="R1785">
        <f t="shared" si="135"/>
        <v>0</v>
      </c>
      <c r="S1785">
        <f t="shared" si="136"/>
        <v>52.2</v>
      </c>
      <c r="T1785">
        <f t="shared" si="137"/>
        <v>14.5</v>
      </c>
    </row>
    <row r="1786" spans="2:20" x14ac:dyDescent="0.3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138"/>
        <v>-0.75000000000000078</v>
      </c>
      <c r="G1786" s="17">
        <f t="shared" si="139"/>
        <v>-2.7000000000000028</v>
      </c>
      <c r="R1786">
        <f t="shared" si="135"/>
        <v>0</v>
      </c>
      <c r="S1786">
        <f t="shared" si="136"/>
        <v>49.7</v>
      </c>
      <c r="T1786">
        <f t="shared" si="137"/>
        <v>13.805555555555555</v>
      </c>
    </row>
    <row r="1787" spans="2:20" x14ac:dyDescent="0.3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138"/>
        <v>-0.86111111111111149</v>
      </c>
      <c r="G1787" s="17">
        <f t="shared" si="139"/>
        <v>-3.1000000000000014</v>
      </c>
      <c r="R1787">
        <f t="shared" si="135"/>
        <v>0</v>
      </c>
      <c r="S1787">
        <f t="shared" si="136"/>
        <v>46.8</v>
      </c>
      <c r="T1787">
        <f t="shared" si="137"/>
        <v>12.999999999999998</v>
      </c>
    </row>
    <row r="1788" spans="2:20" x14ac:dyDescent="0.3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138"/>
        <v>-0.95833333333333315</v>
      </c>
      <c r="G1788" s="17">
        <f t="shared" si="139"/>
        <v>-3.4499999999999993</v>
      </c>
      <c r="R1788">
        <f t="shared" si="135"/>
        <v>0</v>
      </c>
      <c r="S1788">
        <f t="shared" si="136"/>
        <v>43.5</v>
      </c>
      <c r="T1788">
        <f t="shared" si="137"/>
        <v>12.083333333333332</v>
      </c>
    </row>
    <row r="1789" spans="2:20" x14ac:dyDescent="0.3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138"/>
        <v>-0.98611111111111127</v>
      </c>
      <c r="G1789" s="17">
        <f t="shared" si="139"/>
        <v>-3.5500000000000007</v>
      </c>
      <c r="R1789">
        <f t="shared" si="135"/>
        <v>0</v>
      </c>
      <c r="S1789">
        <f t="shared" si="136"/>
        <v>39.9</v>
      </c>
      <c r="T1789">
        <f t="shared" si="137"/>
        <v>11.083333333333332</v>
      </c>
    </row>
    <row r="1790" spans="2:20" x14ac:dyDescent="0.3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138"/>
        <v>-0.93055555555555491</v>
      </c>
      <c r="G1790" s="17">
        <f t="shared" si="139"/>
        <v>-3.3499999999999979</v>
      </c>
      <c r="R1790">
        <f t="shared" si="135"/>
        <v>0</v>
      </c>
      <c r="S1790">
        <f t="shared" si="136"/>
        <v>36.4</v>
      </c>
      <c r="T1790">
        <f t="shared" si="137"/>
        <v>10.111111111111111</v>
      </c>
    </row>
    <row r="1791" spans="2:20" x14ac:dyDescent="0.3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138"/>
        <v>-0.8194444444444442</v>
      </c>
      <c r="G1791" s="17">
        <f t="shared" si="139"/>
        <v>-2.9499999999999993</v>
      </c>
      <c r="R1791">
        <f t="shared" si="135"/>
        <v>0</v>
      </c>
      <c r="S1791">
        <f t="shared" si="136"/>
        <v>33.200000000000003</v>
      </c>
      <c r="T1791">
        <f t="shared" si="137"/>
        <v>9.2222222222222232</v>
      </c>
    </row>
    <row r="1792" spans="2:20" x14ac:dyDescent="0.3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138"/>
        <v>-0.6805555555555558</v>
      </c>
      <c r="G1792" s="17">
        <f t="shared" si="139"/>
        <v>-2.4500000000000011</v>
      </c>
      <c r="R1792">
        <f t="shared" si="135"/>
        <v>0</v>
      </c>
      <c r="S1792">
        <f t="shared" si="136"/>
        <v>30.5</v>
      </c>
      <c r="T1792">
        <f t="shared" si="137"/>
        <v>8.4722222222222214</v>
      </c>
    </row>
    <row r="1793" spans="2:20" x14ac:dyDescent="0.3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138"/>
        <v>-0.58333333333333326</v>
      </c>
      <c r="G1793" s="17">
        <f t="shared" si="139"/>
        <v>-2.0999999999999996</v>
      </c>
      <c r="R1793">
        <f t="shared" si="135"/>
        <v>0</v>
      </c>
      <c r="S1793">
        <f t="shared" si="136"/>
        <v>28.3</v>
      </c>
      <c r="T1793">
        <f t="shared" si="137"/>
        <v>7.8611111111111107</v>
      </c>
    </row>
    <row r="1794" spans="2:20" x14ac:dyDescent="0.3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138"/>
        <v>-0.54166666666666696</v>
      </c>
      <c r="G1794" s="17">
        <f t="shared" si="139"/>
        <v>-1.9500000000000011</v>
      </c>
      <c r="R1794">
        <f t="shared" si="135"/>
        <v>0</v>
      </c>
      <c r="S1794">
        <f t="shared" si="136"/>
        <v>26.3</v>
      </c>
      <c r="T1794">
        <f t="shared" si="137"/>
        <v>7.3055555555555554</v>
      </c>
    </row>
    <row r="1795" spans="2:20" x14ac:dyDescent="0.3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138"/>
        <v>-0.5277777777777779</v>
      </c>
      <c r="G1795" s="17">
        <f t="shared" si="139"/>
        <v>-1.9000000000000004</v>
      </c>
      <c r="R1795">
        <f t="shared" si="135"/>
        <v>0</v>
      </c>
      <c r="S1795">
        <f t="shared" si="136"/>
        <v>24.4</v>
      </c>
      <c r="T1795">
        <f t="shared" si="137"/>
        <v>6.7777777777777768</v>
      </c>
    </row>
    <row r="1796" spans="2:20" x14ac:dyDescent="0.3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138"/>
        <v>-0.54166666666666641</v>
      </c>
      <c r="G1796" s="17">
        <f t="shared" si="139"/>
        <v>-1.9499999999999993</v>
      </c>
      <c r="R1796">
        <f t="shared" si="135"/>
        <v>0</v>
      </c>
      <c r="S1796">
        <f t="shared" si="136"/>
        <v>22.5</v>
      </c>
      <c r="T1796">
        <f t="shared" si="137"/>
        <v>6.25</v>
      </c>
    </row>
    <row r="1797" spans="2:20" x14ac:dyDescent="0.3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138"/>
        <v>-0.59722222222222232</v>
      </c>
      <c r="G1797" s="17">
        <f t="shared" si="139"/>
        <v>-2.1500000000000004</v>
      </c>
      <c r="R1797">
        <f t="shared" si="135"/>
        <v>0</v>
      </c>
      <c r="S1797">
        <f t="shared" si="136"/>
        <v>20.5</v>
      </c>
      <c r="T1797">
        <f t="shared" si="137"/>
        <v>5.6944444444444446</v>
      </c>
    </row>
    <row r="1798" spans="2:20" x14ac:dyDescent="0.3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138"/>
        <v>-0.69444444444444442</v>
      </c>
      <c r="G1798" s="17">
        <f t="shared" si="139"/>
        <v>-2.5</v>
      </c>
      <c r="R1798">
        <f t="shared" si="135"/>
        <v>0</v>
      </c>
      <c r="S1798">
        <f t="shared" si="136"/>
        <v>18.2</v>
      </c>
      <c r="T1798">
        <f t="shared" si="137"/>
        <v>5.0555555555555554</v>
      </c>
    </row>
    <row r="1799" spans="2:20" x14ac:dyDescent="0.3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138"/>
        <v>-0.8194444444444442</v>
      </c>
      <c r="G1799" s="17">
        <f t="shared" si="139"/>
        <v>-2.9499999999999993</v>
      </c>
      <c r="R1799">
        <f t="shared" si="135"/>
        <v>0</v>
      </c>
      <c r="S1799">
        <f t="shared" si="136"/>
        <v>15.5</v>
      </c>
      <c r="T1799">
        <f t="shared" si="137"/>
        <v>4.3055555555555554</v>
      </c>
    </row>
    <row r="1800" spans="2:20" x14ac:dyDescent="0.3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138"/>
        <v>-0.94444444444444453</v>
      </c>
      <c r="G1800" s="17">
        <f t="shared" si="139"/>
        <v>-3.4000000000000004</v>
      </c>
      <c r="R1800">
        <f t="shared" ref="R1800:R1808" si="140">IF(E1800&lt;1,1,0)</f>
        <v>0</v>
      </c>
      <c r="S1800">
        <f t="shared" ref="S1800:S1808" si="141">IF(R1800=1,"",E1800)</f>
        <v>12.3</v>
      </c>
      <c r="T1800">
        <f t="shared" ref="T1800:T1808" si="142">E1800/3.6</f>
        <v>3.416666666666667</v>
      </c>
    </row>
    <row r="1801" spans="2:20" x14ac:dyDescent="0.3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138"/>
        <v>-0.98611111111111116</v>
      </c>
      <c r="G1801" s="17">
        <f t="shared" si="139"/>
        <v>-3.5500000000000003</v>
      </c>
      <c r="R1801">
        <f t="shared" si="140"/>
        <v>0</v>
      </c>
      <c r="S1801">
        <f t="shared" si="141"/>
        <v>8.6999999999999993</v>
      </c>
      <c r="T1801">
        <f t="shared" si="142"/>
        <v>2.4166666666666665</v>
      </c>
    </row>
    <row r="1802" spans="2:20" x14ac:dyDescent="0.3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143">($E1803-$E1801)/2/3.6</f>
        <v>-1.2083333333333333</v>
      </c>
      <c r="G1802" s="17">
        <f t="shared" ref="G1802:G1808" si="144">($E1803-$E1801)/2</f>
        <v>-4.3499999999999996</v>
      </c>
      <c r="R1802">
        <f t="shared" si="140"/>
        <v>0</v>
      </c>
      <c r="S1802">
        <f t="shared" si="141"/>
        <v>5.2</v>
      </c>
      <c r="T1802">
        <f t="shared" si="142"/>
        <v>1.4444444444444444</v>
      </c>
    </row>
    <row r="1803" spans="2:20" x14ac:dyDescent="0.3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143"/>
        <v>-0.72222222222222221</v>
      </c>
      <c r="G1803" s="17">
        <f t="shared" si="144"/>
        <v>-2.6</v>
      </c>
      <c r="R1803">
        <f t="shared" si="140"/>
        <v>1</v>
      </c>
      <c r="S1803" t="str">
        <f t="shared" si="141"/>
        <v/>
      </c>
      <c r="T1803">
        <f t="shared" si="142"/>
        <v>0</v>
      </c>
    </row>
    <row r="1804" spans="2:20" x14ac:dyDescent="0.3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143"/>
        <v>0</v>
      </c>
      <c r="G1804" s="17">
        <f t="shared" si="144"/>
        <v>0</v>
      </c>
      <c r="R1804">
        <f t="shared" si="140"/>
        <v>1</v>
      </c>
      <c r="S1804" t="str">
        <f t="shared" si="141"/>
        <v/>
      </c>
      <c r="T1804">
        <f t="shared" si="142"/>
        <v>0</v>
      </c>
    </row>
    <row r="1805" spans="2:20" x14ac:dyDescent="0.3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143"/>
        <v>0</v>
      </c>
      <c r="G1805" s="17">
        <f t="shared" si="144"/>
        <v>0</v>
      </c>
      <c r="R1805">
        <f t="shared" si="140"/>
        <v>1</v>
      </c>
      <c r="S1805" t="str">
        <f t="shared" si="141"/>
        <v/>
      </c>
      <c r="T1805">
        <f t="shared" si="142"/>
        <v>0</v>
      </c>
    </row>
    <row r="1806" spans="2:20" x14ac:dyDescent="0.3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143"/>
        <v>0</v>
      </c>
      <c r="G1806" s="17">
        <f t="shared" si="144"/>
        <v>0</v>
      </c>
      <c r="R1806">
        <f t="shared" si="140"/>
        <v>1</v>
      </c>
      <c r="S1806" t="str">
        <f t="shared" si="141"/>
        <v/>
      </c>
      <c r="T1806">
        <f t="shared" si="142"/>
        <v>0</v>
      </c>
    </row>
    <row r="1807" spans="2:20" x14ac:dyDescent="0.3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143"/>
        <v>0</v>
      </c>
      <c r="G1807" s="17">
        <f t="shared" si="144"/>
        <v>0</v>
      </c>
      <c r="R1807">
        <f t="shared" si="140"/>
        <v>1</v>
      </c>
      <c r="S1807" t="str">
        <f t="shared" si="141"/>
        <v/>
      </c>
      <c r="T1807">
        <f t="shared" si="142"/>
        <v>0</v>
      </c>
    </row>
    <row r="1808" spans="2:20" x14ac:dyDescent="0.3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143"/>
        <v>0</v>
      </c>
      <c r="G1808" s="17">
        <f t="shared" si="144"/>
        <v>0</v>
      </c>
      <c r="R1808">
        <f t="shared" si="140"/>
        <v>1</v>
      </c>
      <c r="S1808" t="str">
        <f t="shared" si="141"/>
        <v/>
      </c>
      <c r="T1808">
        <f t="shared" si="142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1809"/>
  <sheetViews>
    <sheetView tabSelected="1" zoomScale="110" workbookViewId="0">
      <selection activeCell="AS81" sqref="AS81"/>
    </sheetView>
  </sheetViews>
  <sheetFormatPr defaultColWidth="11.44140625" defaultRowHeight="14.4" x14ac:dyDescent="0.3"/>
  <cols>
    <col min="2" max="2" width="15.109375" bestFit="1" customWidth="1"/>
    <col min="5" max="5" width="11.44140625" style="26"/>
    <col min="6" max="6" width="13.109375" customWidth="1"/>
    <col min="7" max="7" width="13.88671875" customWidth="1"/>
    <col min="8" max="23" width="13.6640625" customWidth="1"/>
    <col min="24" max="24" width="15.33203125" customWidth="1"/>
    <col min="25" max="33" width="13.6640625" customWidth="1"/>
    <col min="34" max="36" width="24.88671875" customWidth="1"/>
    <col min="37" max="37" width="14.33203125" customWidth="1"/>
    <col min="38" max="38" width="17.88671875" customWidth="1"/>
  </cols>
  <sheetData>
    <row r="1" spans="2:49" x14ac:dyDescent="0.3">
      <c r="E1"/>
    </row>
    <row r="2" spans="2:49" x14ac:dyDescent="0.3">
      <c r="B2" s="15"/>
      <c r="C2" s="15"/>
      <c r="E2"/>
    </row>
    <row r="3" spans="2:49" x14ac:dyDescent="0.3">
      <c r="E3"/>
    </row>
    <row r="4" spans="2:49" x14ac:dyDescent="0.3">
      <c r="B4" s="15"/>
      <c r="E4"/>
      <c r="AM4" t="s">
        <v>55</v>
      </c>
    </row>
    <row r="5" spans="2:49" x14ac:dyDescent="0.3">
      <c r="E5"/>
      <c r="S5" s="17"/>
      <c r="V5" s="17"/>
      <c r="W5" s="17"/>
      <c r="AH5" s="17"/>
      <c r="AI5" s="17"/>
      <c r="AJ5" s="17"/>
      <c r="AK5" s="17"/>
      <c r="AM5" s="17">
        <f>MAX(X9:X1486)/1000</f>
        <v>31.563308218055557</v>
      </c>
      <c r="AN5" s="17" t="s">
        <v>56</v>
      </c>
    </row>
    <row r="6" spans="2:49" ht="52.8" x14ac:dyDescent="0.3">
      <c r="B6" s="1" t="s">
        <v>27</v>
      </c>
      <c r="C6" s="1" t="s">
        <v>28</v>
      </c>
      <c r="D6" s="1" t="s">
        <v>29</v>
      </c>
      <c r="E6" s="8" t="s">
        <v>57</v>
      </c>
      <c r="F6" s="8" t="s">
        <v>57</v>
      </c>
      <c r="G6" s="8" t="s">
        <v>58</v>
      </c>
      <c r="H6" s="8" t="s">
        <v>58</v>
      </c>
      <c r="I6" s="1" t="s">
        <v>59</v>
      </c>
      <c r="J6" s="1" t="s">
        <v>60</v>
      </c>
      <c r="K6" s="1" t="s">
        <v>61</v>
      </c>
      <c r="L6" s="1" t="s">
        <v>62</v>
      </c>
      <c r="M6" s="1" t="s">
        <v>63</v>
      </c>
      <c r="N6" s="1" t="s">
        <v>64</v>
      </c>
      <c r="O6" s="1" t="s">
        <v>65</v>
      </c>
      <c r="P6" s="1" t="s">
        <v>66</v>
      </c>
      <c r="Q6" s="1" t="s">
        <v>67</v>
      </c>
      <c r="R6" s="1" t="s">
        <v>68</v>
      </c>
      <c r="S6" s="1" t="s">
        <v>69</v>
      </c>
      <c r="T6" s="1" t="s">
        <v>69</v>
      </c>
      <c r="U6" s="1" t="s">
        <v>70</v>
      </c>
      <c r="V6" s="1" t="s">
        <v>71</v>
      </c>
      <c r="W6" s="1" t="s">
        <v>72</v>
      </c>
      <c r="X6" s="24" t="s">
        <v>73</v>
      </c>
      <c r="Y6" s="24" t="s">
        <v>74</v>
      </c>
      <c r="Z6" s="24" t="s">
        <v>75</v>
      </c>
      <c r="AA6" s="24" t="s">
        <v>76</v>
      </c>
      <c r="AB6" s="24" t="s">
        <v>77</v>
      </c>
      <c r="AC6" s="24" t="s">
        <v>78</v>
      </c>
      <c r="AD6" s="24" t="s">
        <v>79</v>
      </c>
      <c r="AE6" s="24" t="s">
        <v>80</v>
      </c>
      <c r="AF6" s="24" t="s">
        <v>99</v>
      </c>
      <c r="AG6" s="24" t="s">
        <v>81</v>
      </c>
      <c r="AH6" s="24" t="s">
        <v>100</v>
      </c>
      <c r="AI6" s="24"/>
      <c r="AJ6" s="24"/>
      <c r="AL6" s="16"/>
      <c r="AM6" s="21"/>
      <c r="AN6" s="16"/>
      <c r="AO6" s="16"/>
      <c r="AP6" s="16"/>
      <c r="AQ6" s="21"/>
      <c r="AR6" s="21"/>
      <c r="AS6" s="16"/>
      <c r="AT6" s="16"/>
    </row>
    <row r="7" spans="2:49" x14ac:dyDescent="0.3">
      <c r="B7" s="1" t="s">
        <v>27</v>
      </c>
      <c r="C7" s="1" t="s">
        <v>41</v>
      </c>
      <c r="D7" s="1" t="s">
        <v>41</v>
      </c>
      <c r="E7" s="1" t="s">
        <v>82</v>
      </c>
      <c r="F7" s="1" t="s">
        <v>42</v>
      </c>
      <c r="G7" s="1" t="s">
        <v>43</v>
      </c>
      <c r="H7" s="1" t="s">
        <v>44</v>
      </c>
      <c r="I7" s="1" t="s">
        <v>83</v>
      </c>
      <c r="J7" s="1" t="s">
        <v>84</v>
      </c>
      <c r="K7" s="1" t="s">
        <v>85</v>
      </c>
      <c r="L7" s="1" t="s">
        <v>83</v>
      </c>
      <c r="M7" s="1" t="s">
        <v>86</v>
      </c>
      <c r="N7" s="1" t="s">
        <v>87</v>
      </c>
      <c r="O7" s="1" t="s">
        <v>86</v>
      </c>
      <c r="P7" s="1" t="s">
        <v>88</v>
      </c>
      <c r="Q7" s="1" t="s">
        <v>89</v>
      </c>
      <c r="R7" s="1" t="s">
        <v>90</v>
      </c>
      <c r="S7" s="1" t="s">
        <v>88</v>
      </c>
      <c r="T7" s="1" t="s">
        <v>89</v>
      </c>
      <c r="U7" s="1" t="s">
        <v>88</v>
      </c>
      <c r="V7" s="1" t="s">
        <v>88</v>
      </c>
      <c r="W7" s="1" t="s">
        <v>88</v>
      </c>
      <c r="X7" s="24" t="s">
        <v>91</v>
      </c>
      <c r="Y7" s="24" t="s">
        <v>92</v>
      </c>
      <c r="Z7" s="24" t="s">
        <v>93</v>
      </c>
      <c r="AA7" s="24" t="s">
        <v>94</v>
      </c>
      <c r="AB7" s="24" t="s">
        <v>93</v>
      </c>
      <c r="AC7" s="24" t="s">
        <v>91</v>
      </c>
      <c r="AD7" s="24" t="s">
        <v>95</v>
      </c>
      <c r="AE7" s="24" t="s">
        <v>88</v>
      </c>
      <c r="AF7" s="24" t="s">
        <v>88</v>
      </c>
      <c r="AG7" s="24" t="s">
        <v>88</v>
      </c>
      <c r="AH7" s="24" t="s">
        <v>101</v>
      </c>
      <c r="AI7" s="24"/>
      <c r="AJ7" s="24"/>
      <c r="AL7" s="16"/>
      <c r="AM7" s="16"/>
      <c r="AN7" s="16"/>
      <c r="AO7" s="16"/>
      <c r="AP7" s="16"/>
      <c r="AQ7" s="16"/>
      <c r="AR7" s="16"/>
      <c r="AS7" s="16"/>
      <c r="AT7" s="16"/>
    </row>
    <row r="8" spans="2:49" x14ac:dyDescent="0.3">
      <c r="B8" s="2" t="s">
        <v>47</v>
      </c>
      <c r="C8" s="2">
        <v>0</v>
      </c>
      <c r="D8" s="2">
        <v>0</v>
      </c>
      <c r="E8" s="2">
        <f>F8*(1000/3600)</f>
        <v>0</v>
      </c>
      <c r="F8" s="9">
        <v>0</v>
      </c>
      <c r="G8" s="17">
        <f>($F9-0)/2/3.6</f>
        <v>0</v>
      </c>
      <c r="H8" s="17">
        <f>($F9-0)/2</f>
        <v>0</v>
      </c>
      <c r="I8" s="17">
        <v>194.238</v>
      </c>
      <c r="J8" s="17">
        <f>0.2375*E8</f>
        <v>0</v>
      </c>
      <c r="K8" s="17">
        <f>(2200*G8)</f>
        <v>0</v>
      </c>
      <c r="L8" s="17">
        <f>I8+J8+K8</f>
        <v>194.238</v>
      </c>
      <c r="M8" s="17">
        <f>(E8*L8)</f>
        <v>0</v>
      </c>
      <c r="N8" s="17">
        <v>0</v>
      </c>
      <c r="O8" s="17">
        <v>194.24</v>
      </c>
      <c r="P8" s="17">
        <f>(N8*F8)</f>
        <v>0</v>
      </c>
      <c r="Q8" s="34">
        <f>P8*0.00000027778</f>
        <v>0</v>
      </c>
      <c r="R8" s="17">
        <f t="shared" ref="R8:R71" si="0">(M8*E8)/1000</f>
        <v>0</v>
      </c>
      <c r="S8" s="17">
        <f>IF(N8&lt;0,N8,0)</f>
        <v>0</v>
      </c>
      <c r="T8" s="34">
        <f>S8*0.00000027778</f>
        <v>0</v>
      </c>
      <c r="U8" s="24">
        <v>0</v>
      </c>
      <c r="V8" s="17">
        <f>(0.5*2200*E8^2)</f>
        <v>0</v>
      </c>
      <c r="W8" s="17">
        <f>V8</f>
        <v>0</v>
      </c>
      <c r="X8" s="17">
        <f>-S8*0.9</f>
        <v>0</v>
      </c>
      <c r="Y8" s="17">
        <f>X8*0.92</f>
        <v>0</v>
      </c>
      <c r="Z8" s="17">
        <f>Y8*0.96</f>
        <v>0</v>
      </c>
      <c r="AA8" s="17">
        <f>Z8*0.95</f>
        <v>0</v>
      </c>
      <c r="AB8" s="17">
        <f>AA8*0.96</f>
        <v>0</v>
      </c>
      <c r="AC8" s="17">
        <f>AB8*0.9</f>
        <v>0</v>
      </c>
      <c r="AD8" s="17">
        <f>AC8*0.97</f>
        <v>0</v>
      </c>
      <c r="AE8" s="17">
        <f>AD8</f>
        <v>0</v>
      </c>
      <c r="AF8" s="17">
        <f>O8-AE8</f>
        <v>194.24</v>
      </c>
      <c r="AG8" s="17">
        <v>0</v>
      </c>
      <c r="AH8" s="17">
        <v>0</v>
      </c>
      <c r="AI8" s="17"/>
      <c r="AJ8" s="17"/>
      <c r="AN8" s="19"/>
      <c r="AO8" s="22"/>
      <c r="AP8" s="18"/>
      <c r="AQ8" s="18"/>
      <c r="AR8" s="18"/>
      <c r="AS8" s="17"/>
      <c r="AT8" s="17"/>
      <c r="AV8">
        <f t="shared" ref="AV8:AV71" si="1">IF(AU8=1,"",F8)</f>
        <v>0</v>
      </c>
      <c r="AW8">
        <f t="shared" ref="AW8:AW71" si="2">F8/3.6</f>
        <v>0</v>
      </c>
    </row>
    <row r="9" spans="2:49" x14ac:dyDescent="0.3">
      <c r="B9" s="27" t="s">
        <v>47</v>
      </c>
      <c r="C9" s="27">
        <v>1</v>
      </c>
      <c r="D9" s="27">
        <v>1</v>
      </c>
      <c r="E9" s="2">
        <f t="shared" ref="E9:E72" si="3">F9*(1000/3600)</f>
        <v>0</v>
      </c>
      <c r="F9" s="28">
        <v>0</v>
      </c>
      <c r="G9" s="17">
        <f>($F10-$F8)/2/3.6</f>
        <v>0</v>
      </c>
      <c r="H9" s="17">
        <f>($F10-$F8)/2</f>
        <v>0</v>
      </c>
      <c r="I9" s="17">
        <v>194.238</v>
      </c>
      <c r="J9" s="17">
        <f t="shared" ref="J9:J72" si="4">0.2375*E9</f>
        <v>0</v>
      </c>
      <c r="K9" s="17">
        <f t="shared" ref="K9:K72" si="5">(2200*G9)</f>
        <v>0</v>
      </c>
      <c r="L9" s="17">
        <f t="shared" ref="L9:L72" si="6">I9+J9+K9</f>
        <v>194.238</v>
      </c>
      <c r="M9" s="17">
        <f t="shared" ref="M9:M72" si="7">(E9*L9)</f>
        <v>0</v>
      </c>
      <c r="N9" s="17">
        <f>L9*E9</f>
        <v>0</v>
      </c>
      <c r="O9" s="17">
        <f>L9</f>
        <v>194.238</v>
      </c>
      <c r="P9" s="17">
        <f>(N9+P8)</f>
        <v>0</v>
      </c>
      <c r="Q9" s="34">
        <f t="shared" ref="Q9:Q72" si="8">P9*0.00000027778</f>
        <v>0</v>
      </c>
      <c r="R9" s="17">
        <f t="shared" si="0"/>
        <v>0</v>
      </c>
      <c r="S9" s="17">
        <f t="shared" ref="S9:S72" si="9">IF(N9&lt;0,N9,0)</f>
        <v>0</v>
      </c>
      <c r="T9" s="34">
        <f t="shared" ref="T9:T72" si="10">S9*0.00000027778</f>
        <v>0</v>
      </c>
      <c r="U9" s="17">
        <f>S8</f>
        <v>0</v>
      </c>
      <c r="V9" s="17">
        <f t="shared" ref="V9:V72" si="11">(0.5*2200*E9^2)</f>
        <v>0</v>
      </c>
      <c r="W9" s="17">
        <f>V9+W8</f>
        <v>0</v>
      </c>
      <c r="X9" s="17">
        <f t="shared" ref="X9:X72" si="12">-S9*0.9</f>
        <v>0</v>
      </c>
      <c r="Y9" s="17">
        <f t="shared" ref="Y9:Y72" si="13">X9*0.92</f>
        <v>0</v>
      </c>
      <c r="Z9" s="17">
        <f t="shared" ref="Z9:Z72" si="14">Y9*0.96</f>
        <v>0</v>
      </c>
      <c r="AA9" s="17">
        <f t="shared" ref="AA9:AA72" si="15">Z9*0.95</f>
        <v>0</v>
      </c>
      <c r="AB9" s="17">
        <f t="shared" ref="AB9:AB72" si="16">AA9*0.96</f>
        <v>0</v>
      </c>
      <c r="AC9" s="17">
        <f t="shared" ref="AC9:AC72" si="17">AB9*0.9</f>
        <v>0</v>
      </c>
      <c r="AD9" s="17">
        <f t="shared" ref="AD9:AD72" si="18">AC9*0.97</f>
        <v>0</v>
      </c>
      <c r="AE9" s="17">
        <f t="shared" ref="AE9:AE72" si="19">AD9</f>
        <v>0</v>
      </c>
      <c r="AF9" s="17">
        <f t="shared" ref="AF9:AF72" si="20">O9-AE9</f>
        <v>194.238</v>
      </c>
      <c r="AG9" s="17">
        <f>IF(AA9=0,0,AA9+AG8)</f>
        <v>0</v>
      </c>
      <c r="AH9" s="17">
        <f t="shared" ref="AH9:AH72" si="21">AD9/C9</f>
        <v>0</v>
      </c>
      <c r="AI9" s="17"/>
      <c r="AJ9" s="17"/>
      <c r="AN9" s="19"/>
      <c r="AO9" s="22"/>
      <c r="AP9" s="18"/>
      <c r="AQ9" s="18"/>
      <c r="AR9" s="18"/>
      <c r="AS9" s="17"/>
      <c r="AT9" s="17"/>
      <c r="AV9">
        <f t="shared" si="1"/>
        <v>0</v>
      </c>
      <c r="AW9">
        <f t="shared" si="2"/>
        <v>0</v>
      </c>
    </row>
    <row r="10" spans="2:49" x14ac:dyDescent="0.3">
      <c r="B10" s="27" t="s">
        <v>47</v>
      </c>
      <c r="C10" s="27">
        <v>2</v>
      </c>
      <c r="D10" s="27">
        <v>2</v>
      </c>
      <c r="E10" s="2">
        <f t="shared" si="3"/>
        <v>0</v>
      </c>
      <c r="F10" s="28">
        <v>0</v>
      </c>
      <c r="G10" s="17">
        <f t="shared" ref="G10:G19" si="22">($F11-$F9)/2/3.6</f>
        <v>0</v>
      </c>
      <c r="H10" s="17">
        <f t="shared" ref="H10:H19" si="23">($F11-$F9)/2</f>
        <v>0</v>
      </c>
      <c r="I10" s="17">
        <v>194.238</v>
      </c>
      <c r="J10" s="17">
        <f t="shared" si="4"/>
        <v>0</v>
      </c>
      <c r="K10" s="17">
        <f t="shared" si="5"/>
        <v>0</v>
      </c>
      <c r="L10" s="17">
        <f t="shared" si="6"/>
        <v>194.238</v>
      </c>
      <c r="M10" s="17">
        <f t="shared" si="7"/>
        <v>0</v>
      </c>
      <c r="N10" s="17">
        <f t="shared" ref="N10:N73" si="24">L10*E10</f>
        <v>0</v>
      </c>
      <c r="O10" s="17">
        <f>M10+O9</f>
        <v>194.238</v>
      </c>
      <c r="P10" s="17">
        <f t="shared" ref="P9:P72" si="25">(N10+P9)</f>
        <v>0</v>
      </c>
      <c r="Q10" s="34">
        <f t="shared" si="8"/>
        <v>0</v>
      </c>
      <c r="R10" s="17">
        <f t="shared" si="0"/>
        <v>0</v>
      </c>
      <c r="S10" s="17">
        <f t="shared" si="9"/>
        <v>0</v>
      </c>
      <c r="T10" s="34">
        <f t="shared" si="10"/>
        <v>0</v>
      </c>
      <c r="U10" s="17">
        <f t="shared" ref="U10:U73" si="26">IF(S9=0,0,-S9+U9)</f>
        <v>0</v>
      </c>
      <c r="V10" s="17">
        <f t="shared" si="11"/>
        <v>0</v>
      </c>
      <c r="W10" s="17">
        <f>V10+W9</f>
        <v>0</v>
      </c>
      <c r="X10" s="17">
        <f t="shared" si="12"/>
        <v>0</v>
      </c>
      <c r="Y10" s="17">
        <f t="shared" si="13"/>
        <v>0</v>
      </c>
      <c r="Z10" s="17">
        <f t="shared" si="14"/>
        <v>0</v>
      </c>
      <c r="AA10" s="17">
        <f t="shared" si="15"/>
        <v>0</v>
      </c>
      <c r="AB10" s="17">
        <f t="shared" si="16"/>
        <v>0</v>
      </c>
      <c r="AC10" s="17">
        <f t="shared" si="17"/>
        <v>0</v>
      </c>
      <c r="AD10" s="17">
        <f t="shared" si="18"/>
        <v>0</v>
      </c>
      <c r="AE10" s="17">
        <f t="shared" si="19"/>
        <v>0</v>
      </c>
      <c r="AF10" s="17">
        <f t="shared" si="20"/>
        <v>194.238</v>
      </c>
      <c r="AG10" s="17">
        <f t="shared" ref="AG10:AG73" si="27">IF(AA10=0,0,AA10+AG9)</f>
        <v>0</v>
      </c>
      <c r="AH10" s="17">
        <f t="shared" si="21"/>
        <v>0</v>
      </c>
      <c r="AI10" s="17"/>
      <c r="AJ10" s="17"/>
      <c r="AN10" s="19"/>
      <c r="AO10" s="22"/>
      <c r="AP10" s="18"/>
      <c r="AQ10" s="18"/>
      <c r="AR10" s="18"/>
      <c r="AS10" s="17"/>
      <c r="AT10" s="17"/>
      <c r="AV10">
        <f t="shared" si="1"/>
        <v>0</v>
      </c>
      <c r="AW10">
        <f t="shared" si="2"/>
        <v>0</v>
      </c>
    </row>
    <row r="11" spans="2:49" x14ac:dyDescent="0.3">
      <c r="B11" s="27" t="s">
        <v>47</v>
      </c>
      <c r="C11" s="27">
        <v>3</v>
      </c>
      <c r="D11" s="27">
        <v>3</v>
      </c>
      <c r="E11" s="2">
        <f t="shared" si="3"/>
        <v>0</v>
      </c>
      <c r="F11" s="28">
        <v>0</v>
      </c>
      <c r="G11" s="17">
        <f t="shared" si="22"/>
        <v>0</v>
      </c>
      <c r="H11" s="17">
        <f t="shared" si="23"/>
        <v>0</v>
      </c>
      <c r="I11" s="17">
        <v>194.238</v>
      </c>
      <c r="J11" s="17">
        <f t="shared" si="4"/>
        <v>0</v>
      </c>
      <c r="K11" s="17">
        <f t="shared" si="5"/>
        <v>0</v>
      </c>
      <c r="L11" s="17">
        <f t="shared" si="6"/>
        <v>194.238</v>
      </c>
      <c r="M11" s="17">
        <f t="shared" si="7"/>
        <v>0</v>
      </c>
      <c r="N11" s="17">
        <f t="shared" si="24"/>
        <v>0</v>
      </c>
      <c r="O11" s="17">
        <f>M11+O10</f>
        <v>194.238</v>
      </c>
      <c r="P11" s="17">
        <f t="shared" si="25"/>
        <v>0</v>
      </c>
      <c r="Q11" s="34">
        <f t="shared" si="8"/>
        <v>0</v>
      </c>
      <c r="R11" s="17">
        <f t="shared" si="0"/>
        <v>0</v>
      </c>
      <c r="S11" s="17">
        <f t="shared" si="9"/>
        <v>0</v>
      </c>
      <c r="T11" s="34">
        <f t="shared" si="10"/>
        <v>0</v>
      </c>
      <c r="U11" s="17">
        <f t="shared" si="26"/>
        <v>0</v>
      </c>
      <c r="V11" s="17">
        <f t="shared" si="11"/>
        <v>0</v>
      </c>
      <c r="W11" s="17">
        <f>V11+W10</f>
        <v>0</v>
      </c>
      <c r="X11" s="17">
        <f t="shared" si="12"/>
        <v>0</v>
      </c>
      <c r="Y11" s="17">
        <f t="shared" si="13"/>
        <v>0</v>
      </c>
      <c r="Z11" s="17">
        <f t="shared" si="14"/>
        <v>0</v>
      </c>
      <c r="AA11" s="17">
        <f t="shared" si="15"/>
        <v>0</v>
      </c>
      <c r="AB11" s="17">
        <f t="shared" si="16"/>
        <v>0</v>
      </c>
      <c r="AC11" s="17">
        <f t="shared" si="17"/>
        <v>0</v>
      </c>
      <c r="AD11" s="17">
        <f t="shared" si="18"/>
        <v>0</v>
      </c>
      <c r="AE11" s="17">
        <f t="shared" si="19"/>
        <v>0</v>
      </c>
      <c r="AF11" s="17">
        <f t="shared" si="20"/>
        <v>194.238</v>
      </c>
      <c r="AG11" s="17">
        <f t="shared" si="27"/>
        <v>0</v>
      </c>
      <c r="AH11" s="17">
        <f t="shared" si="21"/>
        <v>0</v>
      </c>
      <c r="AI11" s="17"/>
      <c r="AJ11" s="17"/>
      <c r="AL11" s="14"/>
      <c r="AM11" s="14"/>
      <c r="AN11" s="20"/>
      <c r="AO11" s="22"/>
      <c r="AQ11" s="18"/>
      <c r="AR11" s="18"/>
      <c r="AS11" s="17"/>
      <c r="AT11" s="17"/>
      <c r="AV11">
        <f t="shared" si="1"/>
        <v>0</v>
      </c>
      <c r="AW11">
        <f t="shared" si="2"/>
        <v>0</v>
      </c>
    </row>
    <row r="12" spans="2:49" x14ac:dyDescent="0.3">
      <c r="B12" s="27" t="s">
        <v>47</v>
      </c>
      <c r="C12" s="27">
        <v>4</v>
      </c>
      <c r="D12" s="27">
        <v>4</v>
      </c>
      <c r="E12" s="2">
        <f t="shared" si="3"/>
        <v>0</v>
      </c>
      <c r="F12" s="28">
        <v>0</v>
      </c>
      <c r="G12" s="17">
        <f t="shared" si="22"/>
        <v>0</v>
      </c>
      <c r="H12" s="17">
        <f t="shared" si="23"/>
        <v>0</v>
      </c>
      <c r="I12" s="17">
        <v>194.238</v>
      </c>
      <c r="J12" s="17">
        <f t="shared" si="4"/>
        <v>0</v>
      </c>
      <c r="K12" s="17">
        <f t="shared" si="5"/>
        <v>0</v>
      </c>
      <c r="L12" s="17">
        <f t="shared" si="6"/>
        <v>194.238</v>
      </c>
      <c r="M12" s="17">
        <f t="shared" si="7"/>
        <v>0</v>
      </c>
      <c r="N12" s="17">
        <f t="shared" si="24"/>
        <v>0</v>
      </c>
      <c r="O12" s="17">
        <f>M12+O11</f>
        <v>194.238</v>
      </c>
      <c r="P12" s="17">
        <f t="shared" si="25"/>
        <v>0</v>
      </c>
      <c r="Q12" s="34">
        <f t="shared" si="8"/>
        <v>0</v>
      </c>
      <c r="R12" s="17">
        <f t="shared" si="0"/>
        <v>0</v>
      </c>
      <c r="S12" s="17">
        <f t="shared" si="9"/>
        <v>0</v>
      </c>
      <c r="T12" s="34">
        <f t="shared" si="10"/>
        <v>0</v>
      </c>
      <c r="U12" s="17">
        <f t="shared" si="26"/>
        <v>0</v>
      </c>
      <c r="V12" s="17">
        <f t="shared" si="11"/>
        <v>0</v>
      </c>
      <c r="W12" s="17">
        <f t="shared" ref="W12:W73" si="28">V12+W11</f>
        <v>0</v>
      </c>
      <c r="X12" s="17">
        <f t="shared" si="12"/>
        <v>0</v>
      </c>
      <c r="Y12" s="17">
        <f t="shared" si="13"/>
        <v>0</v>
      </c>
      <c r="Z12" s="17">
        <f t="shared" si="14"/>
        <v>0</v>
      </c>
      <c r="AA12" s="17">
        <f t="shared" si="15"/>
        <v>0</v>
      </c>
      <c r="AB12" s="17">
        <f t="shared" si="16"/>
        <v>0</v>
      </c>
      <c r="AC12" s="17">
        <f t="shared" si="17"/>
        <v>0</v>
      </c>
      <c r="AD12" s="17">
        <f t="shared" si="18"/>
        <v>0</v>
      </c>
      <c r="AE12" s="17">
        <f t="shared" si="19"/>
        <v>0</v>
      </c>
      <c r="AF12" s="17">
        <f t="shared" si="20"/>
        <v>194.238</v>
      </c>
      <c r="AG12" s="17">
        <f t="shared" si="27"/>
        <v>0</v>
      </c>
      <c r="AH12" s="17">
        <f t="shared" si="21"/>
        <v>0</v>
      </c>
      <c r="AI12" s="17"/>
      <c r="AJ12" s="17"/>
      <c r="AU12">
        <f t="shared" ref="AU12:AU71" si="29">IF(F12&lt;1,1,0)</f>
        <v>1</v>
      </c>
      <c r="AV12" t="str">
        <f t="shared" si="1"/>
        <v/>
      </c>
      <c r="AW12">
        <f t="shared" si="2"/>
        <v>0</v>
      </c>
    </row>
    <row r="13" spans="2:49" x14ac:dyDescent="0.3">
      <c r="B13" s="27" t="s">
        <v>47</v>
      </c>
      <c r="C13" s="27">
        <v>5</v>
      </c>
      <c r="D13" s="27">
        <v>5</v>
      </c>
      <c r="E13" s="2">
        <f t="shared" si="3"/>
        <v>0</v>
      </c>
      <c r="F13" s="28">
        <v>0</v>
      </c>
      <c r="G13" s="17">
        <f t="shared" si="22"/>
        <v>0</v>
      </c>
      <c r="H13" s="17">
        <f t="shared" si="23"/>
        <v>0</v>
      </c>
      <c r="I13" s="17">
        <v>194.238</v>
      </c>
      <c r="J13" s="17">
        <f t="shared" si="4"/>
        <v>0</v>
      </c>
      <c r="K13" s="17">
        <f t="shared" si="5"/>
        <v>0</v>
      </c>
      <c r="L13" s="17">
        <f t="shared" si="6"/>
        <v>194.238</v>
      </c>
      <c r="M13" s="17">
        <f t="shared" si="7"/>
        <v>0</v>
      </c>
      <c r="N13" s="17">
        <f t="shared" si="24"/>
        <v>0</v>
      </c>
      <c r="O13" s="17">
        <f t="shared" ref="O13:O73" si="30">M13+O12</f>
        <v>194.238</v>
      </c>
      <c r="P13" s="17">
        <f t="shared" si="25"/>
        <v>0</v>
      </c>
      <c r="Q13" s="34">
        <f t="shared" si="8"/>
        <v>0</v>
      </c>
      <c r="R13" s="17">
        <f t="shared" si="0"/>
        <v>0</v>
      </c>
      <c r="S13" s="17">
        <f t="shared" si="9"/>
        <v>0</v>
      </c>
      <c r="T13" s="34">
        <f t="shared" si="10"/>
        <v>0</v>
      </c>
      <c r="U13" s="17">
        <f t="shared" si="26"/>
        <v>0</v>
      </c>
      <c r="V13" s="17">
        <f t="shared" si="11"/>
        <v>0</v>
      </c>
      <c r="W13" s="17">
        <f t="shared" si="28"/>
        <v>0</v>
      </c>
      <c r="X13" s="17">
        <f t="shared" si="12"/>
        <v>0</v>
      </c>
      <c r="Y13" s="17">
        <f t="shared" si="13"/>
        <v>0</v>
      </c>
      <c r="Z13" s="17">
        <f t="shared" si="14"/>
        <v>0</v>
      </c>
      <c r="AA13" s="17">
        <f t="shared" si="15"/>
        <v>0</v>
      </c>
      <c r="AB13" s="17">
        <f t="shared" si="16"/>
        <v>0</v>
      </c>
      <c r="AC13" s="17">
        <f t="shared" si="17"/>
        <v>0</v>
      </c>
      <c r="AD13" s="17">
        <f t="shared" si="18"/>
        <v>0</v>
      </c>
      <c r="AE13" s="17">
        <f t="shared" si="19"/>
        <v>0</v>
      </c>
      <c r="AF13" s="17">
        <f t="shared" si="20"/>
        <v>194.238</v>
      </c>
      <c r="AG13" s="17">
        <f t="shared" si="27"/>
        <v>0</v>
      </c>
      <c r="AH13" s="17">
        <f t="shared" si="21"/>
        <v>0</v>
      </c>
      <c r="AI13" s="17"/>
      <c r="AJ13" s="17"/>
      <c r="AU13">
        <f t="shared" si="29"/>
        <v>1</v>
      </c>
      <c r="AV13" t="str">
        <f t="shared" si="1"/>
        <v/>
      </c>
      <c r="AW13">
        <f t="shared" si="2"/>
        <v>0</v>
      </c>
    </row>
    <row r="14" spans="2:49" x14ac:dyDescent="0.3">
      <c r="B14" s="27" t="s">
        <v>47</v>
      </c>
      <c r="C14" s="27">
        <v>6</v>
      </c>
      <c r="D14" s="27">
        <v>6</v>
      </c>
      <c r="E14" s="2">
        <f t="shared" si="3"/>
        <v>0</v>
      </c>
      <c r="F14" s="28">
        <v>0</v>
      </c>
      <c r="G14" s="17">
        <f t="shared" si="22"/>
        <v>0</v>
      </c>
      <c r="H14" s="17">
        <f t="shared" si="23"/>
        <v>0</v>
      </c>
      <c r="I14" s="17">
        <v>194.238</v>
      </c>
      <c r="J14" s="17">
        <f t="shared" si="4"/>
        <v>0</v>
      </c>
      <c r="K14" s="17">
        <f t="shared" si="5"/>
        <v>0</v>
      </c>
      <c r="L14" s="17">
        <f t="shared" si="6"/>
        <v>194.238</v>
      </c>
      <c r="M14" s="17">
        <f t="shared" si="7"/>
        <v>0</v>
      </c>
      <c r="N14" s="17">
        <f t="shared" si="24"/>
        <v>0</v>
      </c>
      <c r="O14" s="17">
        <f t="shared" si="30"/>
        <v>194.238</v>
      </c>
      <c r="P14" s="17">
        <f t="shared" si="25"/>
        <v>0</v>
      </c>
      <c r="Q14" s="34">
        <f t="shared" si="8"/>
        <v>0</v>
      </c>
      <c r="R14" s="17">
        <f t="shared" si="0"/>
        <v>0</v>
      </c>
      <c r="S14" s="17">
        <f t="shared" si="9"/>
        <v>0</v>
      </c>
      <c r="T14" s="34">
        <f t="shared" si="10"/>
        <v>0</v>
      </c>
      <c r="U14" s="17">
        <f t="shared" si="26"/>
        <v>0</v>
      </c>
      <c r="V14" s="17">
        <f t="shared" si="11"/>
        <v>0</v>
      </c>
      <c r="W14" s="17">
        <f t="shared" si="28"/>
        <v>0</v>
      </c>
      <c r="X14" s="17">
        <f t="shared" si="12"/>
        <v>0</v>
      </c>
      <c r="Y14" s="17">
        <f t="shared" si="13"/>
        <v>0</v>
      </c>
      <c r="Z14" s="17">
        <f t="shared" si="14"/>
        <v>0</v>
      </c>
      <c r="AA14" s="17">
        <f t="shared" si="15"/>
        <v>0</v>
      </c>
      <c r="AB14" s="17">
        <f t="shared" si="16"/>
        <v>0</v>
      </c>
      <c r="AC14" s="17">
        <f t="shared" si="17"/>
        <v>0</v>
      </c>
      <c r="AD14" s="17">
        <f t="shared" si="18"/>
        <v>0</v>
      </c>
      <c r="AE14" s="17">
        <f t="shared" si="19"/>
        <v>0</v>
      </c>
      <c r="AF14" s="17">
        <f t="shared" si="20"/>
        <v>194.238</v>
      </c>
      <c r="AG14" s="17">
        <f t="shared" si="27"/>
        <v>0</v>
      </c>
      <c r="AH14" s="17">
        <f t="shared" si="21"/>
        <v>0</v>
      </c>
      <c r="AI14" s="17"/>
      <c r="AJ14" s="17"/>
      <c r="AU14">
        <f t="shared" si="29"/>
        <v>1</v>
      </c>
      <c r="AV14" t="str">
        <f t="shared" si="1"/>
        <v/>
      </c>
      <c r="AW14">
        <f t="shared" si="2"/>
        <v>0</v>
      </c>
    </row>
    <row r="15" spans="2:49" x14ac:dyDescent="0.3">
      <c r="B15" s="27" t="s">
        <v>47</v>
      </c>
      <c r="C15" s="27">
        <v>7</v>
      </c>
      <c r="D15" s="27">
        <v>7</v>
      </c>
      <c r="E15" s="2">
        <f t="shared" si="3"/>
        <v>0</v>
      </c>
      <c r="F15" s="28">
        <v>0</v>
      </c>
      <c r="G15" s="17">
        <f t="shared" si="22"/>
        <v>0</v>
      </c>
      <c r="H15" s="17">
        <f t="shared" si="23"/>
        <v>0</v>
      </c>
      <c r="I15" s="17">
        <v>194.238</v>
      </c>
      <c r="J15" s="17">
        <f t="shared" si="4"/>
        <v>0</v>
      </c>
      <c r="K15" s="17">
        <f t="shared" si="5"/>
        <v>0</v>
      </c>
      <c r="L15" s="17">
        <f t="shared" si="6"/>
        <v>194.238</v>
      </c>
      <c r="M15" s="17">
        <f t="shared" si="7"/>
        <v>0</v>
      </c>
      <c r="N15" s="17">
        <f t="shared" si="24"/>
        <v>0</v>
      </c>
      <c r="O15" s="17">
        <f t="shared" si="30"/>
        <v>194.238</v>
      </c>
      <c r="P15" s="17">
        <f t="shared" si="25"/>
        <v>0</v>
      </c>
      <c r="Q15" s="34">
        <f t="shared" si="8"/>
        <v>0</v>
      </c>
      <c r="R15" s="17">
        <f t="shared" si="0"/>
        <v>0</v>
      </c>
      <c r="S15" s="17">
        <f t="shared" si="9"/>
        <v>0</v>
      </c>
      <c r="T15" s="34">
        <f t="shared" si="10"/>
        <v>0</v>
      </c>
      <c r="U15" s="17">
        <f t="shared" si="26"/>
        <v>0</v>
      </c>
      <c r="V15" s="17">
        <f t="shared" si="11"/>
        <v>0</v>
      </c>
      <c r="W15" s="17">
        <f t="shared" si="28"/>
        <v>0</v>
      </c>
      <c r="X15" s="17">
        <f t="shared" si="12"/>
        <v>0</v>
      </c>
      <c r="Y15" s="17">
        <f t="shared" si="13"/>
        <v>0</v>
      </c>
      <c r="Z15" s="17">
        <f t="shared" si="14"/>
        <v>0</v>
      </c>
      <c r="AA15" s="17">
        <f t="shared" si="15"/>
        <v>0</v>
      </c>
      <c r="AB15" s="17">
        <f t="shared" si="16"/>
        <v>0</v>
      </c>
      <c r="AC15" s="17">
        <f t="shared" si="17"/>
        <v>0</v>
      </c>
      <c r="AD15" s="17">
        <f t="shared" si="18"/>
        <v>0</v>
      </c>
      <c r="AE15" s="17">
        <f t="shared" si="19"/>
        <v>0</v>
      </c>
      <c r="AF15" s="17">
        <f t="shared" si="20"/>
        <v>194.238</v>
      </c>
      <c r="AG15" s="17">
        <f t="shared" si="27"/>
        <v>0</v>
      </c>
      <c r="AH15" s="17">
        <f t="shared" si="21"/>
        <v>0</v>
      </c>
      <c r="AI15" s="17"/>
      <c r="AJ15" s="17"/>
      <c r="AU15">
        <f t="shared" si="29"/>
        <v>1</v>
      </c>
      <c r="AV15" t="str">
        <f t="shared" si="1"/>
        <v/>
      </c>
      <c r="AW15">
        <f t="shared" si="2"/>
        <v>0</v>
      </c>
    </row>
    <row r="16" spans="2:49" x14ac:dyDescent="0.3">
      <c r="B16" s="27" t="s">
        <v>47</v>
      </c>
      <c r="C16" s="27">
        <v>8</v>
      </c>
      <c r="D16" s="27">
        <v>8</v>
      </c>
      <c r="E16" s="2">
        <f t="shared" si="3"/>
        <v>0</v>
      </c>
      <c r="F16" s="28">
        <v>0</v>
      </c>
      <c r="G16" s="17">
        <f t="shared" si="22"/>
        <v>0</v>
      </c>
      <c r="H16" s="17">
        <f t="shared" si="23"/>
        <v>0</v>
      </c>
      <c r="I16" s="17">
        <v>194.238</v>
      </c>
      <c r="J16" s="17">
        <f t="shared" si="4"/>
        <v>0</v>
      </c>
      <c r="K16" s="17">
        <f t="shared" si="5"/>
        <v>0</v>
      </c>
      <c r="L16" s="17">
        <f t="shared" si="6"/>
        <v>194.238</v>
      </c>
      <c r="M16" s="17">
        <f t="shared" si="7"/>
        <v>0</v>
      </c>
      <c r="N16" s="17">
        <f t="shared" si="24"/>
        <v>0</v>
      </c>
      <c r="O16" s="17">
        <f t="shared" si="30"/>
        <v>194.238</v>
      </c>
      <c r="P16" s="17">
        <f t="shared" si="25"/>
        <v>0</v>
      </c>
      <c r="Q16" s="34">
        <f t="shared" si="8"/>
        <v>0</v>
      </c>
      <c r="R16" s="17">
        <f t="shared" si="0"/>
        <v>0</v>
      </c>
      <c r="S16" s="17">
        <f t="shared" si="9"/>
        <v>0</v>
      </c>
      <c r="T16" s="34">
        <f t="shared" si="10"/>
        <v>0</v>
      </c>
      <c r="U16" s="17">
        <f t="shared" si="26"/>
        <v>0</v>
      </c>
      <c r="V16" s="17">
        <f t="shared" si="11"/>
        <v>0</v>
      </c>
      <c r="W16" s="17">
        <f t="shared" si="28"/>
        <v>0</v>
      </c>
      <c r="X16" s="17">
        <f t="shared" si="12"/>
        <v>0</v>
      </c>
      <c r="Y16" s="17">
        <f t="shared" si="13"/>
        <v>0</v>
      </c>
      <c r="Z16" s="17">
        <f t="shared" si="14"/>
        <v>0</v>
      </c>
      <c r="AA16" s="17">
        <f t="shared" si="15"/>
        <v>0</v>
      </c>
      <c r="AB16" s="17">
        <f t="shared" si="16"/>
        <v>0</v>
      </c>
      <c r="AC16" s="17">
        <f t="shared" si="17"/>
        <v>0</v>
      </c>
      <c r="AD16" s="17">
        <f t="shared" si="18"/>
        <v>0</v>
      </c>
      <c r="AE16" s="17">
        <f t="shared" si="19"/>
        <v>0</v>
      </c>
      <c r="AF16" s="17">
        <f t="shared" si="20"/>
        <v>194.238</v>
      </c>
      <c r="AG16" s="17">
        <f t="shared" si="27"/>
        <v>0</v>
      </c>
      <c r="AH16" s="17">
        <f t="shared" si="21"/>
        <v>0</v>
      </c>
      <c r="AI16" s="17"/>
      <c r="AJ16" s="17"/>
      <c r="AU16">
        <f t="shared" si="29"/>
        <v>1</v>
      </c>
      <c r="AV16" t="str">
        <f t="shared" si="1"/>
        <v/>
      </c>
      <c r="AW16">
        <f t="shared" si="2"/>
        <v>0</v>
      </c>
    </row>
    <row r="17" spans="2:49" x14ac:dyDescent="0.3">
      <c r="B17" s="27" t="s">
        <v>47</v>
      </c>
      <c r="C17" s="27">
        <v>9</v>
      </c>
      <c r="D17" s="27">
        <v>9</v>
      </c>
      <c r="E17" s="2">
        <f t="shared" si="3"/>
        <v>0</v>
      </c>
      <c r="F17" s="28">
        <v>0</v>
      </c>
      <c r="G17" s="17">
        <f t="shared" si="22"/>
        <v>0</v>
      </c>
      <c r="H17" s="17">
        <f t="shared" si="23"/>
        <v>0</v>
      </c>
      <c r="I17" s="17">
        <v>194.238</v>
      </c>
      <c r="J17" s="17">
        <f t="shared" si="4"/>
        <v>0</v>
      </c>
      <c r="K17" s="17">
        <f t="shared" si="5"/>
        <v>0</v>
      </c>
      <c r="L17" s="17">
        <f t="shared" si="6"/>
        <v>194.238</v>
      </c>
      <c r="M17" s="17">
        <f t="shared" si="7"/>
        <v>0</v>
      </c>
      <c r="N17" s="17">
        <f t="shared" si="24"/>
        <v>0</v>
      </c>
      <c r="O17" s="17">
        <f t="shared" si="30"/>
        <v>194.238</v>
      </c>
      <c r="P17" s="17">
        <f t="shared" si="25"/>
        <v>0</v>
      </c>
      <c r="Q17" s="34">
        <f t="shared" si="8"/>
        <v>0</v>
      </c>
      <c r="R17" s="17">
        <f t="shared" si="0"/>
        <v>0</v>
      </c>
      <c r="S17" s="17">
        <f t="shared" si="9"/>
        <v>0</v>
      </c>
      <c r="T17" s="34">
        <f t="shared" si="10"/>
        <v>0</v>
      </c>
      <c r="U17" s="17">
        <f t="shared" si="26"/>
        <v>0</v>
      </c>
      <c r="V17" s="17">
        <f t="shared" si="11"/>
        <v>0</v>
      </c>
      <c r="W17" s="17">
        <f t="shared" si="28"/>
        <v>0</v>
      </c>
      <c r="X17" s="17">
        <f t="shared" si="12"/>
        <v>0</v>
      </c>
      <c r="Y17" s="17">
        <f t="shared" si="13"/>
        <v>0</v>
      </c>
      <c r="Z17" s="17">
        <f t="shared" si="14"/>
        <v>0</v>
      </c>
      <c r="AA17" s="17">
        <f t="shared" si="15"/>
        <v>0</v>
      </c>
      <c r="AB17" s="17">
        <f t="shared" si="16"/>
        <v>0</v>
      </c>
      <c r="AC17" s="17">
        <f t="shared" si="17"/>
        <v>0</v>
      </c>
      <c r="AD17" s="17">
        <f t="shared" si="18"/>
        <v>0</v>
      </c>
      <c r="AE17" s="17">
        <f t="shared" si="19"/>
        <v>0</v>
      </c>
      <c r="AF17" s="17">
        <f t="shared" si="20"/>
        <v>194.238</v>
      </c>
      <c r="AG17" s="17">
        <f t="shared" si="27"/>
        <v>0</v>
      </c>
      <c r="AH17" s="17">
        <f t="shared" si="21"/>
        <v>0</v>
      </c>
      <c r="AI17" s="17"/>
      <c r="AJ17" s="17"/>
      <c r="AU17">
        <f t="shared" si="29"/>
        <v>1</v>
      </c>
      <c r="AV17" t="str">
        <f t="shared" si="1"/>
        <v/>
      </c>
      <c r="AW17">
        <f t="shared" si="2"/>
        <v>0</v>
      </c>
    </row>
    <row r="18" spans="2:49" x14ac:dyDescent="0.3">
      <c r="B18" s="27" t="s">
        <v>47</v>
      </c>
      <c r="C18" s="27">
        <v>10</v>
      </c>
      <c r="D18" s="27">
        <v>10</v>
      </c>
      <c r="E18" s="2">
        <f t="shared" si="3"/>
        <v>0</v>
      </c>
      <c r="F18" s="28">
        <v>0</v>
      </c>
      <c r="G18" s="17">
        <f t="shared" si="22"/>
        <v>0</v>
      </c>
      <c r="H18" s="17">
        <f t="shared" si="23"/>
        <v>0</v>
      </c>
      <c r="I18" s="17">
        <v>194.238</v>
      </c>
      <c r="J18" s="17">
        <f t="shared" si="4"/>
        <v>0</v>
      </c>
      <c r="K18" s="17">
        <f t="shared" si="5"/>
        <v>0</v>
      </c>
      <c r="L18" s="17">
        <f t="shared" si="6"/>
        <v>194.238</v>
      </c>
      <c r="M18" s="17">
        <f t="shared" si="7"/>
        <v>0</v>
      </c>
      <c r="N18" s="17">
        <f t="shared" si="24"/>
        <v>0</v>
      </c>
      <c r="O18" s="17">
        <f t="shared" si="30"/>
        <v>194.238</v>
      </c>
      <c r="P18" s="17">
        <f t="shared" si="25"/>
        <v>0</v>
      </c>
      <c r="Q18" s="34">
        <f t="shared" si="8"/>
        <v>0</v>
      </c>
      <c r="R18" s="17">
        <f t="shared" si="0"/>
        <v>0</v>
      </c>
      <c r="S18" s="17">
        <f t="shared" si="9"/>
        <v>0</v>
      </c>
      <c r="T18" s="34">
        <f t="shared" si="10"/>
        <v>0</v>
      </c>
      <c r="U18" s="17">
        <f t="shared" si="26"/>
        <v>0</v>
      </c>
      <c r="V18" s="17">
        <f t="shared" si="11"/>
        <v>0</v>
      </c>
      <c r="W18" s="17">
        <f t="shared" si="28"/>
        <v>0</v>
      </c>
      <c r="X18" s="17">
        <f t="shared" si="12"/>
        <v>0</v>
      </c>
      <c r="Y18" s="17">
        <f t="shared" si="13"/>
        <v>0</v>
      </c>
      <c r="Z18" s="17">
        <f t="shared" si="14"/>
        <v>0</v>
      </c>
      <c r="AA18" s="17">
        <f t="shared" si="15"/>
        <v>0</v>
      </c>
      <c r="AB18" s="17">
        <f t="shared" si="16"/>
        <v>0</v>
      </c>
      <c r="AC18" s="17">
        <f t="shared" si="17"/>
        <v>0</v>
      </c>
      <c r="AD18" s="17">
        <f t="shared" si="18"/>
        <v>0</v>
      </c>
      <c r="AE18" s="17">
        <f t="shared" si="19"/>
        <v>0</v>
      </c>
      <c r="AF18" s="17">
        <f t="shared" si="20"/>
        <v>194.238</v>
      </c>
      <c r="AG18" s="17">
        <f t="shared" si="27"/>
        <v>0</v>
      </c>
      <c r="AH18" s="17">
        <f t="shared" si="21"/>
        <v>0</v>
      </c>
      <c r="AI18" s="17"/>
      <c r="AJ18" s="17"/>
      <c r="AU18">
        <f t="shared" si="29"/>
        <v>1</v>
      </c>
      <c r="AV18" t="str">
        <f t="shared" si="1"/>
        <v/>
      </c>
      <c r="AW18">
        <f t="shared" si="2"/>
        <v>0</v>
      </c>
    </row>
    <row r="19" spans="2:49" x14ac:dyDescent="0.3">
      <c r="B19" s="27" t="s">
        <v>47</v>
      </c>
      <c r="C19" s="27">
        <v>11</v>
      </c>
      <c r="D19" s="27">
        <v>11</v>
      </c>
      <c r="E19" s="2">
        <f t="shared" si="3"/>
        <v>0</v>
      </c>
      <c r="F19" s="28">
        <v>0</v>
      </c>
      <c r="G19" s="17">
        <f t="shared" si="22"/>
        <v>0</v>
      </c>
      <c r="H19" s="17">
        <f t="shared" si="23"/>
        <v>0</v>
      </c>
      <c r="I19" s="17">
        <v>194.238</v>
      </c>
      <c r="J19" s="17">
        <f t="shared" si="4"/>
        <v>0</v>
      </c>
      <c r="K19" s="17">
        <f t="shared" si="5"/>
        <v>0</v>
      </c>
      <c r="L19" s="17">
        <f t="shared" si="6"/>
        <v>194.238</v>
      </c>
      <c r="M19" s="17">
        <f t="shared" si="7"/>
        <v>0</v>
      </c>
      <c r="N19" s="17">
        <f t="shared" si="24"/>
        <v>0</v>
      </c>
      <c r="O19" s="17">
        <f t="shared" si="30"/>
        <v>194.238</v>
      </c>
      <c r="P19" s="17">
        <f t="shared" si="25"/>
        <v>0</v>
      </c>
      <c r="Q19" s="34">
        <f t="shared" si="8"/>
        <v>0</v>
      </c>
      <c r="R19" s="17">
        <f t="shared" si="0"/>
        <v>0</v>
      </c>
      <c r="S19" s="17">
        <f t="shared" si="9"/>
        <v>0</v>
      </c>
      <c r="T19" s="34">
        <f t="shared" si="10"/>
        <v>0</v>
      </c>
      <c r="U19" s="17">
        <f t="shared" si="26"/>
        <v>0</v>
      </c>
      <c r="V19" s="17">
        <f t="shared" si="11"/>
        <v>0</v>
      </c>
      <c r="W19" s="17">
        <f t="shared" si="28"/>
        <v>0</v>
      </c>
      <c r="X19" s="17">
        <f t="shared" si="12"/>
        <v>0</v>
      </c>
      <c r="Y19" s="17">
        <f t="shared" si="13"/>
        <v>0</v>
      </c>
      <c r="Z19" s="17">
        <f t="shared" si="14"/>
        <v>0</v>
      </c>
      <c r="AA19" s="17">
        <f t="shared" si="15"/>
        <v>0</v>
      </c>
      <c r="AB19" s="17">
        <f t="shared" si="16"/>
        <v>0</v>
      </c>
      <c r="AC19" s="17">
        <f t="shared" si="17"/>
        <v>0</v>
      </c>
      <c r="AD19" s="17">
        <f t="shared" si="18"/>
        <v>0</v>
      </c>
      <c r="AE19" s="17">
        <f t="shared" si="19"/>
        <v>0</v>
      </c>
      <c r="AF19" s="17">
        <f t="shared" si="20"/>
        <v>194.238</v>
      </c>
      <c r="AG19" s="17">
        <f t="shared" si="27"/>
        <v>0</v>
      </c>
      <c r="AH19" s="17">
        <f t="shared" si="21"/>
        <v>0</v>
      </c>
      <c r="AI19" s="17"/>
      <c r="AJ19" s="17"/>
      <c r="AU19">
        <f t="shared" si="29"/>
        <v>1</v>
      </c>
      <c r="AV19" t="str">
        <f t="shared" si="1"/>
        <v/>
      </c>
      <c r="AW19">
        <f t="shared" si="2"/>
        <v>0</v>
      </c>
    </row>
    <row r="20" spans="2:49" x14ac:dyDescent="0.3">
      <c r="B20" s="27" t="s">
        <v>47</v>
      </c>
      <c r="C20" s="27">
        <v>12</v>
      </c>
      <c r="D20" s="27">
        <v>12</v>
      </c>
      <c r="E20" s="2">
        <f t="shared" si="3"/>
        <v>0</v>
      </c>
      <c r="F20" s="28">
        <v>0</v>
      </c>
      <c r="G20" s="17">
        <f t="shared" ref="G20:G83" si="31">($F21-$F19)/2/3.6</f>
        <v>0.16666666666666666</v>
      </c>
      <c r="H20" s="17">
        <f t="shared" ref="H20:H83" si="32">($F21-$F19)/2</f>
        <v>0.6</v>
      </c>
      <c r="I20" s="17">
        <v>194.238</v>
      </c>
      <c r="J20" s="17">
        <f t="shared" si="4"/>
        <v>0</v>
      </c>
      <c r="K20" s="17">
        <f>(2200*G20)</f>
        <v>366.66666666666663</v>
      </c>
      <c r="L20" s="17">
        <f t="shared" si="6"/>
        <v>560.90466666666657</v>
      </c>
      <c r="M20" s="17">
        <f t="shared" si="7"/>
        <v>0</v>
      </c>
      <c r="N20" s="17">
        <f t="shared" si="24"/>
        <v>0</v>
      </c>
      <c r="O20" s="17">
        <f t="shared" si="30"/>
        <v>194.238</v>
      </c>
      <c r="P20" s="17">
        <f t="shared" si="25"/>
        <v>0</v>
      </c>
      <c r="Q20" s="34">
        <f t="shared" si="8"/>
        <v>0</v>
      </c>
      <c r="R20" s="17">
        <f t="shared" si="0"/>
        <v>0</v>
      </c>
      <c r="S20" s="17">
        <f t="shared" si="9"/>
        <v>0</v>
      </c>
      <c r="T20" s="34">
        <f t="shared" si="10"/>
        <v>0</v>
      </c>
      <c r="U20" s="17">
        <f t="shared" si="26"/>
        <v>0</v>
      </c>
      <c r="V20" s="17">
        <f t="shared" si="11"/>
        <v>0</v>
      </c>
      <c r="W20" s="17">
        <f t="shared" si="28"/>
        <v>0</v>
      </c>
      <c r="X20" s="17">
        <f t="shared" si="12"/>
        <v>0</v>
      </c>
      <c r="Y20" s="17">
        <f t="shared" si="13"/>
        <v>0</v>
      </c>
      <c r="Z20" s="17">
        <f t="shared" si="14"/>
        <v>0</v>
      </c>
      <c r="AA20" s="17">
        <f t="shared" si="15"/>
        <v>0</v>
      </c>
      <c r="AB20" s="17">
        <f t="shared" si="16"/>
        <v>0</v>
      </c>
      <c r="AC20" s="17">
        <f t="shared" si="17"/>
        <v>0</v>
      </c>
      <c r="AD20" s="17">
        <f t="shared" si="18"/>
        <v>0</v>
      </c>
      <c r="AE20" s="17">
        <f t="shared" si="19"/>
        <v>0</v>
      </c>
      <c r="AF20" s="17">
        <f t="shared" si="20"/>
        <v>194.238</v>
      </c>
      <c r="AG20" s="17">
        <f t="shared" si="27"/>
        <v>0</v>
      </c>
      <c r="AH20" s="17">
        <f t="shared" si="21"/>
        <v>0</v>
      </c>
      <c r="AI20" s="17"/>
      <c r="AJ20" s="17"/>
      <c r="AU20">
        <f t="shared" si="29"/>
        <v>1</v>
      </c>
      <c r="AV20" t="str">
        <f t="shared" si="1"/>
        <v/>
      </c>
      <c r="AW20">
        <f t="shared" si="2"/>
        <v>0</v>
      </c>
    </row>
    <row r="21" spans="2:49" x14ac:dyDescent="0.3">
      <c r="B21" s="27" t="s">
        <v>47</v>
      </c>
      <c r="C21" s="27">
        <v>13</v>
      </c>
      <c r="D21" s="27">
        <v>13</v>
      </c>
      <c r="E21" s="2">
        <f>F21*(1000/3600)</f>
        <v>0.33333333333333331</v>
      </c>
      <c r="F21" s="28">
        <v>1.2</v>
      </c>
      <c r="G21" s="17">
        <f t="shared" si="31"/>
        <v>0.3611111111111111</v>
      </c>
      <c r="H21" s="17">
        <f t="shared" si="32"/>
        <v>1.3</v>
      </c>
      <c r="I21" s="17">
        <v>194.238</v>
      </c>
      <c r="J21" s="17">
        <f t="shared" si="4"/>
        <v>7.9166666666666663E-2</v>
      </c>
      <c r="K21" s="17">
        <f t="shared" si="5"/>
        <v>794.44444444444446</v>
      </c>
      <c r="L21" s="17">
        <f t="shared" si="6"/>
        <v>988.76161111111116</v>
      </c>
      <c r="M21" s="17">
        <f t="shared" si="7"/>
        <v>329.58720370370372</v>
      </c>
      <c r="N21" s="17">
        <f t="shared" si="24"/>
        <v>329.58720370370372</v>
      </c>
      <c r="O21" s="17">
        <f t="shared" si="30"/>
        <v>523.82520370370366</v>
      </c>
      <c r="P21" s="17">
        <f t="shared" si="25"/>
        <v>329.58720370370372</v>
      </c>
      <c r="Q21" s="34">
        <f t="shared" si="8"/>
        <v>9.1552733444814818E-5</v>
      </c>
      <c r="R21" s="17">
        <f t="shared" si="0"/>
        <v>0.10986240123456789</v>
      </c>
      <c r="S21" s="17">
        <f t="shared" si="9"/>
        <v>0</v>
      </c>
      <c r="T21" s="34">
        <f t="shared" si="10"/>
        <v>0</v>
      </c>
      <c r="U21" s="17">
        <f t="shared" si="26"/>
        <v>0</v>
      </c>
      <c r="V21" s="17">
        <f t="shared" si="11"/>
        <v>122.22222222222221</v>
      </c>
      <c r="W21" s="17">
        <f t="shared" si="28"/>
        <v>122.22222222222221</v>
      </c>
      <c r="X21" s="17">
        <f t="shared" si="12"/>
        <v>0</v>
      </c>
      <c r="Y21" s="17">
        <f t="shared" si="13"/>
        <v>0</v>
      </c>
      <c r="Z21" s="17">
        <f t="shared" si="14"/>
        <v>0</v>
      </c>
      <c r="AA21" s="17">
        <f t="shared" si="15"/>
        <v>0</v>
      </c>
      <c r="AB21" s="17">
        <f t="shared" si="16"/>
        <v>0</v>
      </c>
      <c r="AC21" s="17">
        <f t="shared" si="17"/>
        <v>0</v>
      </c>
      <c r="AD21" s="17">
        <f t="shared" si="18"/>
        <v>0</v>
      </c>
      <c r="AE21" s="17">
        <f t="shared" si="19"/>
        <v>0</v>
      </c>
      <c r="AF21" s="17">
        <f t="shared" si="20"/>
        <v>523.82520370370366</v>
      </c>
      <c r="AG21" s="17">
        <f t="shared" si="27"/>
        <v>0</v>
      </c>
      <c r="AH21" s="17">
        <f t="shared" si="21"/>
        <v>0</v>
      </c>
      <c r="AI21" s="17"/>
      <c r="AJ21" s="17"/>
      <c r="AU21">
        <f t="shared" si="29"/>
        <v>0</v>
      </c>
      <c r="AV21">
        <f t="shared" si="1"/>
        <v>1.2</v>
      </c>
      <c r="AW21">
        <f t="shared" si="2"/>
        <v>0.33333333333333331</v>
      </c>
    </row>
    <row r="22" spans="2:49" x14ac:dyDescent="0.3">
      <c r="B22" s="27" t="s">
        <v>47</v>
      </c>
      <c r="C22" s="27">
        <v>14</v>
      </c>
      <c r="D22" s="27">
        <v>14</v>
      </c>
      <c r="E22" s="2">
        <f t="shared" si="3"/>
        <v>0.72222222222222232</v>
      </c>
      <c r="F22" s="28">
        <v>2.6</v>
      </c>
      <c r="G22" s="17">
        <f t="shared" si="31"/>
        <v>0.51388888888888895</v>
      </c>
      <c r="H22" s="17">
        <f t="shared" si="32"/>
        <v>1.85</v>
      </c>
      <c r="I22" s="17">
        <v>194.238</v>
      </c>
      <c r="J22" s="17">
        <f t="shared" si="4"/>
        <v>0.17152777777777781</v>
      </c>
      <c r="K22" s="17">
        <f t="shared" si="5"/>
        <v>1130.5555555555557</v>
      </c>
      <c r="L22" s="17">
        <f t="shared" si="6"/>
        <v>1324.9650833333335</v>
      </c>
      <c r="M22" s="17">
        <f t="shared" si="7"/>
        <v>956.91922685185205</v>
      </c>
      <c r="N22" s="17">
        <f t="shared" si="24"/>
        <v>956.91922685185205</v>
      </c>
      <c r="O22" s="17">
        <f t="shared" si="30"/>
        <v>1480.7444305555557</v>
      </c>
      <c r="P22" s="17">
        <f t="shared" si="25"/>
        <v>1286.5064305555557</v>
      </c>
      <c r="Q22" s="34">
        <f t="shared" si="8"/>
        <v>3.5736575627972223E-4</v>
      </c>
      <c r="R22" s="17">
        <f t="shared" si="0"/>
        <v>0.69110833050411546</v>
      </c>
      <c r="S22" s="17">
        <f t="shared" si="9"/>
        <v>0</v>
      </c>
      <c r="T22" s="34">
        <f t="shared" si="10"/>
        <v>0</v>
      </c>
      <c r="U22" s="17">
        <f t="shared" si="26"/>
        <v>0</v>
      </c>
      <c r="V22" s="17">
        <f t="shared" si="11"/>
        <v>573.76543209876559</v>
      </c>
      <c r="W22" s="17">
        <f t="shared" si="28"/>
        <v>695.98765432098776</v>
      </c>
      <c r="X22" s="17">
        <f t="shared" si="12"/>
        <v>0</v>
      </c>
      <c r="Y22" s="17">
        <f t="shared" si="13"/>
        <v>0</v>
      </c>
      <c r="Z22" s="17">
        <f t="shared" si="14"/>
        <v>0</v>
      </c>
      <c r="AA22" s="17">
        <f t="shared" si="15"/>
        <v>0</v>
      </c>
      <c r="AB22" s="17">
        <f t="shared" si="16"/>
        <v>0</v>
      </c>
      <c r="AC22" s="17">
        <f t="shared" si="17"/>
        <v>0</v>
      </c>
      <c r="AD22" s="17">
        <f t="shared" si="18"/>
        <v>0</v>
      </c>
      <c r="AE22" s="17">
        <f t="shared" si="19"/>
        <v>0</v>
      </c>
      <c r="AF22" s="17">
        <f t="shared" si="20"/>
        <v>1480.7444305555557</v>
      </c>
      <c r="AG22" s="17">
        <f t="shared" si="27"/>
        <v>0</v>
      </c>
      <c r="AH22" s="17">
        <f t="shared" si="21"/>
        <v>0</v>
      </c>
      <c r="AI22" s="17"/>
      <c r="AJ22" s="17"/>
      <c r="AU22">
        <f t="shared" si="29"/>
        <v>0</v>
      </c>
      <c r="AV22">
        <f t="shared" si="1"/>
        <v>2.6</v>
      </c>
      <c r="AW22">
        <f t="shared" si="2"/>
        <v>0.72222222222222221</v>
      </c>
    </row>
    <row r="23" spans="2:49" x14ac:dyDescent="0.3">
      <c r="B23" s="27" t="s">
        <v>47</v>
      </c>
      <c r="C23" s="27">
        <v>15</v>
      </c>
      <c r="D23" s="27">
        <v>15</v>
      </c>
      <c r="E23" s="2">
        <f t="shared" si="3"/>
        <v>1.3611111111111112</v>
      </c>
      <c r="F23" s="28">
        <v>4.9000000000000004</v>
      </c>
      <c r="G23" s="17">
        <f t="shared" si="31"/>
        <v>0.65277777777777768</v>
      </c>
      <c r="H23" s="17">
        <f t="shared" si="32"/>
        <v>2.3499999999999996</v>
      </c>
      <c r="I23" s="17">
        <v>194.238</v>
      </c>
      <c r="J23" s="17">
        <f t="shared" si="4"/>
        <v>0.32326388888888891</v>
      </c>
      <c r="K23" s="17">
        <f t="shared" si="5"/>
        <v>1436.1111111111109</v>
      </c>
      <c r="L23" s="17">
        <f t="shared" si="6"/>
        <v>1630.6723749999996</v>
      </c>
      <c r="M23" s="17">
        <f t="shared" si="7"/>
        <v>2219.5262881944441</v>
      </c>
      <c r="N23" s="17">
        <f t="shared" si="24"/>
        <v>2219.5262881944441</v>
      </c>
      <c r="O23" s="17">
        <f t="shared" si="30"/>
        <v>3700.27071875</v>
      </c>
      <c r="P23" s="17">
        <f t="shared" si="25"/>
        <v>3506.0327187499997</v>
      </c>
      <c r="Q23" s="34">
        <f t="shared" si="8"/>
        <v>9.739057686143749E-4</v>
      </c>
      <c r="R23" s="17">
        <f t="shared" si="0"/>
        <v>3.0210218922646601</v>
      </c>
      <c r="S23" s="17">
        <f t="shared" si="9"/>
        <v>0</v>
      </c>
      <c r="T23" s="34">
        <f t="shared" si="10"/>
        <v>0</v>
      </c>
      <c r="U23" s="17">
        <f t="shared" si="26"/>
        <v>0</v>
      </c>
      <c r="V23" s="17">
        <f t="shared" si="11"/>
        <v>2037.885802469136</v>
      </c>
      <c r="W23" s="17">
        <f t="shared" si="28"/>
        <v>2733.8734567901238</v>
      </c>
      <c r="X23" s="17">
        <f t="shared" si="12"/>
        <v>0</v>
      </c>
      <c r="Y23" s="17">
        <f t="shared" si="13"/>
        <v>0</v>
      </c>
      <c r="Z23" s="17">
        <f t="shared" si="14"/>
        <v>0</v>
      </c>
      <c r="AA23" s="17">
        <f t="shared" si="15"/>
        <v>0</v>
      </c>
      <c r="AB23" s="17">
        <f t="shared" si="16"/>
        <v>0</v>
      </c>
      <c r="AC23" s="17">
        <f t="shared" si="17"/>
        <v>0</v>
      </c>
      <c r="AD23" s="17">
        <f t="shared" si="18"/>
        <v>0</v>
      </c>
      <c r="AE23" s="17">
        <f t="shared" si="19"/>
        <v>0</v>
      </c>
      <c r="AF23" s="17">
        <f t="shared" si="20"/>
        <v>3700.27071875</v>
      </c>
      <c r="AG23" s="17">
        <f t="shared" si="27"/>
        <v>0</v>
      </c>
      <c r="AH23" s="17">
        <f t="shared" si="21"/>
        <v>0</v>
      </c>
      <c r="AI23" s="17"/>
      <c r="AJ23" s="17"/>
      <c r="AU23">
        <f t="shared" si="29"/>
        <v>0</v>
      </c>
      <c r="AV23">
        <f t="shared" si="1"/>
        <v>4.9000000000000004</v>
      </c>
      <c r="AW23">
        <f t="shared" si="2"/>
        <v>1.3611111111111112</v>
      </c>
    </row>
    <row r="24" spans="2:49" x14ac:dyDescent="0.3">
      <c r="B24" s="27" t="s">
        <v>47</v>
      </c>
      <c r="C24" s="27">
        <v>16</v>
      </c>
      <c r="D24" s="27">
        <v>16</v>
      </c>
      <c r="E24" s="2">
        <f t="shared" si="3"/>
        <v>2.0277777777777777</v>
      </c>
      <c r="F24" s="28">
        <v>7.3</v>
      </c>
      <c r="G24" s="17">
        <f t="shared" si="31"/>
        <v>0.625</v>
      </c>
      <c r="H24" s="17">
        <f t="shared" si="32"/>
        <v>2.25</v>
      </c>
      <c r="I24" s="17">
        <v>194.238</v>
      </c>
      <c r="J24" s="17">
        <f t="shared" si="4"/>
        <v>0.48159722222222218</v>
      </c>
      <c r="K24" s="17">
        <f t="shared" si="5"/>
        <v>1375</v>
      </c>
      <c r="L24" s="17">
        <f t="shared" si="6"/>
        <v>1569.7195972222223</v>
      </c>
      <c r="M24" s="17">
        <f t="shared" si="7"/>
        <v>3183.0425165895062</v>
      </c>
      <c r="N24" s="17">
        <f t="shared" si="24"/>
        <v>3183.0425165895062</v>
      </c>
      <c r="O24" s="17">
        <f t="shared" si="30"/>
        <v>6883.3132353395067</v>
      </c>
      <c r="P24" s="17">
        <f t="shared" si="25"/>
        <v>6689.0752353395055</v>
      </c>
      <c r="Q24" s="34">
        <f t="shared" si="8"/>
        <v>1.8580913188726079E-3</v>
      </c>
      <c r="R24" s="17">
        <f t="shared" si="0"/>
        <v>6.4545028808620533</v>
      </c>
      <c r="S24" s="17">
        <f t="shared" si="9"/>
        <v>0</v>
      </c>
      <c r="T24" s="34">
        <f t="shared" si="10"/>
        <v>0</v>
      </c>
      <c r="U24" s="17">
        <f t="shared" si="26"/>
        <v>0</v>
      </c>
      <c r="V24" s="17">
        <f t="shared" si="11"/>
        <v>4523.0709876543206</v>
      </c>
      <c r="W24" s="17">
        <f t="shared" si="28"/>
        <v>7256.9444444444443</v>
      </c>
      <c r="X24" s="17">
        <f t="shared" si="12"/>
        <v>0</v>
      </c>
      <c r="Y24" s="17">
        <f t="shared" si="13"/>
        <v>0</v>
      </c>
      <c r="Z24" s="17">
        <f t="shared" si="14"/>
        <v>0</v>
      </c>
      <c r="AA24" s="17">
        <f t="shared" si="15"/>
        <v>0</v>
      </c>
      <c r="AB24" s="17">
        <f t="shared" si="16"/>
        <v>0</v>
      </c>
      <c r="AC24" s="17">
        <f t="shared" si="17"/>
        <v>0</v>
      </c>
      <c r="AD24" s="17">
        <f t="shared" si="18"/>
        <v>0</v>
      </c>
      <c r="AE24" s="17">
        <f t="shared" si="19"/>
        <v>0</v>
      </c>
      <c r="AF24" s="17">
        <f t="shared" si="20"/>
        <v>6883.3132353395067</v>
      </c>
      <c r="AG24" s="17">
        <f t="shared" si="27"/>
        <v>0</v>
      </c>
      <c r="AH24" s="17">
        <f t="shared" si="21"/>
        <v>0</v>
      </c>
      <c r="AI24" s="17"/>
      <c r="AJ24" s="17"/>
      <c r="AU24">
        <f t="shared" si="29"/>
        <v>0</v>
      </c>
      <c r="AV24">
        <f t="shared" si="1"/>
        <v>7.3</v>
      </c>
      <c r="AW24">
        <f t="shared" si="2"/>
        <v>2.0277777777777777</v>
      </c>
    </row>
    <row r="25" spans="2:49" x14ac:dyDescent="0.3">
      <c r="B25" s="27" t="s">
        <v>47</v>
      </c>
      <c r="C25" s="27">
        <v>17</v>
      </c>
      <c r="D25" s="27">
        <v>17</v>
      </c>
      <c r="E25" s="2">
        <f t="shared" si="3"/>
        <v>2.6111111111111112</v>
      </c>
      <c r="F25" s="28">
        <v>9.4</v>
      </c>
      <c r="G25" s="17">
        <f t="shared" si="31"/>
        <v>0.56944444444444453</v>
      </c>
      <c r="H25" s="17">
        <f t="shared" si="32"/>
        <v>2.0500000000000003</v>
      </c>
      <c r="I25" s="17">
        <v>194.238</v>
      </c>
      <c r="J25" s="17">
        <f t="shared" si="4"/>
        <v>0.62013888888888891</v>
      </c>
      <c r="K25" s="17">
        <f t="shared" si="5"/>
        <v>1252.7777777777781</v>
      </c>
      <c r="L25" s="17">
        <f t="shared" si="6"/>
        <v>1447.6359166666671</v>
      </c>
      <c r="M25" s="17">
        <f t="shared" si="7"/>
        <v>3779.938226851853</v>
      </c>
      <c r="N25" s="17">
        <f t="shared" si="24"/>
        <v>3779.938226851853</v>
      </c>
      <c r="O25" s="17">
        <f t="shared" si="30"/>
        <v>10663.25146219136</v>
      </c>
      <c r="P25" s="17">
        <f t="shared" si="25"/>
        <v>10469.013462191358</v>
      </c>
      <c r="Q25" s="34">
        <f t="shared" si="8"/>
        <v>2.9080825595275157E-3</v>
      </c>
      <c r="R25" s="17">
        <f t="shared" si="0"/>
        <v>9.8698387034465043</v>
      </c>
      <c r="S25" s="17">
        <f t="shared" si="9"/>
        <v>0</v>
      </c>
      <c r="T25" s="34">
        <f t="shared" si="10"/>
        <v>0</v>
      </c>
      <c r="U25" s="17">
        <f t="shared" si="26"/>
        <v>0</v>
      </c>
      <c r="V25" s="17">
        <f t="shared" si="11"/>
        <v>7499.691358024691</v>
      </c>
      <c r="W25" s="17">
        <f t="shared" si="28"/>
        <v>14756.635802469136</v>
      </c>
      <c r="X25" s="17">
        <f t="shared" si="12"/>
        <v>0</v>
      </c>
      <c r="Y25" s="17">
        <f t="shared" si="13"/>
        <v>0</v>
      </c>
      <c r="Z25" s="17">
        <f t="shared" si="14"/>
        <v>0</v>
      </c>
      <c r="AA25" s="17">
        <f t="shared" si="15"/>
        <v>0</v>
      </c>
      <c r="AB25" s="17">
        <f t="shared" si="16"/>
        <v>0</v>
      </c>
      <c r="AC25" s="17">
        <f t="shared" si="17"/>
        <v>0</v>
      </c>
      <c r="AD25" s="17">
        <f t="shared" si="18"/>
        <v>0</v>
      </c>
      <c r="AE25" s="17">
        <f t="shared" si="19"/>
        <v>0</v>
      </c>
      <c r="AF25" s="17">
        <f t="shared" si="20"/>
        <v>10663.25146219136</v>
      </c>
      <c r="AG25" s="17">
        <f t="shared" si="27"/>
        <v>0</v>
      </c>
      <c r="AH25" s="17">
        <f t="shared" si="21"/>
        <v>0</v>
      </c>
      <c r="AI25" s="17"/>
      <c r="AJ25" s="17"/>
      <c r="AU25">
        <f t="shared" si="29"/>
        <v>0</v>
      </c>
      <c r="AV25">
        <f t="shared" si="1"/>
        <v>9.4</v>
      </c>
      <c r="AW25">
        <f t="shared" si="2"/>
        <v>2.6111111111111112</v>
      </c>
    </row>
    <row r="26" spans="2:49" x14ac:dyDescent="0.3">
      <c r="B26" s="27" t="s">
        <v>47</v>
      </c>
      <c r="C26" s="27">
        <v>18</v>
      </c>
      <c r="D26" s="27">
        <v>18</v>
      </c>
      <c r="E26" s="2">
        <f t="shared" si="3"/>
        <v>3.166666666666667</v>
      </c>
      <c r="F26" s="28">
        <v>11.4</v>
      </c>
      <c r="G26" s="17">
        <f t="shared" si="31"/>
        <v>0.45833333333333315</v>
      </c>
      <c r="H26" s="17">
        <f t="shared" si="32"/>
        <v>1.6499999999999995</v>
      </c>
      <c r="I26" s="17">
        <v>194.238</v>
      </c>
      <c r="J26" s="17">
        <f t="shared" si="4"/>
        <v>0.75208333333333333</v>
      </c>
      <c r="K26" s="17">
        <f t="shared" si="5"/>
        <v>1008.3333333333329</v>
      </c>
      <c r="L26" s="17">
        <f t="shared" si="6"/>
        <v>1203.3234166666662</v>
      </c>
      <c r="M26" s="17">
        <f t="shared" si="7"/>
        <v>3810.5241527777766</v>
      </c>
      <c r="N26" s="17">
        <f t="shared" si="24"/>
        <v>3810.5241527777766</v>
      </c>
      <c r="O26" s="17">
        <f t="shared" si="30"/>
        <v>14473.775614969136</v>
      </c>
      <c r="P26" s="17">
        <f t="shared" si="25"/>
        <v>14279.537614969135</v>
      </c>
      <c r="Q26" s="34">
        <f t="shared" si="8"/>
        <v>3.9665699586861258E-3</v>
      </c>
      <c r="R26" s="17">
        <f t="shared" si="0"/>
        <v>12.066659817129626</v>
      </c>
      <c r="S26" s="17">
        <f t="shared" si="9"/>
        <v>0</v>
      </c>
      <c r="T26" s="34">
        <f t="shared" si="10"/>
        <v>0</v>
      </c>
      <c r="U26" s="17">
        <f t="shared" si="26"/>
        <v>0</v>
      </c>
      <c r="V26" s="17">
        <f t="shared" si="11"/>
        <v>11030.555555555558</v>
      </c>
      <c r="W26" s="17">
        <f t="shared" si="28"/>
        <v>25787.191358024695</v>
      </c>
      <c r="X26" s="17">
        <f t="shared" si="12"/>
        <v>0</v>
      </c>
      <c r="Y26" s="17">
        <f t="shared" si="13"/>
        <v>0</v>
      </c>
      <c r="Z26" s="17">
        <f t="shared" si="14"/>
        <v>0</v>
      </c>
      <c r="AA26" s="17">
        <f t="shared" si="15"/>
        <v>0</v>
      </c>
      <c r="AB26" s="17">
        <f t="shared" si="16"/>
        <v>0</v>
      </c>
      <c r="AC26" s="17">
        <f t="shared" si="17"/>
        <v>0</v>
      </c>
      <c r="AD26" s="17">
        <f t="shared" si="18"/>
        <v>0</v>
      </c>
      <c r="AE26" s="17">
        <f t="shared" si="19"/>
        <v>0</v>
      </c>
      <c r="AF26" s="17">
        <f t="shared" si="20"/>
        <v>14473.775614969136</v>
      </c>
      <c r="AG26" s="17">
        <f t="shared" si="27"/>
        <v>0</v>
      </c>
      <c r="AH26" s="17">
        <f t="shared" si="21"/>
        <v>0</v>
      </c>
      <c r="AI26" s="17"/>
      <c r="AJ26" s="17"/>
      <c r="AU26">
        <f t="shared" si="29"/>
        <v>0</v>
      </c>
      <c r="AV26">
        <f t="shared" si="1"/>
        <v>11.4</v>
      </c>
      <c r="AW26">
        <f t="shared" si="2"/>
        <v>3.1666666666666665</v>
      </c>
    </row>
    <row r="27" spans="2:49" x14ac:dyDescent="0.3">
      <c r="B27" s="27" t="s">
        <v>47</v>
      </c>
      <c r="C27" s="27">
        <v>19</v>
      </c>
      <c r="D27" s="27">
        <v>19</v>
      </c>
      <c r="E27" s="2">
        <f t="shared" si="3"/>
        <v>3.5277777777777777</v>
      </c>
      <c r="F27" s="28">
        <v>12.7</v>
      </c>
      <c r="G27" s="17">
        <f t="shared" si="31"/>
        <v>0.26388888888888895</v>
      </c>
      <c r="H27" s="17">
        <f t="shared" si="32"/>
        <v>0.95000000000000018</v>
      </c>
      <c r="I27" s="17">
        <v>194.238</v>
      </c>
      <c r="J27" s="17">
        <f t="shared" si="4"/>
        <v>0.83784722222222219</v>
      </c>
      <c r="K27" s="17">
        <f t="shared" si="5"/>
        <v>580.55555555555566</v>
      </c>
      <c r="L27" s="17">
        <f t="shared" si="6"/>
        <v>775.63140277777791</v>
      </c>
      <c r="M27" s="17">
        <f t="shared" si="7"/>
        <v>2736.2552264660499</v>
      </c>
      <c r="N27" s="17">
        <f t="shared" si="24"/>
        <v>2736.2552264660499</v>
      </c>
      <c r="O27" s="17">
        <f t="shared" si="30"/>
        <v>17210.030841435186</v>
      </c>
      <c r="P27" s="17">
        <f t="shared" si="25"/>
        <v>17015.792841435185</v>
      </c>
      <c r="Q27" s="34">
        <f t="shared" si="8"/>
        <v>4.7266469354938657E-3</v>
      </c>
      <c r="R27" s="17">
        <f t="shared" si="0"/>
        <v>9.6529003822552308</v>
      </c>
      <c r="S27" s="17">
        <f t="shared" si="9"/>
        <v>0</v>
      </c>
      <c r="T27" s="34">
        <f t="shared" si="10"/>
        <v>0</v>
      </c>
      <c r="U27" s="17">
        <f t="shared" si="26"/>
        <v>0</v>
      </c>
      <c r="V27" s="17">
        <f t="shared" si="11"/>
        <v>13689.737654320987</v>
      </c>
      <c r="W27" s="17">
        <f t="shared" si="28"/>
        <v>39476.929012345681</v>
      </c>
      <c r="X27" s="17">
        <f t="shared" si="12"/>
        <v>0</v>
      </c>
      <c r="Y27" s="17">
        <f t="shared" si="13"/>
        <v>0</v>
      </c>
      <c r="Z27" s="17">
        <f t="shared" si="14"/>
        <v>0</v>
      </c>
      <c r="AA27" s="17">
        <f t="shared" si="15"/>
        <v>0</v>
      </c>
      <c r="AB27" s="17">
        <f t="shared" si="16"/>
        <v>0</v>
      </c>
      <c r="AC27" s="17">
        <f t="shared" si="17"/>
        <v>0</v>
      </c>
      <c r="AD27" s="17">
        <f t="shared" si="18"/>
        <v>0</v>
      </c>
      <c r="AE27" s="17">
        <f t="shared" si="19"/>
        <v>0</v>
      </c>
      <c r="AF27" s="17">
        <f t="shared" si="20"/>
        <v>17210.030841435186</v>
      </c>
      <c r="AG27" s="17">
        <f t="shared" si="27"/>
        <v>0</v>
      </c>
      <c r="AH27" s="17">
        <f t="shared" si="21"/>
        <v>0</v>
      </c>
      <c r="AI27" s="17"/>
      <c r="AJ27" s="17"/>
      <c r="AU27">
        <f t="shared" si="29"/>
        <v>0</v>
      </c>
      <c r="AV27">
        <f t="shared" si="1"/>
        <v>12.7</v>
      </c>
      <c r="AW27">
        <f t="shared" si="2"/>
        <v>3.5277777777777777</v>
      </c>
    </row>
    <row r="28" spans="2:49" x14ac:dyDescent="0.3">
      <c r="B28" s="27" t="s">
        <v>47</v>
      </c>
      <c r="C28" s="27">
        <v>20</v>
      </c>
      <c r="D28" s="27">
        <v>20</v>
      </c>
      <c r="E28" s="2">
        <f t="shared" si="3"/>
        <v>3.6944444444444446</v>
      </c>
      <c r="F28" s="28">
        <v>13.3</v>
      </c>
      <c r="G28" s="17">
        <f t="shared" si="31"/>
        <v>9.7222222222222363E-2</v>
      </c>
      <c r="H28" s="17">
        <f t="shared" si="32"/>
        <v>0.35000000000000053</v>
      </c>
      <c r="I28" s="17">
        <v>194.238</v>
      </c>
      <c r="J28" s="17">
        <f t="shared" si="4"/>
        <v>0.8774305555555556</v>
      </c>
      <c r="K28" s="17">
        <f t="shared" si="5"/>
        <v>213.8888888888892</v>
      </c>
      <c r="L28" s="17">
        <f t="shared" si="6"/>
        <v>409.00431944444472</v>
      </c>
      <c r="M28" s="17">
        <f t="shared" si="7"/>
        <v>1511.0437357253097</v>
      </c>
      <c r="N28" s="17">
        <f t="shared" si="24"/>
        <v>1511.0437357253097</v>
      </c>
      <c r="O28" s="17">
        <f t="shared" si="30"/>
        <v>18721.074577160496</v>
      </c>
      <c r="P28" s="17">
        <f t="shared" si="25"/>
        <v>18526.836577160495</v>
      </c>
      <c r="Q28" s="34">
        <f t="shared" si="8"/>
        <v>5.1463846644036419E-3</v>
      </c>
      <c r="R28" s="17">
        <f t="shared" si="0"/>
        <v>5.5824671347629504</v>
      </c>
      <c r="S28" s="17">
        <f t="shared" si="9"/>
        <v>0</v>
      </c>
      <c r="T28" s="34">
        <f t="shared" si="10"/>
        <v>0</v>
      </c>
      <c r="U28" s="17">
        <f t="shared" si="26"/>
        <v>0</v>
      </c>
      <c r="V28" s="17">
        <f t="shared" si="11"/>
        <v>15013.811728395063</v>
      </c>
      <c r="W28" s="17">
        <f t="shared" si="28"/>
        <v>54490.740740740745</v>
      </c>
      <c r="X28" s="17">
        <f t="shared" si="12"/>
        <v>0</v>
      </c>
      <c r="Y28" s="17">
        <f t="shared" si="13"/>
        <v>0</v>
      </c>
      <c r="Z28" s="17">
        <f t="shared" si="14"/>
        <v>0</v>
      </c>
      <c r="AA28" s="17">
        <f t="shared" si="15"/>
        <v>0</v>
      </c>
      <c r="AB28" s="17">
        <f t="shared" si="16"/>
        <v>0</v>
      </c>
      <c r="AC28" s="17">
        <f t="shared" si="17"/>
        <v>0</v>
      </c>
      <c r="AD28" s="17">
        <f t="shared" si="18"/>
        <v>0</v>
      </c>
      <c r="AE28" s="17">
        <f t="shared" si="19"/>
        <v>0</v>
      </c>
      <c r="AF28" s="17">
        <f t="shared" si="20"/>
        <v>18721.074577160496</v>
      </c>
      <c r="AG28" s="17">
        <f t="shared" si="27"/>
        <v>0</v>
      </c>
      <c r="AH28" s="17">
        <f t="shared" si="21"/>
        <v>0</v>
      </c>
      <c r="AI28" s="17"/>
      <c r="AJ28" s="17"/>
      <c r="AU28">
        <f t="shared" si="29"/>
        <v>0</v>
      </c>
      <c r="AV28">
        <f t="shared" si="1"/>
        <v>13.3</v>
      </c>
      <c r="AW28">
        <f t="shared" si="2"/>
        <v>3.6944444444444446</v>
      </c>
    </row>
    <row r="29" spans="2:49" x14ac:dyDescent="0.3">
      <c r="B29" s="27" t="s">
        <v>47</v>
      </c>
      <c r="C29" s="27">
        <v>21</v>
      </c>
      <c r="D29" s="27">
        <v>21</v>
      </c>
      <c r="E29" s="2">
        <f t="shared" si="3"/>
        <v>3.7222222222222223</v>
      </c>
      <c r="F29" s="28">
        <v>13.4</v>
      </c>
      <c r="G29" s="17">
        <f t="shared" si="31"/>
        <v>0</v>
      </c>
      <c r="H29" s="17">
        <f t="shared" si="32"/>
        <v>0</v>
      </c>
      <c r="I29" s="17">
        <v>194.238</v>
      </c>
      <c r="J29" s="17">
        <f t="shared" si="4"/>
        <v>0.88402777777777775</v>
      </c>
      <c r="K29" s="17">
        <f t="shared" si="5"/>
        <v>0</v>
      </c>
      <c r="L29" s="17">
        <f t="shared" si="6"/>
        <v>195.12202777777779</v>
      </c>
      <c r="M29" s="17">
        <f t="shared" si="7"/>
        <v>726.28754783950626</v>
      </c>
      <c r="N29" s="17">
        <f t="shared" si="24"/>
        <v>726.28754783950626</v>
      </c>
      <c r="O29" s="17">
        <f t="shared" si="30"/>
        <v>19447.362125000003</v>
      </c>
      <c r="P29" s="17">
        <f t="shared" si="25"/>
        <v>19253.124125000002</v>
      </c>
      <c r="Q29" s="34">
        <f t="shared" si="8"/>
        <v>5.3481328194425002E-3</v>
      </c>
      <c r="R29" s="17">
        <f t="shared" si="0"/>
        <v>2.7034036502914955</v>
      </c>
      <c r="S29" s="17">
        <f t="shared" si="9"/>
        <v>0</v>
      </c>
      <c r="T29" s="34">
        <f t="shared" si="10"/>
        <v>0</v>
      </c>
      <c r="U29" s="17">
        <f t="shared" si="26"/>
        <v>0</v>
      </c>
      <c r="V29" s="17">
        <f t="shared" si="11"/>
        <v>15240.432098765432</v>
      </c>
      <c r="W29" s="17">
        <f t="shared" si="28"/>
        <v>69731.17283950618</v>
      </c>
      <c r="X29" s="17">
        <f t="shared" si="12"/>
        <v>0</v>
      </c>
      <c r="Y29" s="17">
        <f t="shared" si="13"/>
        <v>0</v>
      </c>
      <c r="Z29" s="17">
        <f t="shared" si="14"/>
        <v>0</v>
      </c>
      <c r="AA29" s="17">
        <f t="shared" si="15"/>
        <v>0</v>
      </c>
      <c r="AB29" s="17">
        <f t="shared" si="16"/>
        <v>0</v>
      </c>
      <c r="AC29" s="17">
        <f t="shared" si="17"/>
        <v>0</v>
      </c>
      <c r="AD29" s="17">
        <f t="shared" si="18"/>
        <v>0</v>
      </c>
      <c r="AE29" s="17">
        <f t="shared" si="19"/>
        <v>0</v>
      </c>
      <c r="AF29" s="17">
        <f t="shared" si="20"/>
        <v>19447.362125000003</v>
      </c>
      <c r="AG29" s="17">
        <f t="shared" si="27"/>
        <v>0</v>
      </c>
      <c r="AH29" s="17">
        <f t="shared" si="21"/>
        <v>0</v>
      </c>
      <c r="AI29" s="17"/>
      <c r="AJ29" s="17"/>
      <c r="AU29">
        <f t="shared" si="29"/>
        <v>0</v>
      </c>
      <c r="AV29">
        <f t="shared" si="1"/>
        <v>13.4</v>
      </c>
      <c r="AW29">
        <f t="shared" si="2"/>
        <v>3.7222222222222223</v>
      </c>
    </row>
    <row r="30" spans="2:49" x14ac:dyDescent="0.3">
      <c r="B30" s="27" t="s">
        <v>47</v>
      </c>
      <c r="C30" s="27">
        <v>22</v>
      </c>
      <c r="D30" s="27">
        <v>22</v>
      </c>
      <c r="E30" s="2">
        <f t="shared" si="3"/>
        <v>3.6944444444444446</v>
      </c>
      <c r="F30" s="28">
        <v>13.3</v>
      </c>
      <c r="G30" s="17">
        <f t="shared" si="31"/>
        <v>-4.1666666666666761E-2</v>
      </c>
      <c r="H30" s="17">
        <f t="shared" si="32"/>
        <v>-0.15000000000000036</v>
      </c>
      <c r="I30" s="17">
        <v>194.238</v>
      </c>
      <c r="J30" s="17">
        <f t="shared" si="4"/>
        <v>0.8774305555555556</v>
      </c>
      <c r="K30" s="17">
        <f t="shared" si="5"/>
        <v>-91.66666666666687</v>
      </c>
      <c r="L30" s="17">
        <f t="shared" si="6"/>
        <v>103.44876388888868</v>
      </c>
      <c r="M30" s="17">
        <f t="shared" si="7"/>
        <v>382.18571103394987</v>
      </c>
      <c r="N30" s="17">
        <f t="shared" si="24"/>
        <v>382.18571103394987</v>
      </c>
      <c r="O30" s="17">
        <f t="shared" si="30"/>
        <v>19829.547836033955</v>
      </c>
      <c r="P30" s="17">
        <f t="shared" si="25"/>
        <v>19635.309836033954</v>
      </c>
      <c r="Q30" s="34">
        <f t="shared" si="8"/>
        <v>5.4542963662535119E-3</v>
      </c>
      <c r="R30" s="17">
        <f t="shared" si="0"/>
        <v>1.4119638768754259</v>
      </c>
      <c r="S30" s="17">
        <f t="shared" si="9"/>
        <v>0</v>
      </c>
      <c r="T30" s="34">
        <f t="shared" si="10"/>
        <v>0</v>
      </c>
      <c r="U30" s="17">
        <f t="shared" si="26"/>
        <v>0</v>
      </c>
      <c r="V30" s="17">
        <f t="shared" si="11"/>
        <v>15013.811728395063</v>
      </c>
      <c r="W30" s="17">
        <f t="shared" si="28"/>
        <v>84744.984567901236</v>
      </c>
      <c r="X30" s="17">
        <f t="shared" si="12"/>
        <v>0</v>
      </c>
      <c r="Y30" s="17">
        <f t="shared" si="13"/>
        <v>0</v>
      </c>
      <c r="Z30" s="17">
        <f t="shared" si="14"/>
        <v>0</v>
      </c>
      <c r="AA30" s="17">
        <f t="shared" si="15"/>
        <v>0</v>
      </c>
      <c r="AB30" s="17">
        <f t="shared" si="16"/>
        <v>0</v>
      </c>
      <c r="AC30" s="17">
        <f t="shared" si="17"/>
        <v>0</v>
      </c>
      <c r="AD30" s="17">
        <f t="shared" si="18"/>
        <v>0</v>
      </c>
      <c r="AE30" s="17">
        <f t="shared" si="19"/>
        <v>0</v>
      </c>
      <c r="AF30" s="17">
        <f t="shared" si="20"/>
        <v>19829.547836033955</v>
      </c>
      <c r="AG30" s="17">
        <f t="shared" si="27"/>
        <v>0</v>
      </c>
      <c r="AH30" s="17">
        <f t="shared" si="21"/>
        <v>0</v>
      </c>
      <c r="AI30" s="17"/>
      <c r="AJ30" s="17"/>
      <c r="AU30">
        <f t="shared" si="29"/>
        <v>0</v>
      </c>
      <c r="AV30">
        <f t="shared" si="1"/>
        <v>13.3</v>
      </c>
      <c r="AW30">
        <f t="shared" si="2"/>
        <v>3.6944444444444446</v>
      </c>
    </row>
    <row r="31" spans="2:49" x14ac:dyDescent="0.3">
      <c r="B31" s="27" t="s">
        <v>47</v>
      </c>
      <c r="C31" s="27">
        <v>23</v>
      </c>
      <c r="D31" s="27">
        <v>23</v>
      </c>
      <c r="E31" s="2">
        <f t="shared" si="3"/>
        <v>3.6388888888888888</v>
      </c>
      <c r="F31" s="28">
        <v>13.1</v>
      </c>
      <c r="G31" s="17">
        <f t="shared" si="31"/>
        <v>-0.1111111111111112</v>
      </c>
      <c r="H31" s="17">
        <f t="shared" si="32"/>
        <v>-0.40000000000000036</v>
      </c>
      <c r="I31" s="17">
        <v>194.238</v>
      </c>
      <c r="J31" s="17">
        <f t="shared" si="4"/>
        <v>0.86423611111111109</v>
      </c>
      <c r="K31" s="17">
        <f t="shared" si="5"/>
        <v>-244.44444444444466</v>
      </c>
      <c r="L31" s="17">
        <f t="shared" si="6"/>
        <v>-49.342208333333559</v>
      </c>
      <c r="M31" s="17">
        <f t="shared" si="7"/>
        <v>-179.55081365740821</v>
      </c>
      <c r="N31" s="17">
        <f t="shared" si="24"/>
        <v>-179.55081365740821</v>
      </c>
      <c r="O31" s="17">
        <f t="shared" si="30"/>
        <v>19649.997022376545</v>
      </c>
      <c r="P31" s="17">
        <f t="shared" si="25"/>
        <v>19455.759022376544</v>
      </c>
      <c r="Q31" s="34">
        <f t="shared" si="8"/>
        <v>5.404420741235756E-3</v>
      </c>
      <c r="R31" s="17">
        <f t="shared" si="0"/>
        <v>-0.65336546080890212</v>
      </c>
      <c r="S31" s="17">
        <f t="shared" si="9"/>
        <v>-179.55081365740821</v>
      </c>
      <c r="T31" s="34">
        <f t="shared" si="10"/>
        <v>-4.987562501775485E-5</v>
      </c>
      <c r="U31" s="17">
        <f t="shared" si="26"/>
        <v>0</v>
      </c>
      <c r="V31" s="17">
        <f t="shared" si="11"/>
        <v>14565.663580246914</v>
      </c>
      <c r="W31" s="17">
        <f t="shared" si="28"/>
        <v>99310.648148148146</v>
      </c>
      <c r="X31" s="17">
        <f t="shared" si="12"/>
        <v>161.59573229166739</v>
      </c>
      <c r="Y31" s="17">
        <f t="shared" si="13"/>
        <v>148.66807370833399</v>
      </c>
      <c r="Z31" s="17">
        <f t="shared" si="14"/>
        <v>142.72135076000063</v>
      </c>
      <c r="AA31" s="17">
        <f t="shared" si="15"/>
        <v>135.58528322200058</v>
      </c>
      <c r="AB31" s="17">
        <f t="shared" si="16"/>
        <v>130.16187189312055</v>
      </c>
      <c r="AC31" s="17">
        <f t="shared" si="17"/>
        <v>117.1456847038085</v>
      </c>
      <c r="AD31" s="17">
        <f t="shared" si="18"/>
        <v>113.63131416269424</v>
      </c>
      <c r="AE31" s="17">
        <f t="shared" si="19"/>
        <v>113.63131416269424</v>
      </c>
      <c r="AF31" s="17">
        <f t="shared" si="20"/>
        <v>19536.365708213852</v>
      </c>
      <c r="AG31" s="17">
        <f t="shared" si="27"/>
        <v>135.58528322200058</v>
      </c>
      <c r="AH31" s="17">
        <f t="shared" si="21"/>
        <v>4.9404919201171404</v>
      </c>
      <c r="AI31" s="17"/>
      <c r="AJ31" s="17"/>
      <c r="AU31">
        <f t="shared" si="29"/>
        <v>0</v>
      </c>
      <c r="AV31">
        <f t="shared" si="1"/>
        <v>13.1</v>
      </c>
      <c r="AW31">
        <f t="shared" si="2"/>
        <v>3.6388888888888888</v>
      </c>
    </row>
    <row r="32" spans="2:49" x14ac:dyDescent="0.3">
      <c r="B32" s="27" t="s">
        <v>47</v>
      </c>
      <c r="C32" s="27">
        <v>24</v>
      </c>
      <c r="D32" s="27">
        <v>24</v>
      </c>
      <c r="E32" s="2">
        <f t="shared" si="3"/>
        <v>3.4722222222222223</v>
      </c>
      <c r="F32" s="28">
        <v>12.5</v>
      </c>
      <c r="G32" s="17">
        <f t="shared" si="31"/>
        <v>-0.27777777777777779</v>
      </c>
      <c r="H32" s="17">
        <f t="shared" si="32"/>
        <v>-1</v>
      </c>
      <c r="I32" s="17">
        <v>194.238</v>
      </c>
      <c r="J32" s="17">
        <f t="shared" si="4"/>
        <v>0.82465277777777779</v>
      </c>
      <c r="K32" s="17">
        <f t="shared" si="5"/>
        <v>-611.11111111111109</v>
      </c>
      <c r="L32" s="17">
        <f t="shared" si="6"/>
        <v>-416.04845833333331</v>
      </c>
      <c r="M32" s="17">
        <f t="shared" si="7"/>
        <v>-1444.6127025462963</v>
      </c>
      <c r="N32" s="17">
        <f t="shared" si="24"/>
        <v>-1444.6127025462963</v>
      </c>
      <c r="O32" s="17">
        <f t="shared" si="30"/>
        <v>18205.384319830249</v>
      </c>
      <c r="P32" s="17">
        <f t="shared" si="25"/>
        <v>18011.146319830248</v>
      </c>
      <c r="Q32" s="34">
        <f t="shared" si="8"/>
        <v>5.0031362247224464E-3</v>
      </c>
      <c r="R32" s="17">
        <f t="shared" si="0"/>
        <v>-5.0160163282857511</v>
      </c>
      <c r="S32" s="17">
        <f t="shared" si="9"/>
        <v>-1444.6127025462963</v>
      </c>
      <c r="T32" s="34">
        <f t="shared" si="10"/>
        <v>-4.0128451651331017E-4</v>
      </c>
      <c r="U32" s="17">
        <f t="shared" si="26"/>
        <v>179.55081365740821</v>
      </c>
      <c r="V32" s="17">
        <f t="shared" si="11"/>
        <v>13261.959876543211</v>
      </c>
      <c r="W32" s="17">
        <f t="shared" si="28"/>
        <v>112572.60802469136</v>
      </c>
      <c r="X32" s="17">
        <f t="shared" si="12"/>
        <v>1300.1514322916667</v>
      </c>
      <c r="Y32" s="17">
        <f t="shared" si="13"/>
        <v>1196.1393177083335</v>
      </c>
      <c r="Z32" s="17">
        <f t="shared" si="14"/>
        <v>1148.2937450000002</v>
      </c>
      <c r="AA32" s="17">
        <f t="shared" si="15"/>
        <v>1090.8790577500001</v>
      </c>
      <c r="AB32" s="17">
        <f t="shared" si="16"/>
        <v>1047.2438954400002</v>
      </c>
      <c r="AC32" s="17">
        <f t="shared" si="17"/>
        <v>942.51950589600017</v>
      </c>
      <c r="AD32" s="17">
        <f t="shared" si="18"/>
        <v>914.24392071912018</v>
      </c>
      <c r="AE32" s="17">
        <f t="shared" si="19"/>
        <v>914.24392071912018</v>
      </c>
      <c r="AF32" s="17">
        <f t="shared" si="20"/>
        <v>17291.140399111129</v>
      </c>
      <c r="AG32" s="17">
        <f t="shared" si="27"/>
        <v>1226.4643409720006</v>
      </c>
      <c r="AH32" s="17">
        <f t="shared" si="21"/>
        <v>38.093496696630005</v>
      </c>
      <c r="AI32" s="17"/>
      <c r="AJ32" s="17"/>
      <c r="AU32">
        <f t="shared" si="29"/>
        <v>0</v>
      </c>
      <c r="AV32">
        <f t="shared" si="1"/>
        <v>12.5</v>
      </c>
      <c r="AW32">
        <f t="shared" si="2"/>
        <v>3.4722222222222223</v>
      </c>
    </row>
    <row r="33" spans="2:49" x14ac:dyDescent="0.3">
      <c r="B33" s="27" t="s">
        <v>47</v>
      </c>
      <c r="C33" s="27">
        <v>25</v>
      </c>
      <c r="D33" s="27">
        <v>25</v>
      </c>
      <c r="E33" s="2">
        <f t="shared" si="3"/>
        <v>3.0833333333333335</v>
      </c>
      <c r="F33" s="28">
        <v>11.1</v>
      </c>
      <c r="G33" s="17">
        <f t="shared" si="31"/>
        <v>-0.49999999999999994</v>
      </c>
      <c r="H33" s="17">
        <f t="shared" si="32"/>
        <v>-1.7999999999999998</v>
      </c>
      <c r="I33" s="17">
        <v>194.238</v>
      </c>
      <c r="J33" s="17">
        <f t="shared" si="4"/>
        <v>0.73229166666666667</v>
      </c>
      <c r="K33" s="17">
        <f t="shared" si="5"/>
        <v>-1099.9999999999998</v>
      </c>
      <c r="L33" s="17">
        <f t="shared" si="6"/>
        <v>-905.02970833333313</v>
      </c>
      <c r="M33" s="17">
        <f t="shared" si="7"/>
        <v>-2790.5082673611105</v>
      </c>
      <c r="N33" s="17">
        <f t="shared" si="24"/>
        <v>-2790.5082673611105</v>
      </c>
      <c r="O33" s="17">
        <f t="shared" si="30"/>
        <v>15414.876052469139</v>
      </c>
      <c r="P33" s="17">
        <f>(N33+P32)</f>
        <v>15220.638052469138</v>
      </c>
      <c r="Q33" s="34">
        <f t="shared" si="8"/>
        <v>4.2279888382148771E-3</v>
      </c>
      <c r="R33" s="17">
        <f t="shared" si="0"/>
        <v>-8.6040671576967576</v>
      </c>
      <c r="S33" s="17">
        <f t="shared" si="9"/>
        <v>-2790.5082673611105</v>
      </c>
      <c r="T33" s="34">
        <f t="shared" si="10"/>
        <v>-7.7514738650756923E-4</v>
      </c>
      <c r="U33" s="17">
        <f t="shared" si="26"/>
        <v>1624.1635162037046</v>
      </c>
      <c r="V33" s="17">
        <f t="shared" si="11"/>
        <v>10457.638888888889</v>
      </c>
      <c r="W33" s="17">
        <f t="shared" si="28"/>
        <v>123030.24691358025</v>
      </c>
      <c r="X33" s="17">
        <f t="shared" si="12"/>
        <v>2511.4574406249994</v>
      </c>
      <c r="Y33" s="17">
        <f t="shared" si="13"/>
        <v>2310.5408453749997</v>
      </c>
      <c r="Z33" s="17">
        <f t="shared" si="14"/>
        <v>2218.1192115599997</v>
      </c>
      <c r="AA33" s="17">
        <f t="shared" si="15"/>
        <v>2107.2132509819994</v>
      </c>
      <c r="AB33" s="17">
        <f t="shared" si="16"/>
        <v>2022.9247209427194</v>
      </c>
      <c r="AC33" s="17">
        <f t="shared" si="17"/>
        <v>1820.6322488484475</v>
      </c>
      <c r="AD33" s="17">
        <f t="shared" si="18"/>
        <v>1766.0132813829939</v>
      </c>
      <c r="AE33" s="17">
        <f t="shared" si="19"/>
        <v>1766.0132813829939</v>
      </c>
      <c r="AF33" s="17">
        <f t="shared" si="20"/>
        <v>13648.862771086146</v>
      </c>
      <c r="AG33" s="17">
        <f t="shared" si="27"/>
        <v>3333.677591954</v>
      </c>
      <c r="AH33" s="17">
        <f t="shared" si="21"/>
        <v>70.640531255319758</v>
      </c>
      <c r="AI33" s="17"/>
      <c r="AJ33" s="17"/>
      <c r="AU33">
        <f t="shared" si="29"/>
        <v>0</v>
      </c>
      <c r="AV33">
        <f t="shared" si="1"/>
        <v>11.1</v>
      </c>
      <c r="AW33">
        <f t="shared" si="2"/>
        <v>3.083333333333333</v>
      </c>
    </row>
    <row r="34" spans="2:49" x14ac:dyDescent="0.3">
      <c r="B34" s="27" t="s">
        <v>47</v>
      </c>
      <c r="C34" s="27">
        <v>26</v>
      </c>
      <c r="D34" s="27">
        <v>26</v>
      </c>
      <c r="E34" s="2">
        <f t="shared" si="3"/>
        <v>2.4722222222222223</v>
      </c>
      <c r="F34" s="28">
        <v>8.9</v>
      </c>
      <c r="G34" s="17">
        <f t="shared" si="31"/>
        <v>-0.68055555555555547</v>
      </c>
      <c r="H34" s="17">
        <f t="shared" si="32"/>
        <v>-2.4499999999999997</v>
      </c>
      <c r="I34" s="17">
        <v>194.238</v>
      </c>
      <c r="J34" s="17">
        <f t="shared" si="4"/>
        <v>0.58715277777777775</v>
      </c>
      <c r="K34" s="17">
        <f t="shared" si="5"/>
        <v>-1497.2222222222219</v>
      </c>
      <c r="L34" s="17">
        <f t="shared" si="6"/>
        <v>-1302.3970694444442</v>
      </c>
      <c r="M34" s="17">
        <f t="shared" si="7"/>
        <v>-3219.8149772376541</v>
      </c>
      <c r="N34" s="17">
        <f t="shared" si="24"/>
        <v>-3219.8149772376541</v>
      </c>
      <c r="O34" s="17">
        <f t="shared" si="30"/>
        <v>12195.061075231484</v>
      </c>
      <c r="P34" s="17">
        <f t="shared" si="25"/>
        <v>12000.823075231483</v>
      </c>
      <c r="Q34" s="34">
        <f t="shared" si="8"/>
        <v>3.3335886338378014E-3</v>
      </c>
      <c r="R34" s="17">
        <f t="shared" si="0"/>
        <v>-7.960098138170868</v>
      </c>
      <c r="S34" s="17">
        <f t="shared" si="9"/>
        <v>-3219.8149772376541</v>
      </c>
      <c r="T34" s="34">
        <f t="shared" si="10"/>
        <v>-8.9440020437707554E-4</v>
      </c>
      <c r="U34" s="17">
        <f t="shared" si="26"/>
        <v>4414.6717835648151</v>
      </c>
      <c r="V34" s="17">
        <f t="shared" si="11"/>
        <v>6723.0709876543215</v>
      </c>
      <c r="W34" s="17">
        <f t="shared" si="28"/>
        <v>129753.31790123458</v>
      </c>
      <c r="X34" s="17">
        <f t="shared" si="12"/>
        <v>2897.833479513889</v>
      </c>
      <c r="Y34" s="17">
        <f t="shared" si="13"/>
        <v>2666.0068011527778</v>
      </c>
      <c r="Z34" s="17">
        <f t="shared" si="14"/>
        <v>2559.3665291066668</v>
      </c>
      <c r="AA34" s="17">
        <f t="shared" si="15"/>
        <v>2431.3982026513331</v>
      </c>
      <c r="AB34" s="17">
        <f t="shared" si="16"/>
        <v>2334.1422745452796</v>
      </c>
      <c r="AC34" s="17">
        <f t="shared" si="17"/>
        <v>2100.7280470907517</v>
      </c>
      <c r="AD34" s="17">
        <f t="shared" si="18"/>
        <v>2037.7062056780292</v>
      </c>
      <c r="AE34" s="17">
        <f t="shared" si="19"/>
        <v>2037.7062056780292</v>
      </c>
      <c r="AF34" s="17">
        <f t="shared" si="20"/>
        <v>10157.354869553456</v>
      </c>
      <c r="AG34" s="17">
        <f t="shared" si="27"/>
        <v>5765.0757946053327</v>
      </c>
      <c r="AH34" s="17">
        <f t="shared" si="21"/>
        <v>78.373315603001117</v>
      </c>
      <c r="AI34" s="17"/>
      <c r="AJ34" s="17"/>
      <c r="AU34">
        <f t="shared" si="29"/>
        <v>0</v>
      </c>
      <c r="AV34">
        <f t="shared" si="1"/>
        <v>8.9</v>
      </c>
      <c r="AW34">
        <f t="shared" si="2"/>
        <v>2.4722222222222223</v>
      </c>
    </row>
    <row r="35" spans="2:49" x14ac:dyDescent="0.3">
      <c r="B35" s="27" t="s">
        <v>47</v>
      </c>
      <c r="C35" s="27">
        <v>27</v>
      </c>
      <c r="D35" s="27">
        <v>27</v>
      </c>
      <c r="E35" s="2">
        <f t="shared" si="3"/>
        <v>1.7222222222222223</v>
      </c>
      <c r="F35" s="28">
        <v>6.2</v>
      </c>
      <c r="G35" s="17">
        <f t="shared" si="31"/>
        <v>-0.70833333333333337</v>
      </c>
      <c r="H35" s="17">
        <f t="shared" si="32"/>
        <v>-2.5500000000000003</v>
      </c>
      <c r="I35" s="17">
        <v>194.238</v>
      </c>
      <c r="J35" s="17">
        <f t="shared" si="4"/>
        <v>0.40902777777777777</v>
      </c>
      <c r="K35" s="17">
        <f t="shared" si="5"/>
        <v>-1558.3333333333335</v>
      </c>
      <c r="L35" s="17">
        <f t="shared" si="6"/>
        <v>-1363.6863055555557</v>
      </c>
      <c r="M35" s="17">
        <f t="shared" si="7"/>
        <v>-2348.5708595679016</v>
      </c>
      <c r="N35" s="17">
        <f t="shared" si="24"/>
        <v>-2348.5708595679016</v>
      </c>
      <c r="O35" s="17">
        <f t="shared" si="30"/>
        <v>9846.4902156635835</v>
      </c>
      <c r="P35" s="17">
        <f t="shared" si="25"/>
        <v>9652.2522156635823</v>
      </c>
      <c r="Q35" s="34">
        <f t="shared" si="8"/>
        <v>2.6812026204670299E-3</v>
      </c>
      <c r="R35" s="17">
        <f t="shared" si="0"/>
        <v>-4.0447609248113867</v>
      </c>
      <c r="S35" s="17">
        <f t="shared" si="9"/>
        <v>-2348.5708595679016</v>
      </c>
      <c r="T35" s="34">
        <f t="shared" si="10"/>
        <v>-6.5238601337077164E-4</v>
      </c>
      <c r="U35" s="17">
        <f t="shared" si="26"/>
        <v>7634.4867608024688</v>
      </c>
      <c r="V35" s="17">
        <f t="shared" si="11"/>
        <v>3262.654320987655</v>
      </c>
      <c r="W35" s="17">
        <f t="shared" si="28"/>
        <v>133015.97222222225</v>
      </c>
      <c r="X35" s="17">
        <f t="shared" si="12"/>
        <v>2113.7137736111117</v>
      </c>
      <c r="Y35" s="17">
        <f t="shared" si="13"/>
        <v>1944.6166717222229</v>
      </c>
      <c r="Z35" s="17">
        <f t="shared" si="14"/>
        <v>1866.832004853334</v>
      </c>
      <c r="AA35" s="17">
        <f t="shared" si="15"/>
        <v>1773.4904046106672</v>
      </c>
      <c r="AB35" s="17">
        <f t="shared" si="16"/>
        <v>1702.5507884262404</v>
      </c>
      <c r="AC35" s="17">
        <f t="shared" si="17"/>
        <v>1532.2957095836164</v>
      </c>
      <c r="AD35" s="17">
        <f t="shared" si="18"/>
        <v>1486.3268382961078</v>
      </c>
      <c r="AE35" s="17">
        <f t="shared" si="19"/>
        <v>1486.3268382961078</v>
      </c>
      <c r="AF35" s="17">
        <f t="shared" si="20"/>
        <v>8360.1633773674766</v>
      </c>
      <c r="AG35" s="17">
        <f t="shared" si="27"/>
        <v>7538.5661992160003</v>
      </c>
      <c r="AH35" s="17">
        <f t="shared" si="21"/>
        <v>55.0491421591151</v>
      </c>
      <c r="AI35" s="17"/>
      <c r="AJ35" s="17"/>
      <c r="AU35">
        <f t="shared" si="29"/>
        <v>0</v>
      </c>
      <c r="AV35">
        <f t="shared" si="1"/>
        <v>6.2</v>
      </c>
      <c r="AW35">
        <f t="shared" si="2"/>
        <v>1.7222222222222223</v>
      </c>
    </row>
    <row r="36" spans="2:49" x14ac:dyDescent="0.3">
      <c r="B36" s="27" t="s">
        <v>47</v>
      </c>
      <c r="C36" s="27">
        <v>28</v>
      </c>
      <c r="D36" s="27">
        <v>28</v>
      </c>
      <c r="E36" s="2">
        <f t="shared" si="3"/>
        <v>1.0555555555555556</v>
      </c>
      <c r="F36" s="28">
        <v>3.8</v>
      </c>
      <c r="G36" s="17">
        <f t="shared" si="31"/>
        <v>-0.61111111111111116</v>
      </c>
      <c r="H36" s="17">
        <f t="shared" si="32"/>
        <v>-2.2000000000000002</v>
      </c>
      <c r="I36" s="17">
        <v>194.238</v>
      </c>
      <c r="J36" s="17">
        <f t="shared" si="4"/>
        <v>0.25069444444444444</v>
      </c>
      <c r="K36" s="17">
        <f t="shared" si="5"/>
        <v>-1344.4444444444446</v>
      </c>
      <c r="L36" s="17">
        <f t="shared" si="6"/>
        <v>-1149.9557500000001</v>
      </c>
      <c r="M36" s="17">
        <f t="shared" si="7"/>
        <v>-1213.8421805555556</v>
      </c>
      <c r="N36" s="17">
        <f t="shared" si="24"/>
        <v>-1213.8421805555556</v>
      </c>
      <c r="O36" s="17">
        <f t="shared" si="30"/>
        <v>8632.6480351080281</v>
      </c>
      <c r="P36" s="17">
        <f t="shared" si="25"/>
        <v>8438.4100351080269</v>
      </c>
      <c r="Q36" s="34">
        <f t="shared" si="8"/>
        <v>2.3440215395523077E-3</v>
      </c>
      <c r="R36" s="17">
        <f t="shared" si="0"/>
        <v>-1.2812778572530865</v>
      </c>
      <c r="S36" s="17">
        <f t="shared" si="9"/>
        <v>-1213.8421805555556</v>
      </c>
      <c r="T36" s="34">
        <f t="shared" si="10"/>
        <v>-3.3718108091472222E-4</v>
      </c>
      <c r="U36" s="17">
        <f t="shared" si="26"/>
        <v>9983.0576203703713</v>
      </c>
      <c r="V36" s="17">
        <f t="shared" si="11"/>
        <v>1225.6172839506173</v>
      </c>
      <c r="W36" s="17">
        <f t="shared" si="28"/>
        <v>134241.58950617287</v>
      </c>
      <c r="X36" s="17">
        <f t="shared" si="12"/>
        <v>1092.4579625000001</v>
      </c>
      <c r="Y36" s="17">
        <f t="shared" si="13"/>
        <v>1005.0613255000002</v>
      </c>
      <c r="Z36" s="17">
        <f t="shared" si="14"/>
        <v>964.85887248000017</v>
      </c>
      <c r="AA36" s="17">
        <f t="shared" si="15"/>
        <v>916.6159288560001</v>
      </c>
      <c r="AB36" s="17">
        <f t="shared" si="16"/>
        <v>879.95129170176006</v>
      </c>
      <c r="AC36" s="17">
        <f t="shared" si="17"/>
        <v>791.95616253158403</v>
      </c>
      <c r="AD36" s="17">
        <f t="shared" si="18"/>
        <v>768.19747765563648</v>
      </c>
      <c r="AE36" s="17">
        <f t="shared" si="19"/>
        <v>768.19747765563648</v>
      </c>
      <c r="AF36" s="17">
        <f t="shared" si="20"/>
        <v>7864.4505574523919</v>
      </c>
      <c r="AG36" s="17">
        <f t="shared" si="27"/>
        <v>8455.1821280719996</v>
      </c>
      <c r="AH36" s="17">
        <f t="shared" si="21"/>
        <v>27.435624201987018</v>
      </c>
      <c r="AI36" s="17"/>
      <c r="AJ36" s="17"/>
      <c r="AU36">
        <f t="shared" si="29"/>
        <v>0</v>
      </c>
      <c r="AV36">
        <f t="shared" si="1"/>
        <v>3.8</v>
      </c>
      <c r="AW36">
        <f t="shared" si="2"/>
        <v>1.0555555555555556</v>
      </c>
    </row>
    <row r="37" spans="2:49" x14ac:dyDescent="0.3">
      <c r="B37" s="27" t="s">
        <v>47</v>
      </c>
      <c r="C37" s="27">
        <v>29</v>
      </c>
      <c r="D37" s="27">
        <v>29</v>
      </c>
      <c r="E37" s="2">
        <f t="shared" si="3"/>
        <v>0.5</v>
      </c>
      <c r="F37" s="28">
        <v>1.8</v>
      </c>
      <c r="G37" s="17">
        <f t="shared" si="31"/>
        <v>-0.52777777777777779</v>
      </c>
      <c r="H37" s="17">
        <f t="shared" si="32"/>
        <v>-1.9</v>
      </c>
      <c r="I37" s="17">
        <v>194.238</v>
      </c>
      <c r="J37" s="17">
        <f t="shared" si="4"/>
        <v>0.11874999999999999</v>
      </c>
      <c r="K37" s="17">
        <f t="shared" si="5"/>
        <v>-1161.1111111111111</v>
      </c>
      <c r="L37" s="17">
        <f t="shared" si="6"/>
        <v>-966.75436111111105</v>
      </c>
      <c r="M37" s="17">
        <f t="shared" si="7"/>
        <v>-483.37718055555553</v>
      </c>
      <c r="N37" s="17">
        <f t="shared" si="24"/>
        <v>-483.37718055555553</v>
      </c>
      <c r="O37" s="17">
        <f t="shared" si="30"/>
        <v>8149.2708545524729</v>
      </c>
      <c r="P37" s="17">
        <f t="shared" si="25"/>
        <v>7955.0328545524717</v>
      </c>
      <c r="Q37" s="34">
        <f t="shared" si="8"/>
        <v>2.2097490263375853E-3</v>
      </c>
      <c r="R37" s="17">
        <f t="shared" si="0"/>
        <v>-0.24168859027777775</v>
      </c>
      <c r="S37" s="17">
        <f t="shared" si="9"/>
        <v>-483.37718055555553</v>
      </c>
      <c r="T37" s="34">
        <f t="shared" si="10"/>
        <v>-1.3427251321472222E-4</v>
      </c>
      <c r="U37" s="17">
        <f t="shared" si="26"/>
        <v>11196.899800925927</v>
      </c>
      <c r="V37" s="17">
        <f t="shared" si="11"/>
        <v>275</v>
      </c>
      <c r="W37" s="17">
        <f t="shared" si="28"/>
        <v>134516.58950617287</v>
      </c>
      <c r="X37" s="17">
        <f t="shared" si="12"/>
        <v>435.03946249999996</v>
      </c>
      <c r="Y37" s="17">
        <f t="shared" si="13"/>
        <v>400.23630549999996</v>
      </c>
      <c r="Z37" s="17">
        <f t="shared" si="14"/>
        <v>384.22685327999994</v>
      </c>
      <c r="AA37" s="17">
        <f t="shared" si="15"/>
        <v>365.01551061599991</v>
      </c>
      <c r="AB37" s="17">
        <f t="shared" si="16"/>
        <v>350.41489019135992</v>
      </c>
      <c r="AC37" s="17">
        <f t="shared" si="17"/>
        <v>315.37340117222391</v>
      </c>
      <c r="AD37" s="17">
        <f t="shared" si="18"/>
        <v>305.9121991370572</v>
      </c>
      <c r="AE37" s="17">
        <f t="shared" si="19"/>
        <v>305.9121991370572</v>
      </c>
      <c r="AF37" s="17">
        <f t="shared" si="20"/>
        <v>7843.3586554154153</v>
      </c>
      <c r="AG37" s="17">
        <f t="shared" si="27"/>
        <v>8820.1976386879996</v>
      </c>
      <c r="AH37" s="17">
        <f t="shared" si="21"/>
        <v>10.548696521967489</v>
      </c>
      <c r="AI37" s="17"/>
      <c r="AJ37" s="17"/>
      <c r="AU37">
        <f t="shared" si="29"/>
        <v>0</v>
      </c>
      <c r="AV37">
        <f t="shared" si="1"/>
        <v>1.8</v>
      </c>
      <c r="AW37">
        <f t="shared" si="2"/>
        <v>0.5</v>
      </c>
    </row>
    <row r="38" spans="2:49" x14ac:dyDescent="0.3">
      <c r="B38" s="27" t="s">
        <v>47</v>
      </c>
      <c r="C38" s="27">
        <v>30</v>
      </c>
      <c r="D38" s="27">
        <v>30</v>
      </c>
      <c r="E38" s="2">
        <f t="shared" si="3"/>
        <v>0</v>
      </c>
      <c r="F38" s="28">
        <v>0</v>
      </c>
      <c r="G38" s="17">
        <f t="shared" si="31"/>
        <v>-0.25</v>
      </c>
      <c r="H38" s="17">
        <f t="shared" si="32"/>
        <v>-0.9</v>
      </c>
      <c r="I38" s="17">
        <v>194.238</v>
      </c>
      <c r="J38" s="17">
        <f t="shared" si="4"/>
        <v>0</v>
      </c>
      <c r="K38" s="17">
        <f t="shared" si="5"/>
        <v>-550</v>
      </c>
      <c r="L38" s="17">
        <f t="shared" si="6"/>
        <v>-355.762</v>
      </c>
      <c r="M38" s="17">
        <f t="shared" si="7"/>
        <v>0</v>
      </c>
      <c r="N38" s="17">
        <f t="shared" si="24"/>
        <v>0</v>
      </c>
      <c r="O38" s="17">
        <f t="shared" si="30"/>
        <v>8149.2708545524729</v>
      </c>
      <c r="P38" s="17">
        <f t="shared" si="25"/>
        <v>7955.0328545524717</v>
      </c>
      <c r="Q38" s="34">
        <f t="shared" si="8"/>
        <v>2.2097490263375853E-3</v>
      </c>
      <c r="R38" s="17">
        <f t="shared" si="0"/>
        <v>0</v>
      </c>
      <c r="S38" s="17">
        <f t="shared" si="9"/>
        <v>0</v>
      </c>
      <c r="T38" s="34">
        <f t="shared" si="10"/>
        <v>0</v>
      </c>
      <c r="U38" s="17">
        <f t="shared" si="26"/>
        <v>11680.276981481482</v>
      </c>
      <c r="V38" s="17">
        <f t="shared" si="11"/>
        <v>0</v>
      </c>
      <c r="W38" s="17">
        <f t="shared" si="28"/>
        <v>134516.58950617287</v>
      </c>
      <c r="X38" s="17">
        <f t="shared" si="12"/>
        <v>0</v>
      </c>
      <c r="Y38" s="17">
        <f t="shared" si="13"/>
        <v>0</v>
      </c>
      <c r="Z38" s="17">
        <f t="shared" si="14"/>
        <v>0</v>
      </c>
      <c r="AA38" s="17">
        <f t="shared" si="15"/>
        <v>0</v>
      </c>
      <c r="AB38" s="17">
        <f t="shared" si="16"/>
        <v>0</v>
      </c>
      <c r="AC38" s="17">
        <f t="shared" si="17"/>
        <v>0</v>
      </c>
      <c r="AD38" s="17">
        <f t="shared" si="18"/>
        <v>0</v>
      </c>
      <c r="AE38" s="17">
        <f t="shared" si="19"/>
        <v>0</v>
      </c>
      <c r="AF38" s="17">
        <f t="shared" si="20"/>
        <v>8149.2708545524729</v>
      </c>
      <c r="AG38" s="17">
        <f t="shared" si="27"/>
        <v>0</v>
      </c>
      <c r="AH38" s="17">
        <f t="shared" si="21"/>
        <v>0</v>
      </c>
      <c r="AI38" s="17"/>
      <c r="AJ38" s="17"/>
      <c r="AU38">
        <f t="shared" si="29"/>
        <v>1</v>
      </c>
      <c r="AV38" t="str">
        <f t="shared" si="1"/>
        <v/>
      </c>
      <c r="AW38">
        <f t="shared" si="2"/>
        <v>0</v>
      </c>
    </row>
    <row r="39" spans="2:49" x14ac:dyDescent="0.3">
      <c r="B39" s="27" t="s">
        <v>47</v>
      </c>
      <c r="C39" s="27">
        <v>31</v>
      </c>
      <c r="D39" s="27">
        <v>31</v>
      </c>
      <c r="E39" s="2">
        <f t="shared" si="3"/>
        <v>0</v>
      </c>
      <c r="F39" s="28">
        <v>0</v>
      </c>
      <c r="G39" s="17">
        <f t="shared" si="31"/>
        <v>0</v>
      </c>
      <c r="H39" s="17">
        <f t="shared" si="32"/>
        <v>0</v>
      </c>
      <c r="I39" s="17">
        <v>194.238</v>
      </c>
      <c r="J39" s="17">
        <f t="shared" si="4"/>
        <v>0</v>
      </c>
      <c r="K39" s="17">
        <f t="shared" si="5"/>
        <v>0</v>
      </c>
      <c r="L39" s="17">
        <f t="shared" si="6"/>
        <v>194.238</v>
      </c>
      <c r="M39" s="17">
        <f t="shared" si="7"/>
        <v>0</v>
      </c>
      <c r="N39" s="17">
        <f t="shared" si="24"/>
        <v>0</v>
      </c>
      <c r="O39" s="17">
        <f t="shared" si="30"/>
        <v>8149.2708545524729</v>
      </c>
      <c r="P39" s="17">
        <f t="shared" si="25"/>
        <v>7955.0328545524717</v>
      </c>
      <c r="Q39" s="34">
        <f t="shared" si="8"/>
        <v>2.2097490263375853E-3</v>
      </c>
      <c r="R39" s="17">
        <f t="shared" si="0"/>
        <v>0</v>
      </c>
      <c r="S39" s="17">
        <f t="shared" si="9"/>
        <v>0</v>
      </c>
      <c r="T39" s="34">
        <f t="shared" si="10"/>
        <v>0</v>
      </c>
      <c r="U39" s="17">
        <f t="shared" si="26"/>
        <v>0</v>
      </c>
      <c r="V39" s="17">
        <f t="shared" si="11"/>
        <v>0</v>
      </c>
      <c r="W39" s="17">
        <f t="shared" si="28"/>
        <v>134516.58950617287</v>
      </c>
      <c r="X39" s="17">
        <f t="shared" si="12"/>
        <v>0</v>
      </c>
      <c r="Y39" s="17">
        <f t="shared" si="13"/>
        <v>0</v>
      </c>
      <c r="Z39" s="17">
        <f t="shared" si="14"/>
        <v>0</v>
      </c>
      <c r="AA39" s="17">
        <f t="shared" si="15"/>
        <v>0</v>
      </c>
      <c r="AB39" s="17">
        <f t="shared" si="16"/>
        <v>0</v>
      </c>
      <c r="AC39" s="17">
        <f t="shared" si="17"/>
        <v>0</v>
      </c>
      <c r="AD39" s="17">
        <f t="shared" si="18"/>
        <v>0</v>
      </c>
      <c r="AE39" s="17">
        <f t="shared" si="19"/>
        <v>0</v>
      </c>
      <c r="AF39" s="17">
        <f t="shared" si="20"/>
        <v>8149.2708545524729</v>
      </c>
      <c r="AG39" s="17">
        <f t="shared" si="27"/>
        <v>0</v>
      </c>
      <c r="AH39" s="17">
        <f t="shared" si="21"/>
        <v>0</v>
      </c>
      <c r="AI39" s="17"/>
      <c r="AJ39" s="17"/>
      <c r="AU39">
        <f t="shared" si="29"/>
        <v>1</v>
      </c>
      <c r="AV39" t="str">
        <f t="shared" si="1"/>
        <v/>
      </c>
      <c r="AW39">
        <f t="shared" si="2"/>
        <v>0</v>
      </c>
    </row>
    <row r="40" spans="2:49" x14ac:dyDescent="0.3">
      <c r="B40" s="27" t="s">
        <v>47</v>
      </c>
      <c r="C40" s="27">
        <v>32</v>
      </c>
      <c r="D40" s="27">
        <v>32</v>
      </c>
      <c r="E40" s="2">
        <f t="shared" si="3"/>
        <v>0</v>
      </c>
      <c r="F40" s="28">
        <v>0</v>
      </c>
      <c r="G40" s="17">
        <f t="shared" si="31"/>
        <v>0</v>
      </c>
      <c r="H40" s="17">
        <f t="shared" si="32"/>
        <v>0</v>
      </c>
      <c r="I40" s="17">
        <v>194.238</v>
      </c>
      <c r="J40" s="17">
        <f t="shared" si="4"/>
        <v>0</v>
      </c>
      <c r="K40" s="17">
        <f t="shared" si="5"/>
        <v>0</v>
      </c>
      <c r="L40" s="17">
        <f t="shared" si="6"/>
        <v>194.238</v>
      </c>
      <c r="M40" s="17">
        <f t="shared" si="7"/>
        <v>0</v>
      </c>
      <c r="N40" s="17">
        <f t="shared" si="24"/>
        <v>0</v>
      </c>
      <c r="O40" s="17">
        <f t="shared" si="30"/>
        <v>8149.2708545524729</v>
      </c>
      <c r="P40" s="17">
        <f t="shared" si="25"/>
        <v>7955.0328545524717</v>
      </c>
      <c r="Q40" s="34">
        <f t="shared" si="8"/>
        <v>2.2097490263375853E-3</v>
      </c>
      <c r="R40" s="17">
        <f t="shared" si="0"/>
        <v>0</v>
      </c>
      <c r="S40" s="17">
        <f t="shared" si="9"/>
        <v>0</v>
      </c>
      <c r="T40" s="34">
        <f t="shared" si="10"/>
        <v>0</v>
      </c>
      <c r="U40" s="17">
        <f t="shared" si="26"/>
        <v>0</v>
      </c>
      <c r="V40" s="17">
        <f t="shared" si="11"/>
        <v>0</v>
      </c>
      <c r="W40" s="17">
        <f t="shared" si="28"/>
        <v>134516.58950617287</v>
      </c>
      <c r="X40" s="17">
        <f t="shared" si="12"/>
        <v>0</v>
      </c>
      <c r="Y40" s="17">
        <f t="shared" si="13"/>
        <v>0</v>
      </c>
      <c r="Z40" s="17">
        <f t="shared" si="14"/>
        <v>0</v>
      </c>
      <c r="AA40" s="17">
        <f t="shared" si="15"/>
        <v>0</v>
      </c>
      <c r="AB40" s="17">
        <f t="shared" si="16"/>
        <v>0</v>
      </c>
      <c r="AC40" s="17">
        <f t="shared" si="17"/>
        <v>0</v>
      </c>
      <c r="AD40" s="17">
        <f t="shared" si="18"/>
        <v>0</v>
      </c>
      <c r="AE40" s="17">
        <f t="shared" si="19"/>
        <v>0</v>
      </c>
      <c r="AF40" s="17">
        <f t="shared" si="20"/>
        <v>8149.2708545524729</v>
      </c>
      <c r="AG40" s="17">
        <f t="shared" si="27"/>
        <v>0</v>
      </c>
      <c r="AH40" s="17">
        <f t="shared" si="21"/>
        <v>0</v>
      </c>
      <c r="AI40" s="17"/>
      <c r="AJ40" s="17"/>
      <c r="AU40">
        <f t="shared" si="29"/>
        <v>1</v>
      </c>
      <c r="AV40" t="str">
        <f t="shared" si="1"/>
        <v/>
      </c>
      <c r="AW40">
        <f t="shared" si="2"/>
        <v>0</v>
      </c>
    </row>
    <row r="41" spans="2:49" x14ac:dyDescent="0.3">
      <c r="B41" s="27" t="s">
        <v>47</v>
      </c>
      <c r="C41" s="27">
        <v>33</v>
      </c>
      <c r="D41" s="27">
        <v>33</v>
      </c>
      <c r="E41" s="2">
        <f t="shared" si="3"/>
        <v>0</v>
      </c>
      <c r="F41" s="28">
        <v>0</v>
      </c>
      <c r="G41" s="17">
        <f t="shared" si="31"/>
        <v>0.20833333333333331</v>
      </c>
      <c r="H41" s="17">
        <f t="shared" si="32"/>
        <v>0.75</v>
      </c>
      <c r="I41" s="17">
        <v>194.238</v>
      </c>
      <c r="J41" s="17">
        <f t="shared" si="4"/>
        <v>0</v>
      </c>
      <c r="K41" s="17">
        <f t="shared" si="5"/>
        <v>458.33333333333331</v>
      </c>
      <c r="L41" s="17">
        <f t="shared" si="6"/>
        <v>652.57133333333331</v>
      </c>
      <c r="M41" s="17">
        <f t="shared" si="7"/>
        <v>0</v>
      </c>
      <c r="N41" s="17">
        <f t="shared" si="24"/>
        <v>0</v>
      </c>
      <c r="O41" s="17">
        <f t="shared" si="30"/>
        <v>8149.2708545524729</v>
      </c>
      <c r="P41" s="17">
        <f t="shared" si="25"/>
        <v>7955.0328545524717</v>
      </c>
      <c r="Q41" s="34">
        <f t="shared" si="8"/>
        <v>2.2097490263375853E-3</v>
      </c>
      <c r="R41" s="17">
        <f t="shared" si="0"/>
        <v>0</v>
      </c>
      <c r="S41" s="17">
        <f t="shared" si="9"/>
        <v>0</v>
      </c>
      <c r="T41" s="34">
        <f t="shared" si="10"/>
        <v>0</v>
      </c>
      <c r="U41" s="17">
        <f t="shared" si="26"/>
        <v>0</v>
      </c>
      <c r="V41" s="17">
        <f t="shared" si="11"/>
        <v>0</v>
      </c>
      <c r="W41" s="17">
        <f t="shared" si="28"/>
        <v>134516.58950617287</v>
      </c>
      <c r="X41" s="17">
        <f t="shared" si="12"/>
        <v>0</v>
      </c>
      <c r="Y41" s="17">
        <f t="shared" si="13"/>
        <v>0</v>
      </c>
      <c r="Z41" s="17">
        <f t="shared" si="14"/>
        <v>0</v>
      </c>
      <c r="AA41" s="17">
        <f t="shared" si="15"/>
        <v>0</v>
      </c>
      <c r="AB41" s="17">
        <f t="shared" si="16"/>
        <v>0</v>
      </c>
      <c r="AC41" s="17">
        <f t="shared" si="17"/>
        <v>0</v>
      </c>
      <c r="AD41" s="17">
        <f t="shared" si="18"/>
        <v>0</v>
      </c>
      <c r="AE41" s="17">
        <f t="shared" si="19"/>
        <v>0</v>
      </c>
      <c r="AF41" s="17">
        <f t="shared" si="20"/>
        <v>8149.2708545524729</v>
      </c>
      <c r="AG41" s="17">
        <f t="shared" si="27"/>
        <v>0</v>
      </c>
      <c r="AH41" s="17">
        <f t="shared" si="21"/>
        <v>0</v>
      </c>
      <c r="AI41" s="17"/>
      <c r="AJ41" s="17"/>
      <c r="AU41">
        <f t="shared" si="29"/>
        <v>1</v>
      </c>
      <c r="AV41" t="str">
        <f t="shared" si="1"/>
        <v/>
      </c>
      <c r="AW41">
        <f t="shared" si="2"/>
        <v>0</v>
      </c>
    </row>
    <row r="42" spans="2:49" x14ac:dyDescent="0.3">
      <c r="B42" s="27" t="s">
        <v>47</v>
      </c>
      <c r="C42" s="27">
        <v>34</v>
      </c>
      <c r="D42" s="27">
        <v>34</v>
      </c>
      <c r="E42" s="2">
        <f t="shared" si="3"/>
        <v>0.41666666666666669</v>
      </c>
      <c r="F42" s="28">
        <v>1.5</v>
      </c>
      <c r="G42" s="17">
        <f t="shared" si="31"/>
        <v>0.38888888888888884</v>
      </c>
      <c r="H42" s="17">
        <f t="shared" si="32"/>
        <v>1.4</v>
      </c>
      <c r="I42" s="17">
        <v>194.238</v>
      </c>
      <c r="J42" s="17">
        <f t="shared" si="4"/>
        <v>9.8958333333333329E-2</v>
      </c>
      <c r="K42" s="17">
        <f t="shared" si="5"/>
        <v>855.55555555555543</v>
      </c>
      <c r="L42" s="17">
        <f t="shared" si="6"/>
        <v>1049.8925138888887</v>
      </c>
      <c r="M42" s="17">
        <f t="shared" si="7"/>
        <v>437.45521412037033</v>
      </c>
      <c r="N42" s="17">
        <f t="shared" si="24"/>
        <v>437.45521412037033</v>
      </c>
      <c r="O42" s="17">
        <f t="shared" si="30"/>
        <v>8586.7260686728441</v>
      </c>
      <c r="P42" s="17">
        <f t="shared" si="25"/>
        <v>8392.4880686728429</v>
      </c>
      <c r="Q42" s="34">
        <f t="shared" si="8"/>
        <v>2.3312653357159424E-3</v>
      </c>
      <c r="R42" s="17">
        <f t="shared" si="0"/>
        <v>0.18227300588348766</v>
      </c>
      <c r="S42" s="17">
        <f t="shared" si="9"/>
        <v>0</v>
      </c>
      <c r="T42" s="34">
        <f t="shared" si="10"/>
        <v>0</v>
      </c>
      <c r="U42" s="17">
        <f t="shared" si="26"/>
        <v>0</v>
      </c>
      <c r="V42" s="17">
        <f t="shared" si="11"/>
        <v>190.97222222222226</v>
      </c>
      <c r="W42" s="17">
        <f t="shared" si="28"/>
        <v>134707.56172839509</v>
      </c>
      <c r="X42" s="17">
        <f t="shared" si="12"/>
        <v>0</v>
      </c>
      <c r="Y42" s="17">
        <f t="shared" si="13"/>
        <v>0</v>
      </c>
      <c r="Z42" s="17">
        <f t="shared" si="14"/>
        <v>0</v>
      </c>
      <c r="AA42" s="17">
        <f t="shared" si="15"/>
        <v>0</v>
      </c>
      <c r="AB42" s="17">
        <f t="shared" si="16"/>
        <v>0</v>
      </c>
      <c r="AC42" s="17">
        <f t="shared" si="17"/>
        <v>0</v>
      </c>
      <c r="AD42" s="17">
        <f t="shared" si="18"/>
        <v>0</v>
      </c>
      <c r="AE42" s="17">
        <f t="shared" si="19"/>
        <v>0</v>
      </c>
      <c r="AF42" s="17">
        <f t="shared" si="20"/>
        <v>8586.7260686728441</v>
      </c>
      <c r="AG42" s="17">
        <f t="shared" si="27"/>
        <v>0</v>
      </c>
      <c r="AH42" s="17">
        <f t="shared" si="21"/>
        <v>0</v>
      </c>
      <c r="AI42" s="17"/>
      <c r="AJ42" s="17"/>
      <c r="AU42">
        <f t="shared" si="29"/>
        <v>0</v>
      </c>
      <c r="AV42">
        <f t="shared" si="1"/>
        <v>1.5</v>
      </c>
      <c r="AW42">
        <f t="shared" si="2"/>
        <v>0.41666666666666663</v>
      </c>
    </row>
    <row r="43" spans="2:49" x14ac:dyDescent="0.3">
      <c r="B43" s="27" t="s">
        <v>47</v>
      </c>
      <c r="C43" s="27">
        <v>35</v>
      </c>
      <c r="D43" s="27">
        <v>35</v>
      </c>
      <c r="E43" s="2">
        <f t="shared" si="3"/>
        <v>0.77777777777777779</v>
      </c>
      <c r="F43" s="28">
        <v>2.8</v>
      </c>
      <c r="G43" s="17">
        <f t="shared" si="31"/>
        <v>0.31944444444444442</v>
      </c>
      <c r="H43" s="17">
        <f t="shared" si="32"/>
        <v>1.1499999999999999</v>
      </c>
      <c r="I43" s="17">
        <v>194.238</v>
      </c>
      <c r="J43" s="17">
        <f t="shared" si="4"/>
        <v>0.1847222222222222</v>
      </c>
      <c r="K43" s="17">
        <f t="shared" si="5"/>
        <v>702.77777777777771</v>
      </c>
      <c r="L43" s="17">
        <f t="shared" si="6"/>
        <v>897.20049999999992</v>
      </c>
      <c r="M43" s="17">
        <f t="shared" si="7"/>
        <v>697.82261111111109</v>
      </c>
      <c r="N43" s="17">
        <f t="shared" si="24"/>
        <v>697.82261111111109</v>
      </c>
      <c r="O43" s="17">
        <f t="shared" si="30"/>
        <v>9284.5486797839549</v>
      </c>
      <c r="P43" s="17">
        <f t="shared" si="25"/>
        <v>9090.3106797839537</v>
      </c>
      <c r="Q43" s="34">
        <f t="shared" si="8"/>
        <v>2.5251065006303866E-3</v>
      </c>
      <c r="R43" s="17">
        <f t="shared" si="0"/>
        <v>0.54275091975308642</v>
      </c>
      <c r="S43" s="17">
        <f t="shared" si="9"/>
        <v>0</v>
      </c>
      <c r="T43" s="34">
        <f t="shared" si="10"/>
        <v>0</v>
      </c>
      <c r="U43" s="17">
        <f t="shared" si="26"/>
        <v>0</v>
      </c>
      <c r="V43" s="17">
        <f t="shared" si="11"/>
        <v>665.4320987654321</v>
      </c>
      <c r="W43" s="17">
        <f t="shared" si="28"/>
        <v>135372.99382716051</v>
      </c>
      <c r="X43" s="17">
        <f t="shared" si="12"/>
        <v>0</v>
      </c>
      <c r="Y43" s="17">
        <f t="shared" si="13"/>
        <v>0</v>
      </c>
      <c r="Z43" s="17">
        <f t="shared" si="14"/>
        <v>0</v>
      </c>
      <c r="AA43" s="17">
        <f t="shared" si="15"/>
        <v>0</v>
      </c>
      <c r="AB43" s="17">
        <f t="shared" si="16"/>
        <v>0</v>
      </c>
      <c r="AC43" s="17">
        <f t="shared" si="17"/>
        <v>0</v>
      </c>
      <c r="AD43" s="17">
        <f t="shared" si="18"/>
        <v>0</v>
      </c>
      <c r="AE43" s="17">
        <f t="shared" si="19"/>
        <v>0</v>
      </c>
      <c r="AF43" s="17">
        <f t="shared" si="20"/>
        <v>9284.5486797839549</v>
      </c>
      <c r="AG43" s="17">
        <f t="shared" si="27"/>
        <v>0</v>
      </c>
      <c r="AH43" s="17">
        <f t="shared" si="21"/>
        <v>0</v>
      </c>
      <c r="AI43" s="17"/>
      <c r="AJ43" s="17"/>
      <c r="AU43">
        <f t="shared" si="29"/>
        <v>0</v>
      </c>
      <c r="AV43">
        <f t="shared" si="1"/>
        <v>2.8</v>
      </c>
      <c r="AW43">
        <f t="shared" si="2"/>
        <v>0.77777777777777768</v>
      </c>
    </row>
    <row r="44" spans="2:49" x14ac:dyDescent="0.3">
      <c r="B44" s="27" t="s">
        <v>47</v>
      </c>
      <c r="C44" s="27">
        <v>36</v>
      </c>
      <c r="D44" s="27">
        <v>36</v>
      </c>
      <c r="E44" s="2">
        <f t="shared" si="3"/>
        <v>1.0555555555555556</v>
      </c>
      <c r="F44" s="28">
        <v>3.8</v>
      </c>
      <c r="G44" s="17">
        <f t="shared" si="31"/>
        <v>0.24999999999999997</v>
      </c>
      <c r="H44" s="17">
        <f t="shared" si="32"/>
        <v>0.89999999999999991</v>
      </c>
      <c r="I44" s="17">
        <v>194.238</v>
      </c>
      <c r="J44" s="17">
        <f t="shared" si="4"/>
        <v>0.25069444444444444</v>
      </c>
      <c r="K44" s="17">
        <f t="shared" si="5"/>
        <v>549.99999999999989</v>
      </c>
      <c r="L44" s="17">
        <f t="shared" si="6"/>
        <v>744.48869444444426</v>
      </c>
      <c r="M44" s="17">
        <f t="shared" si="7"/>
        <v>785.84917746913561</v>
      </c>
      <c r="N44" s="17">
        <f t="shared" si="24"/>
        <v>785.84917746913561</v>
      </c>
      <c r="O44" s="17">
        <f t="shared" si="30"/>
        <v>10070.39785725309</v>
      </c>
      <c r="P44" s="17">
        <f t="shared" si="25"/>
        <v>9876.1598572530893</v>
      </c>
      <c r="Q44" s="34">
        <f t="shared" si="8"/>
        <v>2.7433996851477628E-3</v>
      </c>
      <c r="R44" s="17">
        <f t="shared" si="0"/>
        <v>0.82950746510630979</v>
      </c>
      <c r="S44" s="17">
        <f t="shared" si="9"/>
        <v>0</v>
      </c>
      <c r="T44" s="34">
        <f t="shared" si="10"/>
        <v>0</v>
      </c>
      <c r="U44" s="17">
        <f t="shared" si="26"/>
        <v>0</v>
      </c>
      <c r="V44" s="17">
        <f t="shared" si="11"/>
        <v>1225.6172839506173</v>
      </c>
      <c r="W44" s="17">
        <f t="shared" si="28"/>
        <v>136598.61111111112</v>
      </c>
      <c r="X44" s="17">
        <f t="shared" si="12"/>
        <v>0</v>
      </c>
      <c r="Y44" s="17">
        <f t="shared" si="13"/>
        <v>0</v>
      </c>
      <c r="Z44" s="17">
        <f t="shared" si="14"/>
        <v>0</v>
      </c>
      <c r="AA44" s="17">
        <f t="shared" si="15"/>
        <v>0</v>
      </c>
      <c r="AB44" s="17">
        <f t="shared" si="16"/>
        <v>0</v>
      </c>
      <c r="AC44" s="17">
        <f t="shared" si="17"/>
        <v>0</v>
      </c>
      <c r="AD44" s="17">
        <f t="shared" si="18"/>
        <v>0</v>
      </c>
      <c r="AE44" s="17">
        <f t="shared" si="19"/>
        <v>0</v>
      </c>
      <c r="AF44" s="17">
        <f t="shared" si="20"/>
        <v>10070.39785725309</v>
      </c>
      <c r="AG44" s="17">
        <f t="shared" si="27"/>
        <v>0</v>
      </c>
      <c r="AH44" s="17">
        <f t="shared" si="21"/>
        <v>0</v>
      </c>
      <c r="AI44" s="17"/>
      <c r="AJ44" s="17"/>
      <c r="AU44">
        <f t="shared" si="29"/>
        <v>0</v>
      </c>
      <c r="AV44">
        <f t="shared" si="1"/>
        <v>3.8</v>
      </c>
      <c r="AW44">
        <f t="shared" si="2"/>
        <v>1.0555555555555556</v>
      </c>
    </row>
    <row r="45" spans="2:49" x14ac:dyDescent="0.3">
      <c r="B45" s="27" t="s">
        <v>47</v>
      </c>
      <c r="C45" s="27">
        <v>37</v>
      </c>
      <c r="D45" s="27">
        <v>37</v>
      </c>
      <c r="E45" s="2">
        <f t="shared" si="3"/>
        <v>1.2777777777777777</v>
      </c>
      <c r="F45" s="28">
        <v>4.5999999999999996</v>
      </c>
      <c r="G45" s="17">
        <f t="shared" si="31"/>
        <v>0.20833333333333331</v>
      </c>
      <c r="H45" s="17">
        <f t="shared" si="32"/>
        <v>0.75</v>
      </c>
      <c r="I45" s="17">
        <v>194.238</v>
      </c>
      <c r="J45" s="17">
        <f t="shared" si="4"/>
        <v>0.3034722222222222</v>
      </c>
      <c r="K45" s="17">
        <f t="shared" si="5"/>
        <v>458.33333333333331</v>
      </c>
      <c r="L45" s="17">
        <f t="shared" si="6"/>
        <v>652.87480555555555</v>
      </c>
      <c r="M45" s="17">
        <f t="shared" si="7"/>
        <v>834.2289182098765</v>
      </c>
      <c r="N45" s="17">
        <f t="shared" si="24"/>
        <v>834.2289182098765</v>
      </c>
      <c r="O45" s="17">
        <f t="shared" si="30"/>
        <v>10904.626775462966</v>
      </c>
      <c r="P45" s="17">
        <f t="shared" si="25"/>
        <v>10710.388775462965</v>
      </c>
      <c r="Q45" s="34">
        <f t="shared" si="8"/>
        <v>2.9751317940481022E-3</v>
      </c>
      <c r="R45" s="17">
        <f t="shared" si="0"/>
        <v>1.0659591732681755</v>
      </c>
      <c r="S45" s="17">
        <f t="shared" si="9"/>
        <v>0</v>
      </c>
      <c r="T45" s="34">
        <f t="shared" si="10"/>
        <v>0</v>
      </c>
      <c r="U45" s="17">
        <f t="shared" si="26"/>
        <v>0</v>
      </c>
      <c r="V45" s="17">
        <f t="shared" si="11"/>
        <v>1795.9876543209873</v>
      </c>
      <c r="W45" s="17">
        <f t="shared" si="28"/>
        <v>138394.59876543211</v>
      </c>
      <c r="X45" s="17">
        <f t="shared" si="12"/>
        <v>0</v>
      </c>
      <c r="Y45" s="17">
        <f t="shared" si="13"/>
        <v>0</v>
      </c>
      <c r="Z45" s="17">
        <f t="shared" si="14"/>
        <v>0</v>
      </c>
      <c r="AA45" s="17">
        <f t="shared" si="15"/>
        <v>0</v>
      </c>
      <c r="AB45" s="17">
        <f t="shared" si="16"/>
        <v>0</v>
      </c>
      <c r="AC45" s="17">
        <f t="shared" si="17"/>
        <v>0</v>
      </c>
      <c r="AD45" s="17">
        <f t="shared" si="18"/>
        <v>0</v>
      </c>
      <c r="AE45" s="17">
        <f t="shared" si="19"/>
        <v>0</v>
      </c>
      <c r="AF45" s="17">
        <f t="shared" si="20"/>
        <v>10904.626775462966</v>
      </c>
      <c r="AG45" s="17">
        <f t="shared" si="27"/>
        <v>0</v>
      </c>
      <c r="AH45" s="17">
        <f t="shared" si="21"/>
        <v>0</v>
      </c>
      <c r="AI45" s="17"/>
      <c r="AJ45" s="17"/>
      <c r="AU45">
        <f t="shared" si="29"/>
        <v>0</v>
      </c>
      <c r="AV45">
        <f t="shared" si="1"/>
        <v>4.5999999999999996</v>
      </c>
      <c r="AW45">
        <f t="shared" si="2"/>
        <v>1.2777777777777777</v>
      </c>
    </row>
    <row r="46" spans="2:49" x14ac:dyDescent="0.3">
      <c r="B46" s="27" t="s">
        <v>47</v>
      </c>
      <c r="C46" s="27">
        <v>38</v>
      </c>
      <c r="D46" s="27">
        <v>38</v>
      </c>
      <c r="E46" s="2">
        <f t="shared" si="3"/>
        <v>1.4722222222222223</v>
      </c>
      <c r="F46" s="28">
        <v>5.3</v>
      </c>
      <c r="G46" s="17">
        <f t="shared" si="31"/>
        <v>0.20833333333333331</v>
      </c>
      <c r="H46" s="17">
        <f t="shared" si="32"/>
        <v>0.75</v>
      </c>
      <c r="I46" s="17">
        <v>194.238</v>
      </c>
      <c r="J46" s="17">
        <f t="shared" si="4"/>
        <v>0.34965277777777781</v>
      </c>
      <c r="K46" s="17">
        <f t="shared" si="5"/>
        <v>458.33333333333331</v>
      </c>
      <c r="L46" s="17">
        <f t="shared" si="6"/>
        <v>652.92098611111112</v>
      </c>
      <c r="M46" s="17">
        <f t="shared" si="7"/>
        <v>961.24478510802476</v>
      </c>
      <c r="N46" s="17">
        <f t="shared" si="24"/>
        <v>961.24478510802476</v>
      </c>
      <c r="O46" s="17">
        <f t="shared" si="30"/>
        <v>11865.871560570991</v>
      </c>
      <c r="P46" s="17">
        <f t="shared" si="25"/>
        <v>11671.63356057099</v>
      </c>
      <c r="Q46" s="34">
        <f t="shared" si="8"/>
        <v>3.2421463704554094E-3</v>
      </c>
      <c r="R46" s="17">
        <f t="shared" si="0"/>
        <v>1.4151659336312588</v>
      </c>
      <c r="S46" s="17">
        <f t="shared" si="9"/>
        <v>0</v>
      </c>
      <c r="T46" s="34">
        <f t="shared" si="10"/>
        <v>0</v>
      </c>
      <c r="U46" s="17">
        <f t="shared" si="26"/>
        <v>0</v>
      </c>
      <c r="V46" s="17">
        <f t="shared" si="11"/>
        <v>2384.1820987654328</v>
      </c>
      <c r="W46" s="17">
        <f t="shared" si="28"/>
        <v>140778.78086419753</v>
      </c>
      <c r="X46" s="17">
        <f t="shared" si="12"/>
        <v>0</v>
      </c>
      <c r="Y46" s="17">
        <f t="shared" si="13"/>
        <v>0</v>
      </c>
      <c r="Z46" s="17">
        <f t="shared" si="14"/>
        <v>0</v>
      </c>
      <c r="AA46" s="17">
        <f t="shared" si="15"/>
        <v>0</v>
      </c>
      <c r="AB46" s="17">
        <f t="shared" si="16"/>
        <v>0</v>
      </c>
      <c r="AC46" s="17">
        <f t="shared" si="17"/>
        <v>0</v>
      </c>
      <c r="AD46" s="17">
        <f t="shared" si="18"/>
        <v>0</v>
      </c>
      <c r="AE46" s="17">
        <f t="shared" si="19"/>
        <v>0</v>
      </c>
      <c r="AF46" s="17">
        <f t="shared" si="20"/>
        <v>11865.871560570991</v>
      </c>
      <c r="AG46" s="17">
        <f t="shared" si="27"/>
        <v>0</v>
      </c>
      <c r="AH46" s="17">
        <f t="shared" si="21"/>
        <v>0</v>
      </c>
      <c r="AI46" s="17"/>
      <c r="AJ46" s="17"/>
      <c r="AU46">
        <f t="shared" si="29"/>
        <v>0</v>
      </c>
      <c r="AV46">
        <f t="shared" si="1"/>
        <v>5.3</v>
      </c>
      <c r="AW46">
        <f t="shared" si="2"/>
        <v>1.4722222222222221</v>
      </c>
    </row>
    <row r="47" spans="2:49" x14ac:dyDescent="0.3">
      <c r="B47" s="27" t="s">
        <v>47</v>
      </c>
      <c r="C47" s="27">
        <v>39</v>
      </c>
      <c r="D47" s="27">
        <v>39</v>
      </c>
      <c r="E47" s="2">
        <f t="shared" si="3"/>
        <v>1.6944444444444444</v>
      </c>
      <c r="F47" s="28">
        <v>6.1</v>
      </c>
      <c r="G47" s="17">
        <f t="shared" si="31"/>
        <v>0.18055555555555552</v>
      </c>
      <c r="H47" s="17">
        <f t="shared" si="32"/>
        <v>0.64999999999999991</v>
      </c>
      <c r="I47" s="17">
        <v>194.238</v>
      </c>
      <c r="J47" s="17">
        <f t="shared" si="4"/>
        <v>0.40243055555555551</v>
      </c>
      <c r="K47" s="17">
        <f t="shared" si="5"/>
        <v>397.22222222222217</v>
      </c>
      <c r="L47" s="17">
        <f t="shared" si="6"/>
        <v>591.86265277777773</v>
      </c>
      <c r="M47" s="17">
        <f t="shared" si="7"/>
        <v>1002.8783838734566</v>
      </c>
      <c r="N47" s="17">
        <f t="shared" si="24"/>
        <v>1002.8783838734566</v>
      </c>
      <c r="O47" s="17">
        <f t="shared" si="30"/>
        <v>12868.749944444447</v>
      </c>
      <c r="P47" s="17">
        <f t="shared" si="25"/>
        <v>12674.511944444446</v>
      </c>
      <c r="Q47" s="34">
        <f t="shared" si="8"/>
        <v>3.5207259279277782E-3</v>
      </c>
      <c r="R47" s="17">
        <f t="shared" si="0"/>
        <v>1.6993217060078016</v>
      </c>
      <c r="S47" s="17">
        <f t="shared" si="9"/>
        <v>0</v>
      </c>
      <c r="T47" s="34">
        <f t="shared" si="10"/>
        <v>0</v>
      </c>
      <c r="U47" s="17">
        <f t="shared" si="26"/>
        <v>0</v>
      </c>
      <c r="V47" s="17">
        <f t="shared" si="11"/>
        <v>3158.2561728395062</v>
      </c>
      <c r="W47" s="17">
        <f t="shared" si="28"/>
        <v>143937.03703703702</v>
      </c>
      <c r="X47" s="17">
        <f t="shared" si="12"/>
        <v>0</v>
      </c>
      <c r="Y47" s="17">
        <f t="shared" si="13"/>
        <v>0</v>
      </c>
      <c r="Z47" s="17">
        <f t="shared" si="14"/>
        <v>0</v>
      </c>
      <c r="AA47" s="17">
        <f t="shared" si="15"/>
        <v>0</v>
      </c>
      <c r="AB47" s="17">
        <f t="shared" si="16"/>
        <v>0</v>
      </c>
      <c r="AC47" s="17">
        <f t="shared" si="17"/>
        <v>0</v>
      </c>
      <c r="AD47" s="17">
        <f t="shared" si="18"/>
        <v>0</v>
      </c>
      <c r="AE47" s="17">
        <f t="shared" si="19"/>
        <v>0</v>
      </c>
      <c r="AF47" s="17">
        <f t="shared" si="20"/>
        <v>12868.749944444447</v>
      </c>
      <c r="AG47" s="17">
        <f t="shared" si="27"/>
        <v>0</v>
      </c>
      <c r="AH47" s="17">
        <f t="shared" si="21"/>
        <v>0</v>
      </c>
      <c r="AI47" s="17"/>
      <c r="AJ47" s="17"/>
      <c r="AU47">
        <f t="shared" si="29"/>
        <v>0</v>
      </c>
      <c r="AV47">
        <f t="shared" si="1"/>
        <v>6.1</v>
      </c>
      <c r="AW47">
        <f t="shared" si="2"/>
        <v>1.6944444444444442</v>
      </c>
    </row>
    <row r="48" spans="2:49" x14ac:dyDescent="0.3">
      <c r="B48" s="27" t="s">
        <v>47</v>
      </c>
      <c r="C48" s="27">
        <v>40</v>
      </c>
      <c r="D48" s="27">
        <v>40</v>
      </c>
      <c r="E48" s="2">
        <f t="shared" si="3"/>
        <v>1.8333333333333333</v>
      </c>
      <c r="F48" s="28">
        <v>6.6</v>
      </c>
      <c r="G48" s="17">
        <f t="shared" si="31"/>
        <v>0.15277777777777785</v>
      </c>
      <c r="H48" s="17">
        <f t="shared" si="32"/>
        <v>0.55000000000000027</v>
      </c>
      <c r="I48" s="17">
        <v>194.238</v>
      </c>
      <c r="J48" s="17">
        <f t="shared" si="4"/>
        <v>0.43541666666666662</v>
      </c>
      <c r="K48" s="17">
        <f t="shared" si="5"/>
        <v>336.11111111111126</v>
      </c>
      <c r="L48" s="17">
        <f t="shared" si="6"/>
        <v>530.78452777777795</v>
      </c>
      <c r="M48" s="17">
        <f t="shared" si="7"/>
        <v>973.10496759259286</v>
      </c>
      <c r="N48" s="17">
        <f t="shared" si="24"/>
        <v>973.10496759259286</v>
      </c>
      <c r="O48" s="17">
        <f t="shared" si="30"/>
        <v>13841.854912037041</v>
      </c>
      <c r="P48" s="17">
        <f t="shared" si="25"/>
        <v>13647.61691203704</v>
      </c>
      <c r="Q48" s="34">
        <f t="shared" si="8"/>
        <v>3.7910350258256488E-3</v>
      </c>
      <c r="R48" s="17">
        <f t="shared" si="0"/>
        <v>1.7840257739197534</v>
      </c>
      <c r="S48" s="17">
        <f t="shared" si="9"/>
        <v>0</v>
      </c>
      <c r="T48" s="34">
        <f t="shared" si="10"/>
        <v>0</v>
      </c>
      <c r="U48" s="17">
        <f t="shared" si="26"/>
        <v>0</v>
      </c>
      <c r="V48" s="17">
        <f t="shared" si="11"/>
        <v>3697.2222222222217</v>
      </c>
      <c r="W48" s="17">
        <f t="shared" si="28"/>
        <v>147634.25925925924</v>
      </c>
      <c r="X48" s="17">
        <f t="shared" si="12"/>
        <v>0</v>
      </c>
      <c r="Y48" s="17">
        <f t="shared" si="13"/>
        <v>0</v>
      </c>
      <c r="Z48" s="17">
        <f t="shared" si="14"/>
        <v>0</v>
      </c>
      <c r="AA48" s="17">
        <f t="shared" si="15"/>
        <v>0</v>
      </c>
      <c r="AB48" s="17">
        <f t="shared" si="16"/>
        <v>0</v>
      </c>
      <c r="AC48" s="17">
        <f t="shared" si="17"/>
        <v>0</v>
      </c>
      <c r="AD48" s="17">
        <f t="shared" si="18"/>
        <v>0</v>
      </c>
      <c r="AE48" s="17">
        <f t="shared" si="19"/>
        <v>0</v>
      </c>
      <c r="AF48" s="17">
        <f t="shared" si="20"/>
        <v>13841.854912037041</v>
      </c>
      <c r="AG48" s="17">
        <f t="shared" si="27"/>
        <v>0</v>
      </c>
      <c r="AH48" s="17">
        <f t="shared" si="21"/>
        <v>0</v>
      </c>
      <c r="AI48" s="17"/>
      <c r="AJ48" s="17"/>
      <c r="AU48">
        <f t="shared" si="29"/>
        <v>0</v>
      </c>
      <c r="AV48">
        <f t="shared" si="1"/>
        <v>6.6</v>
      </c>
      <c r="AW48">
        <f t="shared" si="2"/>
        <v>1.8333333333333333</v>
      </c>
    </row>
    <row r="49" spans="2:49" x14ac:dyDescent="0.3">
      <c r="B49" s="27" t="s">
        <v>47</v>
      </c>
      <c r="C49" s="27">
        <v>41</v>
      </c>
      <c r="D49" s="27">
        <v>41</v>
      </c>
      <c r="E49" s="2">
        <f t="shared" si="3"/>
        <v>2</v>
      </c>
      <c r="F49" s="28">
        <v>7.2</v>
      </c>
      <c r="G49" s="17">
        <f t="shared" si="31"/>
        <v>0.18055555555555566</v>
      </c>
      <c r="H49" s="17">
        <f t="shared" si="32"/>
        <v>0.65000000000000036</v>
      </c>
      <c r="I49" s="17">
        <v>194.238</v>
      </c>
      <c r="J49" s="17">
        <f t="shared" si="4"/>
        <v>0.47499999999999998</v>
      </c>
      <c r="K49" s="17">
        <f t="shared" si="5"/>
        <v>397.22222222222246</v>
      </c>
      <c r="L49" s="17">
        <f t="shared" si="6"/>
        <v>591.93522222222248</v>
      </c>
      <c r="M49" s="17">
        <f t="shared" si="7"/>
        <v>1183.870444444445</v>
      </c>
      <c r="N49" s="17">
        <f t="shared" si="24"/>
        <v>1183.870444444445</v>
      </c>
      <c r="O49" s="17">
        <f t="shared" si="30"/>
        <v>15025.725356481486</v>
      </c>
      <c r="P49" s="17">
        <f t="shared" si="25"/>
        <v>14831.487356481484</v>
      </c>
      <c r="Q49" s="34">
        <f t="shared" si="8"/>
        <v>4.1198905578834263E-3</v>
      </c>
      <c r="R49" s="17">
        <f t="shared" si="0"/>
        <v>2.36774088888889</v>
      </c>
      <c r="S49" s="17">
        <f t="shared" si="9"/>
        <v>0</v>
      </c>
      <c r="T49" s="34">
        <f t="shared" si="10"/>
        <v>0</v>
      </c>
      <c r="U49" s="17">
        <f t="shared" si="26"/>
        <v>0</v>
      </c>
      <c r="V49" s="17">
        <f t="shared" si="11"/>
        <v>4400</v>
      </c>
      <c r="W49" s="17">
        <f t="shared" si="28"/>
        <v>152034.25925925924</v>
      </c>
      <c r="X49" s="17">
        <f t="shared" si="12"/>
        <v>0</v>
      </c>
      <c r="Y49" s="17">
        <f t="shared" si="13"/>
        <v>0</v>
      </c>
      <c r="Z49" s="17">
        <f t="shared" si="14"/>
        <v>0</v>
      </c>
      <c r="AA49" s="17">
        <f t="shared" si="15"/>
        <v>0</v>
      </c>
      <c r="AB49" s="17">
        <f t="shared" si="16"/>
        <v>0</v>
      </c>
      <c r="AC49" s="17">
        <f t="shared" si="17"/>
        <v>0</v>
      </c>
      <c r="AD49" s="17">
        <f t="shared" si="18"/>
        <v>0</v>
      </c>
      <c r="AE49" s="17">
        <f t="shared" si="19"/>
        <v>0</v>
      </c>
      <c r="AF49" s="17">
        <f t="shared" si="20"/>
        <v>15025.725356481486</v>
      </c>
      <c r="AG49" s="17">
        <f t="shared" si="27"/>
        <v>0</v>
      </c>
      <c r="AH49" s="17">
        <f t="shared" si="21"/>
        <v>0</v>
      </c>
      <c r="AI49" s="17"/>
      <c r="AJ49" s="17"/>
      <c r="AU49">
        <f t="shared" si="29"/>
        <v>0</v>
      </c>
      <c r="AV49">
        <f t="shared" si="1"/>
        <v>7.2</v>
      </c>
      <c r="AW49">
        <f t="shared" si="2"/>
        <v>2</v>
      </c>
    </row>
    <row r="50" spans="2:49" x14ac:dyDescent="0.3">
      <c r="B50" s="27" t="s">
        <v>47</v>
      </c>
      <c r="C50" s="27">
        <v>42</v>
      </c>
      <c r="D50" s="27">
        <v>42</v>
      </c>
      <c r="E50" s="2">
        <f t="shared" si="3"/>
        <v>2.1944444444444446</v>
      </c>
      <c r="F50" s="28">
        <v>7.9</v>
      </c>
      <c r="G50" s="17">
        <f t="shared" si="31"/>
        <v>0.2083333333333332</v>
      </c>
      <c r="H50" s="17">
        <f t="shared" si="32"/>
        <v>0.74999999999999956</v>
      </c>
      <c r="I50" s="17">
        <v>194.238</v>
      </c>
      <c r="J50" s="17">
        <f t="shared" si="4"/>
        <v>0.52118055555555554</v>
      </c>
      <c r="K50" s="17">
        <f t="shared" si="5"/>
        <v>458.33333333333303</v>
      </c>
      <c r="L50" s="17">
        <f t="shared" si="6"/>
        <v>653.09251388888856</v>
      </c>
      <c r="M50" s="17">
        <f t="shared" si="7"/>
        <v>1433.1752388117277</v>
      </c>
      <c r="N50" s="17">
        <f t="shared" si="24"/>
        <v>1433.1752388117277</v>
      </c>
      <c r="O50" s="17">
        <f t="shared" si="30"/>
        <v>16458.900595293213</v>
      </c>
      <c r="P50" s="17">
        <f t="shared" si="25"/>
        <v>16264.662595293212</v>
      </c>
      <c r="Q50" s="34">
        <f t="shared" si="8"/>
        <v>4.5179979757205479E-3</v>
      </c>
      <c r="R50" s="17">
        <f t="shared" si="0"/>
        <v>3.145023440725736</v>
      </c>
      <c r="S50" s="17">
        <f t="shared" si="9"/>
        <v>0</v>
      </c>
      <c r="T50" s="34">
        <f t="shared" si="10"/>
        <v>0</v>
      </c>
      <c r="U50" s="17">
        <f t="shared" si="26"/>
        <v>0</v>
      </c>
      <c r="V50" s="17">
        <f t="shared" si="11"/>
        <v>5297.1450617283954</v>
      </c>
      <c r="W50" s="17">
        <f t="shared" si="28"/>
        <v>157331.40432098764</v>
      </c>
      <c r="X50" s="17">
        <f t="shared" si="12"/>
        <v>0</v>
      </c>
      <c r="Y50" s="17">
        <f t="shared" si="13"/>
        <v>0</v>
      </c>
      <c r="Z50" s="17">
        <f t="shared" si="14"/>
        <v>0</v>
      </c>
      <c r="AA50" s="17">
        <f t="shared" si="15"/>
        <v>0</v>
      </c>
      <c r="AB50" s="17">
        <f t="shared" si="16"/>
        <v>0</v>
      </c>
      <c r="AC50" s="17">
        <f t="shared" si="17"/>
        <v>0</v>
      </c>
      <c r="AD50" s="17">
        <f t="shared" si="18"/>
        <v>0</v>
      </c>
      <c r="AE50" s="17">
        <f t="shared" si="19"/>
        <v>0</v>
      </c>
      <c r="AF50" s="17">
        <f t="shared" si="20"/>
        <v>16458.900595293213</v>
      </c>
      <c r="AG50" s="17">
        <f t="shared" si="27"/>
        <v>0</v>
      </c>
      <c r="AH50" s="17">
        <f t="shared" si="21"/>
        <v>0</v>
      </c>
      <c r="AI50" s="17"/>
      <c r="AJ50" s="17"/>
      <c r="AU50">
        <f t="shared" si="29"/>
        <v>0</v>
      </c>
      <c r="AV50">
        <f t="shared" si="1"/>
        <v>7.9</v>
      </c>
      <c r="AW50">
        <f t="shared" si="2"/>
        <v>2.1944444444444446</v>
      </c>
    </row>
    <row r="51" spans="2:49" x14ac:dyDescent="0.3">
      <c r="B51" s="27" t="s">
        <v>47</v>
      </c>
      <c r="C51" s="27">
        <v>43</v>
      </c>
      <c r="D51" s="27">
        <v>43</v>
      </c>
      <c r="E51" s="2">
        <f t="shared" si="3"/>
        <v>2.4166666666666665</v>
      </c>
      <c r="F51" s="28">
        <v>8.6999999999999993</v>
      </c>
      <c r="G51" s="17">
        <f t="shared" si="31"/>
        <v>0.19444444444444448</v>
      </c>
      <c r="H51" s="17">
        <f t="shared" si="32"/>
        <v>0.70000000000000018</v>
      </c>
      <c r="I51" s="17">
        <v>194.238</v>
      </c>
      <c r="J51" s="17">
        <f t="shared" si="4"/>
        <v>0.57395833333333324</v>
      </c>
      <c r="K51" s="17">
        <f t="shared" si="5"/>
        <v>427.77777777777783</v>
      </c>
      <c r="L51" s="17">
        <f t="shared" si="6"/>
        <v>622.58973611111116</v>
      </c>
      <c r="M51" s="17">
        <f t="shared" si="7"/>
        <v>1504.5918622685185</v>
      </c>
      <c r="N51" s="17">
        <f t="shared" si="24"/>
        <v>1504.5918622685185</v>
      </c>
      <c r="O51" s="17">
        <f t="shared" si="30"/>
        <v>17963.492457561733</v>
      </c>
      <c r="P51" s="17">
        <f t="shared" si="25"/>
        <v>17769.254457561728</v>
      </c>
      <c r="Q51" s="34">
        <f t="shared" si="8"/>
        <v>4.9359435032214965E-3</v>
      </c>
      <c r="R51" s="17">
        <f t="shared" si="0"/>
        <v>3.6360970004822528</v>
      </c>
      <c r="S51" s="17">
        <f t="shared" si="9"/>
        <v>0</v>
      </c>
      <c r="T51" s="34">
        <f t="shared" si="10"/>
        <v>0</v>
      </c>
      <c r="U51" s="17">
        <f t="shared" si="26"/>
        <v>0</v>
      </c>
      <c r="V51" s="17">
        <f t="shared" si="11"/>
        <v>6424.3055555555547</v>
      </c>
      <c r="W51" s="17">
        <f t="shared" si="28"/>
        <v>163755.7098765432</v>
      </c>
      <c r="X51" s="17">
        <f t="shared" si="12"/>
        <v>0</v>
      </c>
      <c r="Y51" s="17">
        <f t="shared" si="13"/>
        <v>0</v>
      </c>
      <c r="Z51" s="17">
        <f t="shared" si="14"/>
        <v>0</v>
      </c>
      <c r="AA51" s="17">
        <f t="shared" si="15"/>
        <v>0</v>
      </c>
      <c r="AB51" s="17">
        <f t="shared" si="16"/>
        <v>0</v>
      </c>
      <c r="AC51" s="17">
        <f t="shared" si="17"/>
        <v>0</v>
      </c>
      <c r="AD51" s="17">
        <f t="shared" si="18"/>
        <v>0</v>
      </c>
      <c r="AE51" s="17">
        <f t="shared" si="19"/>
        <v>0</v>
      </c>
      <c r="AF51" s="17">
        <f t="shared" si="20"/>
        <v>17963.492457561733</v>
      </c>
      <c r="AG51" s="17">
        <f t="shared" si="27"/>
        <v>0</v>
      </c>
      <c r="AH51" s="17">
        <f t="shared" si="21"/>
        <v>0</v>
      </c>
      <c r="AI51" s="17"/>
      <c r="AJ51" s="17"/>
      <c r="AU51">
        <f t="shared" si="29"/>
        <v>0</v>
      </c>
      <c r="AV51">
        <f t="shared" si="1"/>
        <v>8.6999999999999993</v>
      </c>
      <c r="AW51">
        <f t="shared" si="2"/>
        <v>2.4166666666666665</v>
      </c>
    </row>
    <row r="52" spans="2:49" x14ac:dyDescent="0.3">
      <c r="B52" s="27" t="s">
        <v>47</v>
      </c>
      <c r="C52" s="27">
        <v>44</v>
      </c>
      <c r="D52" s="27">
        <v>44</v>
      </c>
      <c r="E52" s="2">
        <f t="shared" si="3"/>
        <v>2.5833333333333335</v>
      </c>
      <c r="F52" s="28">
        <v>9.3000000000000007</v>
      </c>
      <c r="G52" s="17">
        <f t="shared" si="31"/>
        <v>0.18055555555555566</v>
      </c>
      <c r="H52" s="17">
        <f t="shared" si="32"/>
        <v>0.65000000000000036</v>
      </c>
      <c r="I52" s="17">
        <v>194.238</v>
      </c>
      <c r="J52" s="17">
        <f t="shared" si="4"/>
        <v>0.61354166666666665</v>
      </c>
      <c r="K52" s="17">
        <f t="shared" si="5"/>
        <v>397.22222222222246</v>
      </c>
      <c r="L52" s="17">
        <f t="shared" si="6"/>
        <v>592.07376388888906</v>
      </c>
      <c r="M52" s="17">
        <f t="shared" si="7"/>
        <v>1529.5238900462969</v>
      </c>
      <c r="N52" s="17">
        <f t="shared" si="24"/>
        <v>1529.5238900462969</v>
      </c>
      <c r="O52" s="17">
        <f t="shared" si="30"/>
        <v>19493.016347608031</v>
      </c>
      <c r="P52" s="17">
        <f t="shared" si="25"/>
        <v>19298.778347608026</v>
      </c>
      <c r="Q52" s="34">
        <f t="shared" si="8"/>
        <v>5.3608146493985568E-3</v>
      </c>
      <c r="R52" s="17">
        <f t="shared" si="0"/>
        <v>3.9512700492862671</v>
      </c>
      <c r="S52" s="17">
        <f t="shared" si="9"/>
        <v>0</v>
      </c>
      <c r="T52" s="34">
        <f t="shared" si="10"/>
        <v>0</v>
      </c>
      <c r="U52" s="17">
        <f t="shared" si="26"/>
        <v>0</v>
      </c>
      <c r="V52" s="17">
        <f t="shared" si="11"/>
        <v>7340.9722222222226</v>
      </c>
      <c r="W52" s="17">
        <f t="shared" si="28"/>
        <v>171096.68209876542</v>
      </c>
      <c r="X52" s="17">
        <f t="shared" si="12"/>
        <v>0</v>
      </c>
      <c r="Y52" s="17">
        <f t="shared" si="13"/>
        <v>0</v>
      </c>
      <c r="Z52" s="17">
        <f t="shared" si="14"/>
        <v>0</v>
      </c>
      <c r="AA52" s="17">
        <f t="shared" si="15"/>
        <v>0</v>
      </c>
      <c r="AB52" s="17">
        <f t="shared" si="16"/>
        <v>0</v>
      </c>
      <c r="AC52" s="17">
        <f t="shared" si="17"/>
        <v>0</v>
      </c>
      <c r="AD52" s="17">
        <f t="shared" si="18"/>
        <v>0</v>
      </c>
      <c r="AE52" s="17">
        <f t="shared" si="19"/>
        <v>0</v>
      </c>
      <c r="AF52" s="17">
        <f t="shared" si="20"/>
        <v>19493.016347608031</v>
      </c>
      <c r="AG52" s="17">
        <f t="shared" si="27"/>
        <v>0</v>
      </c>
      <c r="AH52" s="17">
        <f t="shared" si="21"/>
        <v>0</v>
      </c>
      <c r="AI52" s="17"/>
      <c r="AJ52" s="17"/>
      <c r="AU52">
        <f t="shared" si="29"/>
        <v>0</v>
      </c>
      <c r="AV52">
        <f t="shared" si="1"/>
        <v>9.3000000000000007</v>
      </c>
      <c r="AW52">
        <f t="shared" si="2"/>
        <v>2.5833333333333335</v>
      </c>
    </row>
    <row r="53" spans="2:49" x14ac:dyDescent="0.3">
      <c r="B53" s="27" t="s">
        <v>47</v>
      </c>
      <c r="C53" s="27">
        <v>45</v>
      </c>
      <c r="D53" s="27">
        <v>45</v>
      </c>
      <c r="E53" s="2">
        <f t="shared" si="3"/>
        <v>2.7777777777777777</v>
      </c>
      <c r="F53" s="28">
        <v>10</v>
      </c>
      <c r="G53" s="17">
        <f t="shared" si="31"/>
        <v>0.19444444444444425</v>
      </c>
      <c r="H53" s="17">
        <f t="shared" si="32"/>
        <v>0.69999999999999929</v>
      </c>
      <c r="I53" s="17">
        <v>194.238</v>
      </c>
      <c r="J53" s="17">
        <f t="shared" si="4"/>
        <v>0.65972222222222221</v>
      </c>
      <c r="K53" s="17">
        <f t="shared" si="5"/>
        <v>427.77777777777737</v>
      </c>
      <c r="L53" s="17">
        <f t="shared" si="6"/>
        <v>622.6754999999996</v>
      </c>
      <c r="M53" s="17">
        <f t="shared" si="7"/>
        <v>1729.6541666666656</v>
      </c>
      <c r="N53" s="17">
        <f t="shared" si="24"/>
        <v>1729.6541666666656</v>
      </c>
      <c r="O53" s="17">
        <f t="shared" si="30"/>
        <v>21222.670514274698</v>
      </c>
      <c r="P53" s="17">
        <f t="shared" si="25"/>
        <v>21028.432514274693</v>
      </c>
      <c r="Q53" s="34">
        <f t="shared" si="8"/>
        <v>5.8412779838152244E-3</v>
      </c>
      <c r="R53" s="17">
        <f t="shared" si="0"/>
        <v>4.8045949074074041</v>
      </c>
      <c r="S53" s="17">
        <f t="shared" si="9"/>
        <v>0</v>
      </c>
      <c r="T53" s="34">
        <f t="shared" si="10"/>
        <v>0</v>
      </c>
      <c r="U53" s="17">
        <f t="shared" si="26"/>
        <v>0</v>
      </c>
      <c r="V53" s="17">
        <f t="shared" si="11"/>
        <v>8487.6543209876545</v>
      </c>
      <c r="W53" s="17">
        <f t="shared" si="28"/>
        <v>179584.33641975309</v>
      </c>
      <c r="X53" s="17">
        <f t="shared" si="12"/>
        <v>0</v>
      </c>
      <c r="Y53" s="17">
        <f t="shared" si="13"/>
        <v>0</v>
      </c>
      <c r="Z53" s="17">
        <f t="shared" si="14"/>
        <v>0</v>
      </c>
      <c r="AA53" s="17">
        <f t="shared" si="15"/>
        <v>0</v>
      </c>
      <c r="AB53" s="17">
        <f t="shared" si="16"/>
        <v>0</v>
      </c>
      <c r="AC53" s="17">
        <f t="shared" si="17"/>
        <v>0</v>
      </c>
      <c r="AD53" s="17">
        <f t="shared" si="18"/>
        <v>0</v>
      </c>
      <c r="AE53" s="17">
        <f t="shared" si="19"/>
        <v>0</v>
      </c>
      <c r="AF53" s="17">
        <f t="shared" si="20"/>
        <v>21222.670514274698</v>
      </c>
      <c r="AG53" s="17">
        <f t="shared" si="27"/>
        <v>0</v>
      </c>
      <c r="AH53" s="17">
        <f t="shared" si="21"/>
        <v>0</v>
      </c>
      <c r="AI53" s="17"/>
      <c r="AJ53" s="17"/>
      <c r="AU53">
        <f t="shared" si="29"/>
        <v>0</v>
      </c>
      <c r="AV53">
        <f t="shared" si="1"/>
        <v>10</v>
      </c>
      <c r="AW53">
        <f t="shared" si="2"/>
        <v>2.7777777777777777</v>
      </c>
    </row>
    <row r="54" spans="2:49" x14ac:dyDescent="0.3">
      <c r="B54" s="27" t="s">
        <v>47</v>
      </c>
      <c r="C54" s="27">
        <v>46</v>
      </c>
      <c r="D54" s="27">
        <v>46</v>
      </c>
      <c r="E54" s="2">
        <f t="shared" si="3"/>
        <v>2.9722222222222223</v>
      </c>
      <c r="F54" s="28">
        <v>10.7</v>
      </c>
      <c r="G54" s="17">
        <f t="shared" si="31"/>
        <v>0.20833333333333331</v>
      </c>
      <c r="H54" s="17">
        <f t="shared" si="32"/>
        <v>0.75</v>
      </c>
      <c r="I54" s="17">
        <v>194.238</v>
      </c>
      <c r="J54" s="17">
        <f t="shared" si="4"/>
        <v>0.70590277777777777</v>
      </c>
      <c r="K54" s="17">
        <f t="shared" si="5"/>
        <v>458.33333333333331</v>
      </c>
      <c r="L54" s="17">
        <f t="shared" si="6"/>
        <v>653.27723611111105</v>
      </c>
      <c r="M54" s="17">
        <f t="shared" si="7"/>
        <v>1941.6851184413579</v>
      </c>
      <c r="N54" s="17">
        <f t="shared" si="24"/>
        <v>1941.6851184413579</v>
      </c>
      <c r="O54" s="17">
        <f t="shared" si="30"/>
        <v>23164.355632716055</v>
      </c>
      <c r="P54" s="17">
        <f t="shared" si="25"/>
        <v>22970.11763271605</v>
      </c>
      <c r="Q54" s="34">
        <f t="shared" si="8"/>
        <v>6.3806392760158643E-3</v>
      </c>
      <c r="R54" s="17">
        <f t="shared" si="0"/>
        <v>5.7711196575895922</v>
      </c>
      <c r="S54" s="17">
        <f t="shared" si="9"/>
        <v>0</v>
      </c>
      <c r="T54" s="34">
        <f t="shared" si="10"/>
        <v>0</v>
      </c>
      <c r="U54" s="17">
        <f t="shared" si="26"/>
        <v>0</v>
      </c>
      <c r="V54" s="17">
        <f t="shared" si="11"/>
        <v>9717.5154320987676</v>
      </c>
      <c r="W54" s="17">
        <f t="shared" si="28"/>
        <v>189301.85185185185</v>
      </c>
      <c r="X54" s="17">
        <f t="shared" si="12"/>
        <v>0</v>
      </c>
      <c r="Y54" s="17">
        <f t="shared" si="13"/>
        <v>0</v>
      </c>
      <c r="Z54" s="17">
        <f t="shared" si="14"/>
        <v>0</v>
      </c>
      <c r="AA54" s="17">
        <f t="shared" si="15"/>
        <v>0</v>
      </c>
      <c r="AB54" s="17">
        <f t="shared" si="16"/>
        <v>0</v>
      </c>
      <c r="AC54" s="17">
        <f t="shared" si="17"/>
        <v>0</v>
      </c>
      <c r="AD54" s="17">
        <f t="shared" si="18"/>
        <v>0</v>
      </c>
      <c r="AE54" s="17">
        <f t="shared" si="19"/>
        <v>0</v>
      </c>
      <c r="AF54" s="17">
        <f t="shared" si="20"/>
        <v>23164.355632716055</v>
      </c>
      <c r="AG54" s="17">
        <f t="shared" si="27"/>
        <v>0</v>
      </c>
      <c r="AH54" s="17">
        <f t="shared" si="21"/>
        <v>0</v>
      </c>
      <c r="AI54" s="17"/>
      <c r="AJ54" s="17"/>
      <c r="AU54">
        <f t="shared" si="29"/>
        <v>0</v>
      </c>
      <c r="AV54">
        <f t="shared" si="1"/>
        <v>10.7</v>
      </c>
      <c r="AW54">
        <f t="shared" si="2"/>
        <v>2.9722222222222219</v>
      </c>
    </row>
    <row r="55" spans="2:49" x14ac:dyDescent="0.3">
      <c r="B55" s="27" t="s">
        <v>47</v>
      </c>
      <c r="C55" s="27">
        <v>47</v>
      </c>
      <c r="D55" s="27">
        <v>47</v>
      </c>
      <c r="E55" s="2">
        <f t="shared" si="3"/>
        <v>3.1944444444444446</v>
      </c>
      <c r="F55" s="28">
        <v>11.5</v>
      </c>
      <c r="G55" s="17">
        <f t="shared" si="31"/>
        <v>0.2222222222222224</v>
      </c>
      <c r="H55" s="17">
        <f t="shared" si="32"/>
        <v>0.80000000000000071</v>
      </c>
      <c r="I55" s="17">
        <v>194.238</v>
      </c>
      <c r="J55" s="17">
        <f t="shared" si="4"/>
        <v>0.75868055555555558</v>
      </c>
      <c r="K55" s="17">
        <f t="shared" si="5"/>
        <v>488.88888888888931</v>
      </c>
      <c r="L55" s="17">
        <f t="shared" si="6"/>
        <v>683.88556944444485</v>
      </c>
      <c r="M55" s="17">
        <f t="shared" si="7"/>
        <v>2184.6344579475322</v>
      </c>
      <c r="N55" s="17">
        <f t="shared" si="24"/>
        <v>2184.6344579475322</v>
      </c>
      <c r="O55" s="17">
        <f t="shared" si="30"/>
        <v>25348.990090663588</v>
      </c>
      <c r="P55" s="17">
        <f t="shared" si="25"/>
        <v>25154.752090663584</v>
      </c>
      <c r="Q55" s="34">
        <f t="shared" si="8"/>
        <v>6.9874870357445303E-3</v>
      </c>
      <c r="R55" s="17">
        <f t="shared" si="0"/>
        <v>6.9786934073323943</v>
      </c>
      <c r="S55" s="17">
        <f t="shared" si="9"/>
        <v>0</v>
      </c>
      <c r="T55" s="34">
        <f t="shared" si="10"/>
        <v>0</v>
      </c>
      <c r="U55" s="17">
        <f t="shared" si="26"/>
        <v>0</v>
      </c>
      <c r="V55" s="17">
        <f t="shared" si="11"/>
        <v>11224.922839506175</v>
      </c>
      <c r="W55" s="17">
        <f t="shared" si="28"/>
        <v>200526.77469135803</v>
      </c>
      <c r="X55" s="17">
        <f t="shared" si="12"/>
        <v>0</v>
      </c>
      <c r="Y55" s="17">
        <f t="shared" si="13"/>
        <v>0</v>
      </c>
      <c r="Z55" s="17">
        <f t="shared" si="14"/>
        <v>0</v>
      </c>
      <c r="AA55" s="17">
        <f t="shared" si="15"/>
        <v>0</v>
      </c>
      <c r="AB55" s="17">
        <f t="shared" si="16"/>
        <v>0</v>
      </c>
      <c r="AC55" s="17">
        <f t="shared" si="17"/>
        <v>0</v>
      </c>
      <c r="AD55" s="17">
        <f t="shared" si="18"/>
        <v>0</v>
      </c>
      <c r="AE55" s="17">
        <f t="shared" si="19"/>
        <v>0</v>
      </c>
      <c r="AF55" s="17">
        <f t="shared" si="20"/>
        <v>25348.990090663588</v>
      </c>
      <c r="AG55" s="17">
        <f t="shared" si="27"/>
        <v>0</v>
      </c>
      <c r="AH55" s="17">
        <f t="shared" si="21"/>
        <v>0</v>
      </c>
      <c r="AI55" s="17"/>
      <c r="AJ55" s="17"/>
      <c r="AU55">
        <f t="shared" si="29"/>
        <v>0</v>
      </c>
      <c r="AV55">
        <f t="shared" si="1"/>
        <v>11.5</v>
      </c>
      <c r="AW55">
        <f t="shared" si="2"/>
        <v>3.1944444444444442</v>
      </c>
    </row>
    <row r="56" spans="2:49" x14ac:dyDescent="0.3">
      <c r="B56" s="27" t="s">
        <v>47</v>
      </c>
      <c r="C56" s="27">
        <v>48</v>
      </c>
      <c r="D56" s="27">
        <v>48</v>
      </c>
      <c r="E56" s="2">
        <f t="shared" si="3"/>
        <v>3.416666666666667</v>
      </c>
      <c r="F56" s="28">
        <v>12.3</v>
      </c>
      <c r="G56" s="17">
        <f t="shared" si="31"/>
        <v>0.25000000000000011</v>
      </c>
      <c r="H56" s="17">
        <f t="shared" si="32"/>
        <v>0.90000000000000036</v>
      </c>
      <c r="I56" s="17">
        <v>194.238</v>
      </c>
      <c r="J56" s="17">
        <f t="shared" si="4"/>
        <v>0.81145833333333339</v>
      </c>
      <c r="K56" s="17">
        <f t="shared" si="5"/>
        <v>550.00000000000023</v>
      </c>
      <c r="L56" s="17">
        <f t="shared" si="6"/>
        <v>745.04945833333352</v>
      </c>
      <c r="M56" s="17">
        <f t="shared" si="7"/>
        <v>2545.5856493055562</v>
      </c>
      <c r="N56" s="17">
        <f t="shared" si="24"/>
        <v>2545.5856493055562</v>
      </c>
      <c r="O56" s="17">
        <f t="shared" si="30"/>
        <v>27894.575739969143</v>
      </c>
      <c r="P56" s="17">
        <f t="shared" si="25"/>
        <v>27700.337739969138</v>
      </c>
      <c r="Q56" s="34">
        <f t="shared" si="8"/>
        <v>7.6945998174086268E-3</v>
      </c>
      <c r="R56" s="17">
        <f t="shared" si="0"/>
        <v>8.6974176351273176</v>
      </c>
      <c r="S56" s="17">
        <f t="shared" si="9"/>
        <v>0</v>
      </c>
      <c r="T56" s="34">
        <f t="shared" si="10"/>
        <v>0</v>
      </c>
      <c r="U56" s="17">
        <f t="shared" si="26"/>
        <v>0</v>
      </c>
      <c r="V56" s="17">
        <f t="shared" si="11"/>
        <v>12840.972222222224</v>
      </c>
      <c r="W56" s="17">
        <f t="shared" si="28"/>
        <v>213367.74691358025</v>
      </c>
      <c r="X56" s="17">
        <f t="shared" si="12"/>
        <v>0</v>
      </c>
      <c r="Y56" s="17">
        <f t="shared" si="13"/>
        <v>0</v>
      </c>
      <c r="Z56" s="17">
        <f t="shared" si="14"/>
        <v>0</v>
      </c>
      <c r="AA56" s="17">
        <f t="shared" si="15"/>
        <v>0</v>
      </c>
      <c r="AB56" s="17">
        <f t="shared" si="16"/>
        <v>0</v>
      </c>
      <c r="AC56" s="17">
        <f t="shared" si="17"/>
        <v>0</v>
      </c>
      <c r="AD56" s="17">
        <f t="shared" si="18"/>
        <v>0</v>
      </c>
      <c r="AE56" s="17">
        <f t="shared" si="19"/>
        <v>0</v>
      </c>
      <c r="AF56" s="17">
        <f t="shared" si="20"/>
        <v>27894.575739969143</v>
      </c>
      <c r="AG56" s="17">
        <f t="shared" si="27"/>
        <v>0</v>
      </c>
      <c r="AH56" s="17">
        <f t="shared" si="21"/>
        <v>0</v>
      </c>
      <c r="AI56" s="17"/>
      <c r="AJ56" s="17"/>
      <c r="AU56">
        <f t="shared" si="29"/>
        <v>0</v>
      </c>
      <c r="AV56">
        <f t="shared" si="1"/>
        <v>12.3</v>
      </c>
      <c r="AW56">
        <f t="shared" si="2"/>
        <v>3.416666666666667</v>
      </c>
    </row>
    <row r="57" spans="2:49" x14ac:dyDescent="0.3">
      <c r="B57" s="27" t="s">
        <v>47</v>
      </c>
      <c r="C57" s="27">
        <v>49</v>
      </c>
      <c r="D57" s="27">
        <v>49</v>
      </c>
      <c r="E57" s="2">
        <f t="shared" si="3"/>
        <v>3.6944444444444446</v>
      </c>
      <c r="F57" s="28">
        <v>13.3</v>
      </c>
      <c r="G57" s="17">
        <f t="shared" si="31"/>
        <v>0.26388888888888867</v>
      </c>
      <c r="H57" s="17">
        <f t="shared" si="32"/>
        <v>0.94999999999999929</v>
      </c>
      <c r="I57" s="17">
        <v>194.238</v>
      </c>
      <c r="J57" s="17">
        <f t="shared" si="4"/>
        <v>0.8774305555555556</v>
      </c>
      <c r="K57" s="17">
        <f t="shared" si="5"/>
        <v>580.55555555555509</v>
      </c>
      <c r="L57" s="17">
        <f t="shared" si="6"/>
        <v>775.67098611111066</v>
      </c>
      <c r="M57" s="17">
        <f t="shared" si="7"/>
        <v>2865.6733653549368</v>
      </c>
      <c r="N57" s="17">
        <f t="shared" si="24"/>
        <v>2865.6733653549368</v>
      </c>
      <c r="O57" s="17">
        <f t="shared" si="30"/>
        <v>30760.249105324081</v>
      </c>
      <c r="P57" s="17">
        <f t="shared" si="25"/>
        <v>30566.011105324076</v>
      </c>
      <c r="Q57" s="34">
        <f t="shared" si="8"/>
        <v>8.4906265648369214E-3</v>
      </c>
      <c r="R57" s="17">
        <f t="shared" si="0"/>
        <v>10.587071044227962</v>
      </c>
      <c r="S57" s="17">
        <f t="shared" si="9"/>
        <v>0</v>
      </c>
      <c r="T57" s="34">
        <f t="shared" si="10"/>
        <v>0</v>
      </c>
      <c r="U57" s="17">
        <f t="shared" si="26"/>
        <v>0</v>
      </c>
      <c r="V57" s="17">
        <f t="shared" si="11"/>
        <v>15013.811728395063</v>
      </c>
      <c r="W57" s="17">
        <f t="shared" si="28"/>
        <v>228381.55864197531</v>
      </c>
      <c r="X57" s="17">
        <f t="shared" si="12"/>
        <v>0</v>
      </c>
      <c r="Y57" s="17">
        <f t="shared" si="13"/>
        <v>0</v>
      </c>
      <c r="Z57" s="17">
        <f t="shared" si="14"/>
        <v>0</v>
      </c>
      <c r="AA57" s="17">
        <f t="shared" si="15"/>
        <v>0</v>
      </c>
      <c r="AB57" s="17">
        <f t="shared" si="16"/>
        <v>0</v>
      </c>
      <c r="AC57" s="17">
        <f t="shared" si="17"/>
        <v>0</v>
      </c>
      <c r="AD57" s="17">
        <f t="shared" si="18"/>
        <v>0</v>
      </c>
      <c r="AE57" s="17">
        <f t="shared" si="19"/>
        <v>0</v>
      </c>
      <c r="AF57" s="17">
        <f t="shared" si="20"/>
        <v>30760.249105324081</v>
      </c>
      <c r="AG57" s="17">
        <f t="shared" si="27"/>
        <v>0</v>
      </c>
      <c r="AH57" s="17">
        <f t="shared" si="21"/>
        <v>0</v>
      </c>
      <c r="AI57" s="17"/>
      <c r="AJ57" s="17"/>
      <c r="AU57">
        <f t="shared" si="29"/>
        <v>0</v>
      </c>
      <c r="AV57">
        <f t="shared" si="1"/>
        <v>13.3</v>
      </c>
      <c r="AW57">
        <f t="shared" si="2"/>
        <v>3.6944444444444446</v>
      </c>
    </row>
    <row r="58" spans="2:49" x14ac:dyDescent="0.3">
      <c r="B58" s="27" t="s">
        <v>47</v>
      </c>
      <c r="C58" s="27">
        <v>50</v>
      </c>
      <c r="D58" s="27">
        <v>50</v>
      </c>
      <c r="E58" s="2">
        <f t="shared" si="3"/>
        <v>3.9444444444444446</v>
      </c>
      <c r="F58" s="28">
        <v>14.2</v>
      </c>
      <c r="G58" s="17">
        <f t="shared" si="31"/>
        <v>0.20833333333333331</v>
      </c>
      <c r="H58" s="17">
        <f t="shared" si="32"/>
        <v>0.75</v>
      </c>
      <c r="I58" s="17">
        <v>194.238</v>
      </c>
      <c r="J58" s="17">
        <f t="shared" si="4"/>
        <v>0.93680555555555556</v>
      </c>
      <c r="K58" s="17">
        <f t="shared" si="5"/>
        <v>458.33333333333331</v>
      </c>
      <c r="L58" s="17">
        <f t="shared" si="6"/>
        <v>653.50813888888888</v>
      </c>
      <c r="M58" s="17">
        <f t="shared" si="7"/>
        <v>2577.7265478395061</v>
      </c>
      <c r="N58" s="17">
        <f t="shared" si="24"/>
        <v>2577.7265478395061</v>
      </c>
      <c r="O58" s="17">
        <f t="shared" si="30"/>
        <v>33337.975653163587</v>
      </c>
      <c r="P58" s="17">
        <f t="shared" si="25"/>
        <v>33143.737653163582</v>
      </c>
      <c r="Q58" s="34">
        <f t="shared" si="8"/>
        <v>9.2066674452957794E-3</v>
      </c>
      <c r="R58" s="17">
        <f t="shared" si="0"/>
        <v>10.167699160922497</v>
      </c>
      <c r="S58" s="17">
        <f t="shared" si="9"/>
        <v>0</v>
      </c>
      <c r="T58" s="34">
        <f t="shared" si="10"/>
        <v>0</v>
      </c>
      <c r="U58" s="17">
        <f t="shared" si="26"/>
        <v>0</v>
      </c>
      <c r="V58" s="17">
        <f t="shared" si="11"/>
        <v>17114.506172839509</v>
      </c>
      <c r="W58" s="17">
        <f t="shared" si="28"/>
        <v>245496.06481481483</v>
      </c>
      <c r="X58" s="17">
        <f t="shared" si="12"/>
        <v>0</v>
      </c>
      <c r="Y58" s="17">
        <f t="shared" si="13"/>
        <v>0</v>
      </c>
      <c r="Z58" s="17">
        <f t="shared" si="14"/>
        <v>0</v>
      </c>
      <c r="AA58" s="17">
        <f t="shared" si="15"/>
        <v>0</v>
      </c>
      <c r="AB58" s="17">
        <f t="shared" si="16"/>
        <v>0</v>
      </c>
      <c r="AC58" s="17">
        <f t="shared" si="17"/>
        <v>0</v>
      </c>
      <c r="AD58" s="17">
        <f t="shared" si="18"/>
        <v>0</v>
      </c>
      <c r="AE58" s="17">
        <f t="shared" si="19"/>
        <v>0</v>
      </c>
      <c r="AF58" s="17">
        <f t="shared" si="20"/>
        <v>33337.975653163587</v>
      </c>
      <c r="AG58" s="17">
        <f t="shared" si="27"/>
        <v>0</v>
      </c>
      <c r="AH58" s="17">
        <f t="shared" si="21"/>
        <v>0</v>
      </c>
      <c r="AI58" s="17"/>
      <c r="AJ58" s="17"/>
      <c r="AU58">
        <f t="shared" si="29"/>
        <v>0</v>
      </c>
      <c r="AV58">
        <f t="shared" si="1"/>
        <v>14.2</v>
      </c>
      <c r="AW58">
        <f t="shared" si="2"/>
        <v>3.9444444444444442</v>
      </c>
    </row>
    <row r="59" spans="2:49" x14ac:dyDescent="0.3">
      <c r="B59" s="27" t="s">
        <v>47</v>
      </c>
      <c r="C59" s="27">
        <v>51</v>
      </c>
      <c r="D59" s="27">
        <v>51</v>
      </c>
      <c r="E59" s="2">
        <f t="shared" si="3"/>
        <v>4.1111111111111116</v>
      </c>
      <c r="F59" s="28">
        <v>14.8</v>
      </c>
      <c r="G59" s="17">
        <f t="shared" si="31"/>
        <v>6.9444444444444448E-2</v>
      </c>
      <c r="H59" s="17">
        <f t="shared" si="32"/>
        <v>0.25</v>
      </c>
      <c r="I59" s="17">
        <v>194.238</v>
      </c>
      <c r="J59" s="17">
        <f t="shared" si="4"/>
        <v>0.97638888888888897</v>
      </c>
      <c r="K59" s="17">
        <f t="shared" si="5"/>
        <v>152.77777777777777</v>
      </c>
      <c r="L59" s="17">
        <f t="shared" si="6"/>
        <v>347.99216666666666</v>
      </c>
      <c r="M59" s="17">
        <f t="shared" si="7"/>
        <v>1430.6344629629632</v>
      </c>
      <c r="N59" s="17">
        <f t="shared" si="24"/>
        <v>1430.6344629629632</v>
      </c>
      <c r="O59" s="17">
        <f t="shared" si="30"/>
        <v>34768.610116126547</v>
      </c>
      <c r="P59" s="17">
        <f t="shared" si="25"/>
        <v>34574.372116126542</v>
      </c>
      <c r="Q59" s="34">
        <f t="shared" si="8"/>
        <v>9.6040690864176298E-3</v>
      </c>
      <c r="R59" s="17">
        <f t="shared" si="0"/>
        <v>5.881497236625516</v>
      </c>
      <c r="S59" s="17">
        <f t="shared" si="9"/>
        <v>0</v>
      </c>
      <c r="T59" s="34">
        <f t="shared" si="10"/>
        <v>0</v>
      </c>
      <c r="U59" s="17">
        <f t="shared" si="26"/>
        <v>0</v>
      </c>
      <c r="V59" s="17">
        <f t="shared" si="11"/>
        <v>18591.358024691363</v>
      </c>
      <c r="W59" s="17">
        <f t="shared" si="28"/>
        <v>264087.42283950618</v>
      </c>
      <c r="X59" s="17">
        <f t="shared" si="12"/>
        <v>0</v>
      </c>
      <c r="Y59" s="17">
        <f t="shared" si="13"/>
        <v>0</v>
      </c>
      <c r="Z59" s="17">
        <f t="shared" si="14"/>
        <v>0</v>
      </c>
      <c r="AA59" s="17">
        <f t="shared" si="15"/>
        <v>0</v>
      </c>
      <c r="AB59" s="17">
        <f t="shared" si="16"/>
        <v>0</v>
      </c>
      <c r="AC59" s="17">
        <f t="shared" si="17"/>
        <v>0</v>
      </c>
      <c r="AD59" s="17">
        <f t="shared" si="18"/>
        <v>0</v>
      </c>
      <c r="AE59" s="17">
        <f t="shared" si="19"/>
        <v>0</v>
      </c>
      <c r="AF59" s="17">
        <f t="shared" si="20"/>
        <v>34768.610116126547</v>
      </c>
      <c r="AG59" s="17">
        <f t="shared" si="27"/>
        <v>0</v>
      </c>
      <c r="AH59" s="17">
        <f t="shared" si="21"/>
        <v>0</v>
      </c>
      <c r="AI59" s="17"/>
      <c r="AJ59" s="17"/>
      <c r="AU59">
        <f t="shared" si="29"/>
        <v>0</v>
      </c>
      <c r="AV59">
        <f t="shared" si="1"/>
        <v>14.8</v>
      </c>
      <c r="AW59">
        <f t="shared" si="2"/>
        <v>4.1111111111111116</v>
      </c>
    </row>
    <row r="60" spans="2:49" x14ac:dyDescent="0.3">
      <c r="B60" s="27" t="s">
        <v>47</v>
      </c>
      <c r="C60" s="27">
        <v>52</v>
      </c>
      <c r="D60" s="27">
        <v>52</v>
      </c>
      <c r="E60" s="2">
        <f t="shared" si="3"/>
        <v>4.083333333333333</v>
      </c>
      <c r="F60" s="28">
        <v>14.7</v>
      </c>
      <c r="G60" s="17">
        <f t="shared" si="31"/>
        <v>-5.5555555555555601E-2</v>
      </c>
      <c r="H60" s="17">
        <f t="shared" si="32"/>
        <v>-0.20000000000000018</v>
      </c>
      <c r="I60" s="17">
        <v>194.238</v>
      </c>
      <c r="J60" s="17">
        <f t="shared" si="4"/>
        <v>0.9697916666666665</v>
      </c>
      <c r="K60" s="17">
        <f t="shared" si="5"/>
        <v>-122.22222222222233</v>
      </c>
      <c r="L60" s="17">
        <f t="shared" si="6"/>
        <v>72.985569444444351</v>
      </c>
      <c r="M60" s="17">
        <f t="shared" si="7"/>
        <v>298.02440856481439</v>
      </c>
      <c r="N60" s="17">
        <f t="shared" si="24"/>
        <v>298.02440856481439</v>
      </c>
      <c r="O60" s="17">
        <f t="shared" si="30"/>
        <v>35066.634524691362</v>
      </c>
      <c r="P60" s="17">
        <f t="shared" si="25"/>
        <v>34872.396524691358</v>
      </c>
      <c r="Q60" s="34">
        <f t="shared" si="8"/>
        <v>9.6868543066287657E-3</v>
      </c>
      <c r="R60" s="17">
        <f t="shared" si="0"/>
        <v>1.2169330016396587</v>
      </c>
      <c r="S60" s="17">
        <f t="shared" si="9"/>
        <v>0</v>
      </c>
      <c r="T60" s="34">
        <f t="shared" si="10"/>
        <v>0</v>
      </c>
      <c r="U60" s="17">
        <f t="shared" si="26"/>
        <v>0</v>
      </c>
      <c r="V60" s="17">
        <f t="shared" si="11"/>
        <v>18340.972222222219</v>
      </c>
      <c r="W60" s="17">
        <f t="shared" si="28"/>
        <v>282428.39506172843</v>
      </c>
      <c r="X60" s="17">
        <f t="shared" si="12"/>
        <v>0</v>
      </c>
      <c r="Y60" s="17">
        <f t="shared" si="13"/>
        <v>0</v>
      </c>
      <c r="Z60" s="17">
        <f t="shared" si="14"/>
        <v>0</v>
      </c>
      <c r="AA60" s="17">
        <f t="shared" si="15"/>
        <v>0</v>
      </c>
      <c r="AB60" s="17">
        <f t="shared" si="16"/>
        <v>0</v>
      </c>
      <c r="AC60" s="17">
        <f t="shared" si="17"/>
        <v>0</v>
      </c>
      <c r="AD60" s="17">
        <f t="shared" si="18"/>
        <v>0</v>
      </c>
      <c r="AE60" s="17">
        <f t="shared" si="19"/>
        <v>0</v>
      </c>
      <c r="AF60" s="17">
        <f t="shared" si="20"/>
        <v>35066.634524691362</v>
      </c>
      <c r="AG60" s="17">
        <f t="shared" si="27"/>
        <v>0</v>
      </c>
      <c r="AH60" s="17">
        <f t="shared" si="21"/>
        <v>0</v>
      </c>
      <c r="AI60" s="17"/>
      <c r="AJ60" s="17"/>
      <c r="AU60">
        <f t="shared" si="29"/>
        <v>0</v>
      </c>
      <c r="AV60">
        <f t="shared" si="1"/>
        <v>14.7</v>
      </c>
      <c r="AW60">
        <f t="shared" si="2"/>
        <v>4.083333333333333</v>
      </c>
    </row>
    <row r="61" spans="2:49" x14ac:dyDescent="0.3">
      <c r="B61" s="27" t="s">
        <v>47</v>
      </c>
      <c r="C61" s="27">
        <v>53</v>
      </c>
      <c r="D61" s="27">
        <v>53</v>
      </c>
      <c r="E61" s="2">
        <f t="shared" si="3"/>
        <v>4</v>
      </c>
      <c r="F61" s="28">
        <v>14.4</v>
      </c>
      <c r="G61" s="17">
        <f t="shared" si="31"/>
        <v>-8.3333333333333287E-2</v>
      </c>
      <c r="H61" s="17">
        <f t="shared" si="32"/>
        <v>-0.29999999999999982</v>
      </c>
      <c r="I61" s="17">
        <v>194.238</v>
      </c>
      <c r="J61" s="17">
        <f t="shared" si="4"/>
        <v>0.95</v>
      </c>
      <c r="K61" s="17">
        <f t="shared" si="5"/>
        <v>-183.33333333333323</v>
      </c>
      <c r="L61" s="17">
        <f t="shared" si="6"/>
        <v>11.854666666666759</v>
      </c>
      <c r="M61" s="17">
        <f t="shared" si="7"/>
        <v>47.418666666667036</v>
      </c>
      <c r="N61" s="17">
        <f t="shared" si="24"/>
        <v>47.418666666667036</v>
      </c>
      <c r="O61" s="17">
        <f t="shared" si="30"/>
        <v>35114.053191358027</v>
      </c>
      <c r="P61" s="17">
        <f t="shared" si="25"/>
        <v>34919.815191358022</v>
      </c>
      <c r="Q61" s="34">
        <f t="shared" si="8"/>
        <v>9.700026263855431E-3</v>
      </c>
      <c r="R61" s="17">
        <f t="shared" si="0"/>
        <v>0.18967466666666816</v>
      </c>
      <c r="S61" s="17">
        <f t="shared" si="9"/>
        <v>0</v>
      </c>
      <c r="T61" s="34">
        <f t="shared" si="10"/>
        <v>0</v>
      </c>
      <c r="U61" s="17">
        <f t="shared" si="26"/>
        <v>0</v>
      </c>
      <c r="V61" s="17">
        <f t="shared" si="11"/>
        <v>17600</v>
      </c>
      <c r="W61" s="17">
        <f t="shared" si="28"/>
        <v>300028.39506172843</v>
      </c>
      <c r="X61" s="17">
        <f t="shared" si="12"/>
        <v>0</v>
      </c>
      <c r="Y61" s="17">
        <f t="shared" si="13"/>
        <v>0</v>
      </c>
      <c r="Z61" s="17">
        <f t="shared" si="14"/>
        <v>0</v>
      </c>
      <c r="AA61" s="17">
        <f t="shared" si="15"/>
        <v>0</v>
      </c>
      <c r="AB61" s="17">
        <f t="shared" si="16"/>
        <v>0</v>
      </c>
      <c r="AC61" s="17">
        <f t="shared" si="17"/>
        <v>0</v>
      </c>
      <c r="AD61" s="17">
        <f t="shared" si="18"/>
        <v>0</v>
      </c>
      <c r="AE61" s="17">
        <f t="shared" si="19"/>
        <v>0</v>
      </c>
      <c r="AF61" s="17">
        <f t="shared" si="20"/>
        <v>35114.053191358027</v>
      </c>
      <c r="AG61" s="17">
        <f t="shared" si="27"/>
        <v>0</v>
      </c>
      <c r="AH61" s="17">
        <f t="shared" si="21"/>
        <v>0</v>
      </c>
      <c r="AI61" s="17"/>
      <c r="AJ61" s="17"/>
      <c r="AU61">
        <f t="shared" si="29"/>
        <v>0</v>
      </c>
      <c r="AV61">
        <f t="shared" si="1"/>
        <v>14.4</v>
      </c>
      <c r="AW61">
        <f t="shared" si="2"/>
        <v>4</v>
      </c>
    </row>
    <row r="62" spans="2:49" x14ac:dyDescent="0.3">
      <c r="B62" s="27" t="s">
        <v>47</v>
      </c>
      <c r="C62" s="27">
        <v>54</v>
      </c>
      <c r="D62" s="27">
        <v>54</v>
      </c>
      <c r="E62" s="2">
        <f t="shared" si="3"/>
        <v>3.916666666666667</v>
      </c>
      <c r="F62" s="28">
        <v>14.1</v>
      </c>
      <c r="G62" s="17">
        <f t="shared" si="31"/>
        <v>-0.1111111111111112</v>
      </c>
      <c r="H62" s="17">
        <f t="shared" si="32"/>
        <v>-0.40000000000000036</v>
      </c>
      <c r="I62" s="17">
        <v>194.238</v>
      </c>
      <c r="J62" s="17">
        <f t="shared" si="4"/>
        <v>0.93020833333333341</v>
      </c>
      <c r="K62" s="17">
        <f t="shared" si="5"/>
        <v>-244.44444444444466</v>
      </c>
      <c r="L62" s="17">
        <f t="shared" si="6"/>
        <v>-49.276236111111331</v>
      </c>
      <c r="M62" s="17">
        <f t="shared" si="7"/>
        <v>-192.99859143518606</v>
      </c>
      <c r="N62" s="17">
        <f t="shared" si="24"/>
        <v>-192.99859143518606</v>
      </c>
      <c r="O62" s="17">
        <f t="shared" si="30"/>
        <v>34921.054599922842</v>
      </c>
      <c r="P62" s="17">
        <f t="shared" si="25"/>
        <v>34726.816599922837</v>
      </c>
      <c r="Q62" s="34">
        <f t="shared" si="8"/>
        <v>9.6464151151265647E-3</v>
      </c>
      <c r="R62" s="17">
        <f t="shared" si="0"/>
        <v>-0.75591114978781204</v>
      </c>
      <c r="S62" s="17">
        <f t="shared" si="9"/>
        <v>-192.99859143518606</v>
      </c>
      <c r="T62" s="34">
        <f t="shared" si="10"/>
        <v>-5.361114872886598E-5</v>
      </c>
      <c r="U62" s="17">
        <f t="shared" si="26"/>
        <v>0</v>
      </c>
      <c r="V62" s="17">
        <f t="shared" si="11"/>
        <v>16874.305555555558</v>
      </c>
      <c r="W62" s="17">
        <f t="shared" si="28"/>
        <v>316902.70061728399</v>
      </c>
      <c r="X62" s="17">
        <f t="shared" si="12"/>
        <v>173.69873229166745</v>
      </c>
      <c r="Y62" s="17">
        <f t="shared" si="13"/>
        <v>159.80283370833408</v>
      </c>
      <c r="Z62" s="17">
        <f t="shared" si="14"/>
        <v>153.41072036000071</v>
      </c>
      <c r="AA62" s="17">
        <f t="shared" si="15"/>
        <v>145.74018434200067</v>
      </c>
      <c r="AB62" s="17">
        <f t="shared" si="16"/>
        <v>139.91057696832064</v>
      </c>
      <c r="AC62" s="17">
        <f t="shared" si="17"/>
        <v>125.91951927148858</v>
      </c>
      <c r="AD62" s="17">
        <f t="shared" si="18"/>
        <v>122.14193369334392</v>
      </c>
      <c r="AE62" s="17">
        <f t="shared" si="19"/>
        <v>122.14193369334392</v>
      </c>
      <c r="AF62" s="17">
        <f t="shared" si="20"/>
        <v>34798.912666229495</v>
      </c>
      <c r="AG62" s="17">
        <f t="shared" si="27"/>
        <v>145.74018434200067</v>
      </c>
      <c r="AH62" s="17">
        <f t="shared" si="21"/>
        <v>2.2618876609878504</v>
      </c>
      <c r="AI62" s="17"/>
      <c r="AJ62" s="17"/>
      <c r="AU62">
        <f t="shared" si="29"/>
        <v>0</v>
      </c>
      <c r="AV62">
        <f t="shared" si="1"/>
        <v>14.1</v>
      </c>
      <c r="AW62">
        <f t="shared" si="2"/>
        <v>3.9166666666666665</v>
      </c>
    </row>
    <row r="63" spans="2:49" x14ac:dyDescent="0.3">
      <c r="B63" s="27" t="s">
        <v>47</v>
      </c>
      <c r="C63" s="27">
        <v>55</v>
      </c>
      <c r="D63" s="27">
        <v>55</v>
      </c>
      <c r="E63" s="2">
        <f t="shared" si="3"/>
        <v>3.7777777777777777</v>
      </c>
      <c r="F63" s="28">
        <v>13.6</v>
      </c>
      <c r="G63" s="17">
        <f t="shared" si="31"/>
        <v>-0.16666666666666657</v>
      </c>
      <c r="H63" s="17">
        <f t="shared" si="32"/>
        <v>-0.59999999999999964</v>
      </c>
      <c r="I63" s="17">
        <v>194.238</v>
      </c>
      <c r="J63" s="17">
        <f t="shared" si="4"/>
        <v>0.89722222222222214</v>
      </c>
      <c r="K63" s="17">
        <f t="shared" si="5"/>
        <v>-366.66666666666646</v>
      </c>
      <c r="L63" s="17">
        <f t="shared" si="6"/>
        <v>-171.53144444444425</v>
      </c>
      <c r="M63" s="17">
        <f t="shared" si="7"/>
        <v>-648.00767901234497</v>
      </c>
      <c r="N63" s="17">
        <f t="shared" si="24"/>
        <v>-648.00767901234497</v>
      </c>
      <c r="O63" s="17">
        <f t="shared" si="30"/>
        <v>34273.046920910499</v>
      </c>
      <c r="P63" s="17">
        <f t="shared" si="25"/>
        <v>34078.808920910495</v>
      </c>
      <c r="Q63" s="34">
        <f t="shared" si="8"/>
        <v>9.4664115420505165E-3</v>
      </c>
      <c r="R63" s="17">
        <f t="shared" si="0"/>
        <v>-2.4480290096021924</v>
      </c>
      <c r="S63" s="17">
        <f t="shared" si="9"/>
        <v>-648.00767901234497</v>
      </c>
      <c r="T63" s="34">
        <f t="shared" si="10"/>
        <v>-1.8000357307604918E-4</v>
      </c>
      <c r="U63" s="17">
        <f t="shared" si="26"/>
        <v>192.99859143518606</v>
      </c>
      <c r="V63" s="17">
        <f t="shared" si="11"/>
        <v>15698.765432098764</v>
      </c>
      <c r="W63" s="17">
        <f t="shared" si="28"/>
        <v>332601.46604938275</v>
      </c>
      <c r="X63" s="17">
        <f t="shared" si="12"/>
        <v>583.20691111111046</v>
      </c>
      <c r="Y63" s="17">
        <f t="shared" si="13"/>
        <v>536.55035822222169</v>
      </c>
      <c r="Z63" s="17">
        <f t="shared" si="14"/>
        <v>515.08834389333276</v>
      </c>
      <c r="AA63" s="17">
        <f t="shared" si="15"/>
        <v>489.33392669866612</v>
      </c>
      <c r="AB63" s="17">
        <f t="shared" si="16"/>
        <v>469.76056963071943</v>
      </c>
      <c r="AC63" s="17">
        <f t="shared" si="17"/>
        <v>422.7845126676475</v>
      </c>
      <c r="AD63" s="17">
        <f t="shared" si="18"/>
        <v>410.10097728761809</v>
      </c>
      <c r="AE63" s="17">
        <f t="shared" si="19"/>
        <v>410.10097728761809</v>
      </c>
      <c r="AF63" s="17">
        <f t="shared" si="20"/>
        <v>33862.945943622879</v>
      </c>
      <c r="AG63" s="17">
        <f t="shared" si="27"/>
        <v>635.07411104066682</v>
      </c>
      <c r="AH63" s="17">
        <f t="shared" si="21"/>
        <v>7.4563814052294202</v>
      </c>
      <c r="AI63" s="17"/>
      <c r="AJ63" s="17"/>
      <c r="AU63">
        <f t="shared" si="29"/>
        <v>0</v>
      </c>
      <c r="AV63">
        <f t="shared" si="1"/>
        <v>13.6</v>
      </c>
      <c r="AW63">
        <f t="shared" si="2"/>
        <v>3.7777777777777777</v>
      </c>
    </row>
    <row r="64" spans="2:49" x14ac:dyDescent="0.3">
      <c r="B64" s="27" t="s">
        <v>47</v>
      </c>
      <c r="C64" s="27">
        <v>56</v>
      </c>
      <c r="D64" s="27">
        <v>56</v>
      </c>
      <c r="E64" s="2">
        <f t="shared" si="3"/>
        <v>3.5833333333333335</v>
      </c>
      <c r="F64" s="28">
        <v>12.9</v>
      </c>
      <c r="G64" s="17">
        <f t="shared" si="31"/>
        <v>-0.22222222222222215</v>
      </c>
      <c r="H64" s="17">
        <f t="shared" si="32"/>
        <v>-0.79999999999999982</v>
      </c>
      <c r="I64" s="17">
        <v>194.238</v>
      </c>
      <c r="J64" s="17">
        <f t="shared" si="4"/>
        <v>0.8510416666666667</v>
      </c>
      <c r="K64" s="17">
        <f t="shared" si="5"/>
        <v>-488.88888888888874</v>
      </c>
      <c r="L64" s="17">
        <f t="shared" si="6"/>
        <v>-293.79984722222207</v>
      </c>
      <c r="M64" s="17">
        <f t="shared" si="7"/>
        <v>-1052.782785879629</v>
      </c>
      <c r="N64" s="17">
        <f t="shared" si="24"/>
        <v>-1052.782785879629</v>
      </c>
      <c r="O64" s="17">
        <f t="shared" si="30"/>
        <v>33220.26413503087</v>
      </c>
      <c r="P64" s="17">
        <f t="shared" si="25"/>
        <v>33026.026135030865</v>
      </c>
      <c r="Q64" s="34">
        <f t="shared" si="8"/>
        <v>9.1739695397888739E-3</v>
      </c>
      <c r="R64" s="17">
        <f t="shared" si="0"/>
        <v>-3.7724716494020045</v>
      </c>
      <c r="S64" s="17">
        <f t="shared" si="9"/>
        <v>-1052.782785879629</v>
      </c>
      <c r="T64" s="34">
        <f t="shared" si="10"/>
        <v>-2.9244200226164336E-4</v>
      </c>
      <c r="U64" s="17">
        <f t="shared" si="26"/>
        <v>841.00627044753105</v>
      </c>
      <c r="V64" s="17">
        <f t="shared" si="11"/>
        <v>14124.305555555557</v>
      </c>
      <c r="W64" s="17">
        <f t="shared" si="28"/>
        <v>346725.77160493832</v>
      </c>
      <c r="X64" s="17">
        <f t="shared" si="12"/>
        <v>947.50450729166619</v>
      </c>
      <c r="Y64" s="17">
        <f t="shared" si="13"/>
        <v>871.70414670833293</v>
      </c>
      <c r="Z64" s="17">
        <f t="shared" si="14"/>
        <v>836.83598083999959</v>
      </c>
      <c r="AA64" s="17">
        <f t="shared" si="15"/>
        <v>794.99418179799954</v>
      </c>
      <c r="AB64" s="17">
        <f t="shared" si="16"/>
        <v>763.19441452607953</v>
      </c>
      <c r="AC64" s="17">
        <f t="shared" si="17"/>
        <v>686.87497307347155</v>
      </c>
      <c r="AD64" s="17">
        <f t="shared" si="18"/>
        <v>666.26872388126742</v>
      </c>
      <c r="AE64" s="17">
        <f t="shared" si="19"/>
        <v>666.26872388126742</v>
      </c>
      <c r="AF64" s="17">
        <f t="shared" si="20"/>
        <v>32553.995411149601</v>
      </c>
      <c r="AG64" s="17">
        <f t="shared" si="27"/>
        <v>1430.0682928386664</v>
      </c>
      <c r="AH64" s="17">
        <f t="shared" si="21"/>
        <v>11.897655783594061</v>
      </c>
      <c r="AI64" s="17"/>
      <c r="AJ64" s="17"/>
      <c r="AU64">
        <f t="shared" si="29"/>
        <v>0</v>
      </c>
      <c r="AV64">
        <f t="shared" si="1"/>
        <v>12.9</v>
      </c>
      <c r="AW64">
        <f t="shared" si="2"/>
        <v>3.5833333333333335</v>
      </c>
    </row>
    <row r="65" spans="2:49" x14ac:dyDescent="0.3">
      <c r="B65" s="27" t="s">
        <v>47</v>
      </c>
      <c r="C65" s="27">
        <v>57</v>
      </c>
      <c r="D65" s="27">
        <v>57</v>
      </c>
      <c r="E65" s="2">
        <f t="shared" si="3"/>
        <v>3.3333333333333335</v>
      </c>
      <c r="F65" s="28">
        <v>12</v>
      </c>
      <c r="G65" s="17">
        <f t="shared" si="31"/>
        <v>-0.25000000000000011</v>
      </c>
      <c r="H65" s="17">
        <f t="shared" si="32"/>
        <v>-0.90000000000000036</v>
      </c>
      <c r="I65" s="17">
        <v>194.238</v>
      </c>
      <c r="J65" s="17">
        <f t="shared" si="4"/>
        <v>0.79166666666666663</v>
      </c>
      <c r="K65" s="17">
        <f t="shared" si="5"/>
        <v>-550.00000000000023</v>
      </c>
      <c r="L65" s="17">
        <f t="shared" si="6"/>
        <v>-354.97033333333354</v>
      </c>
      <c r="M65" s="17">
        <f t="shared" si="7"/>
        <v>-1183.2344444444452</v>
      </c>
      <c r="N65" s="17">
        <f t="shared" si="24"/>
        <v>-1183.2344444444452</v>
      </c>
      <c r="O65" s="17">
        <f t="shared" si="30"/>
        <v>32037.029690586423</v>
      </c>
      <c r="P65" s="17">
        <f t="shared" si="25"/>
        <v>31842.791690586419</v>
      </c>
      <c r="Q65" s="34">
        <f t="shared" si="8"/>
        <v>8.845290675811095E-3</v>
      </c>
      <c r="R65" s="17">
        <f t="shared" si="0"/>
        <v>-3.9441148148148177</v>
      </c>
      <c r="S65" s="17">
        <f t="shared" si="9"/>
        <v>-1183.2344444444452</v>
      </c>
      <c r="T65" s="34">
        <f t="shared" si="10"/>
        <v>-3.2867886397777799E-4</v>
      </c>
      <c r="U65" s="17">
        <f t="shared" si="26"/>
        <v>1893.7890563271601</v>
      </c>
      <c r="V65" s="17">
        <f t="shared" si="11"/>
        <v>12222.222222222224</v>
      </c>
      <c r="W65" s="17">
        <f t="shared" si="28"/>
        <v>358947.99382716056</v>
      </c>
      <c r="X65" s="17">
        <f t="shared" si="12"/>
        <v>1064.9110000000007</v>
      </c>
      <c r="Y65" s="17">
        <f t="shared" si="13"/>
        <v>979.71812000000068</v>
      </c>
      <c r="Z65" s="17">
        <f t="shared" si="14"/>
        <v>940.52939520000064</v>
      </c>
      <c r="AA65" s="17">
        <f t="shared" si="15"/>
        <v>893.50292544000058</v>
      </c>
      <c r="AB65" s="17">
        <f t="shared" si="16"/>
        <v>857.76280842240055</v>
      </c>
      <c r="AC65" s="17">
        <f t="shared" si="17"/>
        <v>771.98652758016055</v>
      </c>
      <c r="AD65" s="17">
        <f t="shared" si="18"/>
        <v>748.82693175275574</v>
      </c>
      <c r="AE65" s="17">
        <f t="shared" si="19"/>
        <v>748.82693175275574</v>
      </c>
      <c r="AF65" s="17">
        <f t="shared" si="20"/>
        <v>31288.202758833668</v>
      </c>
      <c r="AG65" s="17">
        <f t="shared" si="27"/>
        <v>2323.5712182786669</v>
      </c>
      <c r="AH65" s="17">
        <f t="shared" si="21"/>
        <v>13.13731459215361</v>
      </c>
      <c r="AI65" s="17"/>
      <c r="AJ65" s="17"/>
      <c r="AU65">
        <f t="shared" si="29"/>
        <v>0</v>
      </c>
      <c r="AV65">
        <f t="shared" si="1"/>
        <v>12</v>
      </c>
      <c r="AW65">
        <f t="shared" si="2"/>
        <v>3.333333333333333</v>
      </c>
    </row>
    <row r="66" spans="2:49" x14ac:dyDescent="0.3">
      <c r="B66" s="27" t="s">
        <v>47</v>
      </c>
      <c r="C66" s="27">
        <v>58</v>
      </c>
      <c r="D66" s="27">
        <v>58</v>
      </c>
      <c r="E66" s="2">
        <f t="shared" si="3"/>
        <v>3.0833333333333335</v>
      </c>
      <c r="F66" s="28">
        <v>11.1</v>
      </c>
      <c r="G66" s="17">
        <f t="shared" si="31"/>
        <v>-0.20833333333333331</v>
      </c>
      <c r="H66" s="17">
        <f t="shared" si="32"/>
        <v>-0.75</v>
      </c>
      <c r="I66" s="17">
        <v>194.238</v>
      </c>
      <c r="J66" s="17">
        <f t="shared" si="4"/>
        <v>0.73229166666666667</v>
      </c>
      <c r="K66" s="17">
        <f t="shared" si="5"/>
        <v>-458.33333333333331</v>
      </c>
      <c r="L66" s="17">
        <f t="shared" si="6"/>
        <v>-263.36304166666662</v>
      </c>
      <c r="M66" s="17">
        <f t="shared" si="7"/>
        <v>-812.03604513888877</v>
      </c>
      <c r="N66" s="17">
        <f t="shared" si="24"/>
        <v>-812.03604513888877</v>
      </c>
      <c r="O66" s="17">
        <f t="shared" si="30"/>
        <v>31224.993645447536</v>
      </c>
      <c r="P66" s="17">
        <f t="shared" si="25"/>
        <v>31030.755645447531</v>
      </c>
      <c r="Q66" s="34">
        <f t="shared" si="8"/>
        <v>8.6197233031924149E-3</v>
      </c>
      <c r="R66" s="17">
        <f t="shared" si="0"/>
        <v>-2.5037778058449072</v>
      </c>
      <c r="S66" s="17">
        <f t="shared" si="9"/>
        <v>-812.03604513888877</v>
      </c>
      <c r="T66" s="34">
        <f t="shared" si="10"/>
        <v>-2.2556737261868052E-4</v>
      </c>
      <c r="U66" s="17">
        <f t="shared" si="26"/>
        <v>3077.0235007716055</v>
      </c>
      <c r="V66" s="17">
        <f t="shared" si="11"/>
        <v>10457.638888888889</v>
      </c>
      <c r="W66" s="17">
        <f t="shared" si="28"/>
        <v>369405.63271604944</v>
      </c>
      <c r="X66" s="17">
        <f t="shared" si="12"/>
        <v>730.83244062499989</v>
      </c>
      <c r="Y66" s="17">
        <f t="shared" si="13"/>
        <v>672.36584537499994</v>
      </c>
      <c r="Z66" s="17">
        <f t="shared" si="14"/>
        <v>645.47121155999992</v>
      </c>
      <c r="AA66" s="17">
        <f t="shared" si="15"/>
        <v>613.19765098199991</v>
      </c>
      <c r="AB66" s="17">
        <f t="shared" si="16"/>
        <v>588.66974494271994</v>
      </c>
      <c r="AC66" s="17">
        <f t="shared" si="17"/>
        <v>529.80277044844797</v>
      </c>
      <c r="AD66" s="17">
        <f t="shared" si="18"/>
        <v>513.90868733499451</v>
      </c>
      <c r="AE66" s="17">
        <f t="shared" si="19"/>
        <v>513.90868733499451</v>
      </c>
      <c r="AF66" s="17">
        <f t="shared" si="20"/>
        <v>30711.08495811254</v>
      </c>
      <c r="AG66" s="17">
        <f t="shared" si="27"/>
        <v>2936.7688692606671</v>
      </c>
      <c r="AH66" s="17">
        <f t="shared" si="21"/>
        <v>8.8604946092240429</v>
      </c>
      <c r="AI66" s="17"/>
      <c r="AJ66" s="17"/>
      <c r="AU66">
        <f t="shared" si="29"/>
        <v>0</v>
      </c>
      <c r="AV66">
        <f t="shared" si="1"/>
        <v>11.1</v>
      </c>
      <c r="AW66">
        <f t="shared" si="2"/>
        <v>3.083333333333333</v>
      </c>
    </row>
    <row r="67" spans="2:49" x14ac:dyDescent="0.3">
      <c r="B67" s="27" t="s">
        <v>47</v>
      </c>
      <c r="C67" s="27">
        <v>59</v>
      </c>
      <c r="D67" s="27">
        <v>59</v>
      </c>
      <c r="E67" s="2">
        <f t="shared" si="3"/>
        <v>2.916666666666667</v>
      </c>
      <c r="F67" s="28">
        <v>10.5</v>
      </c>
      <c r="G67" s="17">
        <f t="shared" si="31"/>
        <v>-0.11111111111111097</v>
      </c>
      <c r="H67" s="17">
        <f t="shared" si="32"/>
        <v>-0.39999999999999947</v>
      </c>
      <c r="I67" s="17">
        <v>194.238</v>
      </c>
      <c r="J67" s="17">
        <f t="shared" si="4"/>
        <v>0.69270833333333337</v>
      </c>
      <c r="K67" s="17">
        <f t="shared" si="5"/>
        <v>-244.44444444444412</v>
      </c>
      <c r="L67" s="17">
        <f t="shared" si="6"/>
        <v>-49.513736111110774</v>
      </c>
      <c r="M67" s="17">
        <f t="shared" si="7"/>
        <v>-144.41506365740645</v>
      </c>
      <c r="N67" s="17">
        <f t="shared" si="24"/>
        <v>-144.41506365740645</v>
      </c>
      <c r="O67" s="17">
        <f t="shared" si="30"/>
        <v>31080.578581790131</v>
      </c>
      <c r="P67" s="17">
        <f t="shared" si="25"/>
        <v>30886.340581790126</v>
      </c>
      <c r="Q67" s="34">
        <f t="shared" si="8"/>
        <v>8.5796076868096607E-3</v>
      </c>
      <c r="R67" s="17">
        <f t="shared" si="0"/>
        <v>-0.42121060233410218</v>
      </c>
      <c r="S67" s="17">
        <f t="shared" si="9"/>
        <v>-144.41506365740645</v>
      </c>
      <c r="T67" s="34">
        <f t="shared" si="10"/>
        <v>-4.0115616382754365E-5</v>
      </c>
      <c r="U67" s="17">
        <f t="shared" si="26"/>
        <v>3889.0595459104943</v>
      </c>
      <c r="V67" s="17">
        <f t="shared" si="11"/>
        <v>9357.6388888888905</v>
      </c>
      <c r="W67" s="17">
        <f t="shared" si="28"/>
        <v>378763.27160493832</v>
      </c>
      <c r="X67" s="17">
        <f t="shared" si="12"/>
        <v>129.9735572916658</v>
      </c>
      <c r="Y67" s="17">
        <f t="shared" si="13"/>
        <v>119.57567270833253</v>
      </c>
      <c r="Z67" s="17">
        <f t="shared" si="14"/>
        <v>114.79264579999922</v>
      </c>
      <c r="AA67" s="17">
        <f t="shared" si="15"/>
        <v>109.05301350999926</v>
      </c>
      <c r="AB67" s="17">
        <f t="shared" si="16"/>
        <v>104.69089296959929</v>
      </c>
      <c r="AC67" s="17">
        <f t="shared" si="17"/>
        <v>94.221803672639368</v>
      </c>
      <c r="AD67" s="17">
        <f t="shared" si="18"/>
        <v>91.39514956246019</v>
      </c>
      <c r="AE67" s="17">
        <f t="shared" si="19"/>
        <v>91.39514956246019</v>
      </c>
      <c r="AF67" s="17">
        <f t="shared" si="20"/>
        <v>30989.18343222767</v>
      </c>
      <c r="AG67" s="17">
        <f t="shared" si="27"/>
        <v>3045.8218827706664</v>
      </c>
      <c r="AH67" s="17">
        <f t="shared" si="21"/>
        <v>1.5490703315671219</v>
      </c>
      <c r="AI67" s="17"/>
      <c r="AJ67" s="17"/>
      <c r="AU67">
        <f t="shared" si="29"/>
        <v>0</v>
      </c>
      <c r="AV67">
        <f t="shared" si="1"/>
        <v>10.5</v>
      </c>
      <c r="AW67">
        <f t="shared" si="2"/>
        <v>2.9166666666666665</v>
      </c>
    </row>
    <row r="68" spans="2:49" x14ac:dyDescent="0.3">
      <c r="B68" s="27" t="s">
        <v>47</v>
      </c>
      <c r="C68" s="27">
        <v>60</v>
      </c>
      <c r="D68" s="27">
        <v>60</v>
      </c>
      <c r="E68" s="2">
        <f t="shared" si="3"/>
        <v>2.8611111111111116</v>
      </c>
      <c r="F68" s="28">
        <v>10.3</v>
      </c>
      <c r="G68" s="17">
        <f t="shared" si="31"/>
        <v>0</v>
      </c>
      <c r="H68" s="17">
        <f t="shared" si="32"/>
        <v>0</v>
      </c>
      <c r="I68" s="17">
        <v>194.238</v>
      </c>
      <c r="J68" s="17">
        <f t="shared" si="4"/>
        <v>0.67951388888888897</v>
      </c>
      <c r="K68" s="17">
        <f t="shared" si="5"/>
        <v>0</v>
      </c>
      <c r="L68" s="17">
        <f t="shared" si="6"/>
        <v>194.91751388888889</v>
      </c>
      <c r="M68" s="17">
        <f t="shared" si="7"/>
        <v>557.68066473765441</v>
      </c>
      <c r="N68" s="17">
        <f t="shared" si="24"/>
        <v>557.68066473765441</v>
      </c>
      <c r="O68" s="17">
        <f t="shared" si="30"/>
        <v>31638.259246527785</v>
      </c>
      <c r="P68" s="17">
        <f t="shared" si="25"/>
        <v>31444.02124652778</v>
      </c>
      <c r="Q68" s="34">
        <f t="shared" si="8"/>
        <v>8.7345202218604857E-3</v>
      </c>
      <c r="R68" s="17">
        <f t="shared" si="0"/>
        <v>1.5955863463327338</v>
      </c>
      <c r="S68" s="17">
        <f t="shared" si="9"/>
        <v>0</v>
      </c>
      <c r="T68" s="34">
        <f t="shared" si="10"/>
        <v>0</v>
      </c>
      <c r="U68" s="17">
        <f t="shared" si="26"/>
        <v>4033.4746095679006</v>
      </c>
      <c r="V68" s="17">
        <f t="shared" si="11"/>
        <v>9004.5524691358041</v>
      </c>
      <c r="W68" s="17">
        <f t="shared" si="28"/>
        <v>387767.8240740741</v>
      </c>
      <c r="X68" s="17">
        <f t="shared" si="12"/>
        <v>0</v>
      </c>
      <c r="Y68" s="17">
        <f t="shared" si="13"/>
        <v>0</v>
      </c>
      <c r="Z68" s="17">
        <f t="shared" si="14"/>
        <v>0</v>
      </c>
      <c r="AA68" s="17">
        <f t="shared" si="15"/>
        <v>0</v>
      </c>
      <c r="AB68" s="17">
        <f t="shared" si="16"/>
        <v>0</v>
      </c>
      <c r="AC68" s="17">
        <f t="shared" si="17"/>
        <v>0</v>
      </c>
      <c r="AD68" s="17">
        <f t="shared" si="18"/>
        <v>0</v>
      </c>
      <c r="AE68" s="17">
        <f t="shared" si="19"/>
        <v>0</v>
      </c>
      <c r="AF68" s="17">
        <f t="shared" si="20"/>
        <v>31638.259246527785</v>
      </c>
      <c r="AG68" s="17">
        <f t="shared" si="27"/>
        <v>0</v>
      </c>
      <c r="AH68" s="17">
        <f t="shared" si="21"/>
        <v>0</v>
      </c>
      <c r="AI68" s="17"/>
      <c r="AJ68" s="17"/>
      <c r="AU68">
        <f t="shared" si="29"/>
        <v>0</v>
      </c>
      <c r="AV68">
        <f t="shared" si="1"/>
        <v>10.3</v>
      </c>
      <c r="AW68">
        <f t="shared" si="2"/>
        <v>2.8611111111111112</v>
      </c>
    </row>
    <row r="69" spans="2:49" x14ac:dyDescent="0.3">
      <c r="B69" s="27" t="s">
        <v>47</v>
      </c>
      <c r="C69" s="27">
        <v>61</v>
      </c>
      <c r="D69" s="27">
        <v>61</v>
      </c>
      <c r="E69" s="2">
        <f t="shared" si="3"/>
        <v>2.916666666666667</v>
      </c>
      <c r="F69" s="28">
        <v>10.5</v>
      </c>
      <c r="G69" s="17">
        <f t="shared" si="31"/>
        <v>-1.3888888888889086E-2</v>
      </c>
      <c r="H69" s="17">
        <f t="shared" si="32"/>
        <v>-5.0000000000000711E-2</v>
      </c>
      <c r="I69" s="17">
        <v>194.238</v>
      </c>
      <c r="J69" s="17">
        <f t="shared" si="4"/>
        <v>0.69270833333333337</v>
      </c>
      <c r="K69" s="17">
        <f t="shared" si="5"/>
        <v>-30.555555555555991</v>
      </c>
      <c r="L69" s="17">
        <f t="shared" si="6"/>
        <v>164.37515277777734</v>
      </c>
      <c r="M69" s="17">
        <f t="shared" si="7"/>
        <v>479.42752893518394</v>
      </c>
      <c r="N69" s="17">
        <f t="shared" si="24"/>
        <v>479.42752893518394</v>
      </c>
      <c r="O69" s="17">
        <f t="shared" si="30"/>
        <v>32117.686775462967</v>
      </c>
      <c r="P69" s="17">
        <f t="shared" si="25"/>
        <v>31923.448775462963</v>
      </c>
      <c r="Q69" s="34">
        <f t="shared" si="8"/>
        <v>8.8676956008481023E-3</v>
      </c>
      <c r="R69" s="17">
        <f t="shared" si="0"/>
        <v>1.39833029272762</v>
      </c>
      <c r="S69" s="17">
        <f t="shared" si="9"/>
        <v>0</v>
      </c>
      <c r="T69" s="34">
        <f t="shared" si="10"/>
        <v>0</v>
      </c>
      <c r="U69" s="17">
        <f t="shared" si="26"/>
        <v>0</v>
      </c>
      <c r="V69" s="17">
        <f t="shared" si="11"/>
        <v>9357.6388888888905</v>
      </c>
      <c r="W69" s="17">
        <f t="shared" si="28"/>
        <v>397125.46296296298</v>
      </c>
      <c r="X69" s="17">
        <f t="shared" si="12"/>
        <v>0</v>
      </c>
      <c r="Y69" s="17">
        <f t="shared" si="13"/>
        <v>0</v>
      </c>
      <c r="Z69" s="17">
        <f t="shared" si="14"/>
        <v>0</v>
      </c>
      <c r="AA69" s="17">
        <f t="shared" si="15"/>
        <v>0</v>
      </c>
      <c r="AB69" s="17">
        <f t="shared" si="16"/>
        <v>0</v>
      </c>
      <c r="AC69" s="17">
        <f t="shared" si="17"/>
        <v>0</v>
      </c>
      <c r="AD69" s="17">
        <f t="shared" si="18"/>
        <v>0</v>
      </c>
      <c r="AE69" s="17">
        <f t="shared" si="19"/>
        <v>0</v>
      </c>
      <c r="AF69" s="17">
        <f t="shared" si="20"/>
        <v>32117.686775462967</v>
      </c>
      <c r="AG69" s="17">
        <f t="shared" si="27"/>
        <v>0</v>
      </c>
      <c r="AH69" s="17">
        <f t="shared" si="21"/>
        <v>0</v>
      </c>
      <c r="AI69" s="17"/>
      <c r="AJ69" s="17"/>
      <c r="AU69">
        <f t="shared" si="29"/>
        <v>0</v>
      </c>
      <c r="AV69">
        <f t="shared" si="1"/>
        <v>10.5</v>
      </c>
      <c r="AW69">
        <f t="shared" si="2"/>
        <v>2.9166666666666665</v>
      </c>
    </row>
    <row r="70" spans="2:49" x14ac:dyDescent="0.3">
      <c r="B70" s="27" t="s">
        <v>47</v>
      </c>
      <c r="C70" s="27">
        <v>62</v>
      </c>
      <c r="D70" s="27">
        <v>62</v>
      </c>
      <c r="E70" s="2">
        <f t="shared" si="3"/>
        <v>2.8333333333333335</v>
      </c>
      <c r="F70" s="28">
        <v>10.199999999999999</v>
      </c>
      <c r="G70" s="17">
        <f t="shared" si="31"/>
        <v>-0.18055555555555566</v>
      </c>
      <c r="H70" s="17">
        <f t="shared" si="32"/>
        <v>-0.65000000000000036</v>
      </c>
      <c r="I70" s="17">
        <v>194.238</v>
      </c>
      <c r="J70" s="17">
        <f t="shared" si="4"/>
        <v>0.67291666666666672</v>
      </c>
      <c r="K70" s="17">
        <f t="shared" si="5"/>
        <v>-397.22222222222246</v>
      </c>
      <c r="L70" s="17">
        <f t="shared" si="6"/>
        <v>-202.31130555555578</v>
      </c>
      <c r="M70" s="17">
        <f t="shared" si="7"/>
        <v>-573.21536574074139</v>
      </c>
      <c r="N70" s="17">
        <f t="shared" si="24"/>
        <v>-573.21536574074139</v>
      </c>
      <c r="O70" s="17">
        <f t="shared" si="30"/>
        <v>31544.471409722228</v>
      </c>
      <c r="P70" s="17">
        <f t="shared" si="25"/>
        <v>31350.233409722223</v>
      </c>
      <c r="Q70" s="34">
        <f t="shared" si="8"/>
        <v>8.7084678365526389E-3</v>
      </c>
      <c r="R70" s="17">
        <f t="shared" si="0"/>
        <v>-1.6241102029321006</v>
      </c>
      <c r="S70" s="17">
        <f t="shared" si="9"/>
        <v>-573.21536574074139</v>
      </c>
      <c r="T70" s="34">
        <f t="shared" si="10"/>
        <v>-1.5922776429546314E-4</v>
      </c>
      <c r="U70" s="17">
        <f t="shared" si="26"/>
        <v>0</v>
      </c>
      <c r="V70" s="17">
        <f t="shared" si="11"/>
        <v>8830.5555555555566</v>
      </c>
      <c r="W70" s="17">
        <f t="shared" si="28"/>
        <v>405956.01851851854</v>
      </c>
      <c r="X70" s="17">
        <f t="shared" si="12"/>
        <v>515.89382916666727</v>
      </c>
      <c r="Y70" s="17">
        <f t="shared" si="13"/>
        <v>474.6223228333339</v>
      </c>
      <c r="Z70" s="17">
        <f t="shared" si="14"/>
        <v>455.6374299200005</v>
      </c>
      <c r="AA70" s="17">
        <f t="shared" si="15"/>
        <v>432.85555842400044</v>
      </c>
      <c r="AB70" s="17">
        <f t="shared" si="16"/>
        <v>415.54133608704041</v>
      </c>
      <c r="AC70" s="17">
        <f t="shared" si="17"/>
        <v>373.98720247833637</v>
      </c>
      <c r="AD70" s="17">
        <f t="shared" si="18"/>
        <v>362.76758640398629</v>
      </c>
      <c r="AE70" s="17">
        <f t="shared" si="19"/>
        <v>362.76758640398629</v>
      </c>
      <c r="AF70" s="17">
        <f t="shared" si="20"/>
        <v>31181.703823318243</v>
      </c>
      <c r="AG70" s="17">
        <f t="shared" si="27"/>
        <v>432.85555842400044</v>
      </c>
      <c r="AH70" s="17">
        <f t="shared" si="21"/>
        <v>5.851090103290101</v>
      </c>
      <c r="AI70" s="17"/>
      <c r="AJ70" s="17"/>
      <c r="AU70">
        <f t="shared" si="29"/>
        <v>0</v>
      </c>
      <c r="AV70">
        <f t="shared" si="1"/>
        <v>10.199999999999999</v>
      </c>
      <c r="AW70">
        <f t="shared" si="2"/>
        <v>2.833333333333333</v>
      </c>
    </row>
    <row r="71" spans="2:49" x14ac:dyDescent="0.3">
      <c r="B71" s="27" t="s">
        <v>47</v>
      </c>
      <c r="C71" s="27">
        <v>63</v>
      </c>
      <c r="D71" s="27">
        <v>63</v>
      </c>
      <c r="E71" s="2">
        <f t="shared" si="3"/>
        <v>2.5555555555555554</v>
      </c>
      <c r="F71" s="28">
        <v>9.1999999999999993</v>
      </c>
      <c r="G71" s="17">
        <f t="shared" si="31"/>
        <v>-0.44444444444444431</v>
      </c>
      <c r="H71" s="17">
        <f t="shared" si="32"/>
        <v>-1.5999999999999996</v>
      </c>
      <c r="I71" s="17">
        <v>194.238</v>
      </c>
      <c r="J71" s="17">
        <f t="shared" si="4"/>
        <v>0.6069444444444444</v>
      </c>
      <c r="K71" s="17">
        <f t="shared" si="5"/>
        <v>-977.77777777777749</v>
      </c>
      <c r="L71" s="17">
        <f t="shared" si="6"/>
        <v>-782.93283333333306</v>
      </c>
      <c r="M71" s="17">
        <f t="shared" si="7"/>
        <v>-2000.828351851851</v>
      </c>
      <c r="N71" s="17">
        <f t="shared" si="24"/>
        <v>-2000.828351851851</v>
      </c>
      <c r="O71" s="17">
        <f t="shared" si="30"/>
        <v>29543.643057870377</v>
      </c>
      <c r="P71" s="17">
        <f t="shared" si="25"/>
        <v>29349.405057870372</v>
      </c>
      <c r="Q71" s="34">
        <f t="shared" si="8"/>
        <v>8.1526777369752314E-3</v>
      </c>
      <c r="R71" s="17">
        <f t="shared" si="0"/>
        <v>-5.1132280102880632</v>
      </c>
      <c r="S71" s="17">
        <f t="shared" si="9"/>
        <v>-2000.828351851851</v>
      </c>
      <c r="T71" s="34">
        <f t="shared" si="10"/>
        <v>-5.5579009957740721E-4</v>
      </c>
      <c r="U71" s="17">
        <f t="shared" si="26"/>
        <v>573.21536574074139</v>
      </c>
      <c r="V71" s="17">
        <f t="shared" si="11"/>
        <v>7183.9506172839492</v>
      </c>
      <c r="W71" s="17">
        <f t="shared" si="28"/>
        <v>413139.96913580247</v>
      </c>
      <c r="X71" s="17">
        <f t="shared" si="12"/>
        <v>1800.7455166666659</v>
      </c>
      <c r="Y71" s="17">
        <f t="shared" si="13"/>
        <v>1656.6858753333327</v>
      </c>
      <c r="Z71" s="17">
        <f t="shared" si="14"/>
        <v>1590.4184403199993</v>
      </c>
      <c r="AA71" s="17">
        <f t="shared" si="15"/>
        <v>1510.8975183039993</v>
      </c>
      <c r="AB71" s="17">
        <f t="shared" si="16"/>
        <v>1450.4616175718393</v>
      </c>
      <c r="AC71" s="17">
        <f t="shared" si="17"/>
        <v>1305.4154558146554</v>
      </c>
      <c r="AD71" s="17">
        <f t="shared" si="18"/>
        <v>1266.2529921402156</v>
      </c>
      <c r="AE71" s="17">
        <f t="shared" si="19"/>
        <v>1266.2529921402156</v>
      </c>
      <c r="AF71" s="17">
        <f t="shared" si="20"/>
        <v>28277.39006573016</v>
      </c>
      <c r="AG71" s="17">
        <f t="shared" si="27"/>
        <v>1943.7530767279998</v>
      </c>
      <c r="AH71" s="17">
        <f t="shared" si="21"/>
        <v>20.099253843495486</v>
      </c>
      <c r="AI71" s="17"/>
      <c r="AJ71" s="17"/>
      <c r="AU71">
        <f t="shared" si="29"/>
        <v>0</v>
      </c>
      <c r="AV71">
        <f t="shared" si="1"/>
        <v>9.1999999999999993</v>
      </c>
      <c r="AW71">
        <f t="shared" si="2"/>
        <v>2.5555555555555554</v>
      </c>
    </row>
    <row r="72" spans="2:49" x14ac:dyDescent="0.3">
      <c r="B72" s="27" t="s">
        <v>47</v>
      </c>
      <c r="C72" s="27">
        <v>64</v>
      </c>
      <c r="D72" s="27">
        <v>64</v>
      </c>
      <c r="E72" s="2">
        <f t="shared" si="3"/>
        <v>1.9444444444444446</v>
      </c>
      <c r="F72" s="28">
        <v>7</v>
      </c>
      <c r="G72" s="17">
        <f t="shared" si="31"/>
        <v>-0.61111111111111105</v>
      </c>
      <c r="H72" s="17">
        <f t="shared" si="32"/>
        <v>-2.1999999999999997</v>
      </c>
      <c r="I72" s="17">
        <v>194.238</v>
      </c>
      <c r="J72" s="17">
        <f t="shared" si="4"/>
        <v>0.46180555555555558</v>
      </c>
      <c r="K72" s="17">
        <f t="shared" si="5"/>
        <v>-1344.4444444444443</v>
      </c>
      <c r="L72" s="17">
        <f t="shared" si="6"/>
        <v>-1149.7446388888889</v>
      </c>
      <c r="M72" s="17">
        <f t="shared" si="7"/>
        <v>-2235.6145756172841</v>
      </c>
      <c r="N72" s="17">
        <f t="shared" si="24"/>
        <v>-2235.6145756172841</v>
      </c>
      <c r="O72" s="17">
        <f t="shared" si="30"/>
        <v>27308.028482253092</v>
      </c>
      <c r="P72" s="17">
        <f t="shared" si="25"/>
        <v>27113.790482253087</v>
      </c>
      <c r="Q72" s="34">
        <f t="shared" si="8"/>
        <v>7.5316687201602622E-3</v>
      </c>
      <c r="R72" s="17">
        <f t="shared" ref="R72:R135" si="33">(M72*E72)/1000</f>
        <v>-4.3470283414780537</v>
      </c>
      <c r="S72" s="17">
        <f t="shared" si="9"/>
        <v>-2235.6145756172841</v>
      </c>
      <c r="T72" s="34">
        <f t="shared" si="10"/>
        <v>-6.2100901681496918E-4</v>
      </c>
      <c r="U72" s="17">
        <f t="shared" si="26"/>
        <v>2574.0437175925927</v>
      </c>
      <c r="V72" s="17">
        <f t="shared" si="11"/>
        <v>4158.950617283951</v>
      </c>
      <c r="W72" s="17">
        <f t="shared" si="28"/>
        <v>417298.9197530864</v>
      </c>
      <c r="X72" s="17">
        <f t="shared" si="12"/>
        <v>2012.0531180555558</v>
      </c>
      <c r="Y72" s="17">
        <f t="shared" si="13"/>
        <v>1851.0888686111114</v>
      </c>
      <c r="Z72" s="17">
        <f t="shared" si="14"/>
        <v>1777.0453138666669</v>
      </c>
      <c r="AA72" s="17">
        <f t="shared" si="15"/>
        <v>1688.1930481733334</v>
      </c>
      <c r="AB72" s="17">
        <f t="shared" si="16"/>
        <v>1620.6653262463999</v>
      </c>
      <c r="AC72" s="17">
        <f t="shared" si="17"/>
        <v>1458.59879362176</v>
      </c>
      <c r="AD72" s="17">
        <f t="shared" si="18"/>
        <v>1414.8408298131071</v>
      </c>
      <c r="AE72" s="17">
        <f t="shared" si="19"/>
        <v>1414.8408298131071</v>
      </c>
      <c r="AF72" s="17">
        <f t="shared" si="20"/>
        <v>25893.187652439985</v>
      </c>
      <c r="AG72" s="17">
        <f t="shared" si="27"/>
        <v>3631.946124901333</v>
      </c>
      <c r="AH72" s="17">
        <f t="shared" si="21"/>
        <v>22.106887965829799</v>
      </c>
      <c r="AI72" s="17"/>
      <c r="AJ72" s="17"/>
      <c r="AU72">
        <f t="shared" ref="AU72:AU135" si="34">IF(F72&lt;1,1,0)</f>
        <v>0</v>
      </c>
      <c r="AV72">
        <f t="shared" ref="AV72:AV135" si="35">IF(AU72=1,"",F72)</f>
        <v>7</v>
      </c>
      <c r="AW72">
        <f t="shared" ref="AW72:AW135" si="36">F72/3.6</f>
        <v>1.9444444444444444</v>
      </c>
    </row>
    <row r="73" spans="2:49" x14ac:dyDescent="0.3">
      <c r="B73" s="27" t="s">
        <v>47</v>
      </c>
      <c r="C73" s="27">
        <v>65</v>
      </c>
      <c r="D73" s="27">
        <v>65</v>
      </c>
      <c r="E73" s="2">
        <f t="shared" ref="E73:E136" si="37">F73*(1000/3600)</f>
        <v>1.3333333333333333</v>
      </c>
      <c r="F73" s="28">
        <v>4.8</v>
      </c>
      <c r="G73" s="17">
        <f t="shared" si="31"/>
        <v>-0.65277777777777779</v>
      </c>
      <c r="H73" s="17">
        <f t="shared" si="32"/>
        <v>-2.35</v>
      </c>
      <c r="I73" s="17">
        <v>194.238</v>
      </c>
      <c r="J73" s="17">
        <f t="shared" ref="J73:J136" si="38">0.2375*E73</f>
        <v>0.31666666666666665</v>
      </c>
      <c r="K73" s="17">
        <f t="shared" ref="K73:K136" si="39">(2200*G73)</f>
        <v>-1436.1111111111111</v>
      </c>
      <c r="L73" s="17">
        <f t="shared" ref="L73:L136" si="40">I73+J73+K73</f>
        <v>-1241.5564444444444</v>
      </c>
      <c r="M73" s="17">
        <f t="shared" ref="M73:M136" si="41">(E73*L73)</f>
        <v>-1655.4085925925924</v>
      </c>
      <c r="N73" s="17">
        <f t="shared" si="24"/>
        <v>-1655.4085925925924</v>
      </c>
      <c r="O73" s="17">
        <f t="shared" si="30"/>
        <v>25652.619889660498</v>
      </c>
      <c r="P73" s="17">
        <f t="shared" ref="P73:P136" si="42">(N73+P72)</f>
        <v>25458.381889660493</v>
      </c>
      <c r="Q73" s="34">
        <f t="shared" ref="Q73:Q136" si="43">P73*0.00000027778</f>
        <v>7.0718293213098918E-3</v>
      </c>
      <c r="R73" s="17">
        <f t="shared" si="33"/>
        <v>-2.2072114567901231</v>
      </c>
      <c r="S73" s="17">
        <f t="shared" ref="S73:S136" si="44">IF(N73&lt;0,N73,0)</f>
        <v>-1655.4085925925924</v>
      </c>
      <c r="T73" s="34">
        <f t="shared" ref="T73:T136" si="45">S73*0.00000027778</f>
        <v>-4.5983939885037029E-4</v>
      </c>
      <c r="U73" s="17">
        <f t="shared" si="26"/>
        <v>4809.6582932098772</v>
      </c>
      <c r="V73" s="17">
        <f t="shared" ref="V73:V136" si="46">(0.5*2200*E73^2)</f>
        <v>1955.5555555555554</v>
      </c>
      <c r="W73" s="17">
        <f t="shared" si="28"/>
        <v>419254.47530864197</v>
      </c>
      <c r="X73" s="17">
        <f t="shared" ref="X73:X136" si="47">-S73*0.9</f>
        <v>1489.8677333333333</v>
      </c>
      <c r="Y73" s="17">
        <f t="shared" ref="Y73:Y136" si="48">X73*0.92</f>
        <v>1370.6783146666667</v>
      </c>
      <c r="Z73" s="17">
        <f t="shared" ref="Z73:Z136" si="49">Y73*0.96</f>
        <v>1315.8511820799999</v>
      </c>
      <c r="AA73" s="17">
        <f t="shared" ref="AA73:AA136" si="50">Z73*0.95</f>
        <v>1250.0586229759999</v>
      </c>
      <c r="AB73" s="17">
        <f t="shared" ref="AB73:AB136" si="51">AA73*0.96</f>
        <v>1200.0562780569599</v>
      </c>
      <c r="AC73" s="17">
        <f t="shared" ref="AC73:AC136" si="52">AB73*0.9</f>
        <v>1080.050650251264</v>
      </c>
      <c r="AD73" s="17">
        <f t="shared" ref="AD73:AD136" si="53">AC73*0.97</f>
        <v>1047.6491307437261</v>
      </c>
      <c r="AE73" s="17">
        <f t="shared" ref="AE73:AE136" si="54">AD73</f>
        <v>1047.6491307437261</v>
      </c>
      <c r="AF73" s="17">
        <f t="shared" ref="AF73:AF136" si="55">O73-AE73</f>
        <v>24604.970758916774</v>
      </c>
      <c r="AG73" s="17">
        <f t="shared" si="27"/>
        <v>4882.0047478773331</v>
      </c>
      <c r="AH73" s="17">
        <f t="shared" ref="AH73:AH136" si="56">AD73/C73</f>
        <v>16.117678934518864</v>
      </c>
      <c r="AI73" s="17"/>
      <c r="AJ73" s="17"/>
      <c r="AU73">
        <f t="shared" si="34"/>
        <v>0</v>
      </c>
      <c r="AV73">
        <f t="shared" si="35"/>
        <v>4.8</v>
      </c>
      <c r="AW73">
        <f t="shared" si="36"/>
        <v>1.3333333333333333</v>
      </c>
    </row>
    <row r="74" spans="2:49" x14ac:dyDescent="0.3">
      <c r="B74" s="27" t="s">
        <v>47</v>
      </c>
      <c r="C74" s="27">
        <v>66</v>
      </c>
      <c r="D74" s="27">
        <v>66</v>
      </c>
      <c r="E74" s="2">
        <f t="shared" si="37"/>
        <v>0.63888888888888884</v>
      </c>
      <c r="F74" s="28">
        <v>2.2999999999999998</v>
      </c>
      <c r="G74" s="17">
        <f t="shared" si="31"/>
        <v>-0.66666666666666663</v>
      </c>
      <c r="H74" s="17">
        <f t="shared" si="32"/>
        <v>-2.4</v>
      </c>
      <c r="I74" s="17">
        <v>194.238</v>
      </c>
      <c r="J74" s="17">
        <f t="shared" si="38"/>
        <v>0.1517361111111111</v>
      </c>
      <c r="K74" s="17">
        <f t="shared" si="39"/>
        <v>-1466.6666666666665</v>
      </c>
      <c r="L74" s="17">
        <f t="shared" si="40"/>
        <v>-1272.2769305555553</v>
      </c>
      <c r="M74" s="17">
        <f t="shared" si="41"/>
        <v>-812.8435945216047</v>
      </c>
      <c r="N74" s="17">
        <f t="shared" ref="N74:N137" si="57">L74*E74</f>
        <v>-812.8435945216047</v>
      </c>
      <c r="O74" s="17">
        <f t="shared" ref="O74:O137" si="58">M74+O73</f>
        <v>24839.776295138894</v>
      </c>
      <c r="P74" s="17">
        <f t="shared" si="42"/>
        <v>24645.538295138889</v>
      </c>
      <c r="Q74" s="34">
        <f t="shared" si="43"/>
        <v>6.8460376276236806E-3</v>
      </c>
      <c r="R74" s="17">
        <f t="shared" si="33"/>
        <v>-0.51931674094435853</v>
      </c>
      <c r="S74" s="17">
        <f t="shared" si="44"/>
        <v>-812.8435945216047</v>
      </c>
      <c r="T74" s="34">
        <f t="shared" si="45"/>
        <v>-2.2579169368621134E-4</v>
      </c>
      <c r="U74" s="17">
        <f t="shared" ref="U74:U137" si="59">IF(S73=0,0,-S73+U73)</f>
        <v>6465.0668858024692</v>
      </c>
      <c r="V74" s="17">
        <f t="shared" si="46"/>
        <v>448.99691358024683</v>
      </c>
      <c r="W74" s="17">
        <f t="shared" ref="W74:W137" si="60">V74+W73</f>
        <v>419703.47222222219</v>
      </c>
      <c r="X74" s="17">
        <f t="shared" si="47"/>
        <v>731.5592350694443</v>
      </c>
      <c r="Y74" s="17">
        <f t="shared" si="48"/>
        <v>673.03449626388874</v>
      </c>
      <c r="Z74" s="17">
        <f t="shared" si="49"/>
        <v>646.11311641333316</v>
      </c>
      <c r="AA74" s="17">
        <f t="shared" si="50"/>
        <v>613.80746059266642</v>
      </c>
      <c r="AB74" s="17">
        <f t="shared" si="51"/>
        <v>589.25516216895971</v>
      </c>
      <c r="AC74" s="17">
        <f t="shared" si="52"/>
        <v>530.32964595206374</v>
      </c>
      <c r="AD74" s="17">
        <f t="shared" si="53"/>
        <v>514.41975657350179</v>
      </c>
      <c r="AE74" s="17">
        <f t="shared" si="54"/>
        <v>514.41975657350179</v>
      </c>
      <c r="AF74" s="17">
        <f t="shared" si="55"/>
        <v>24325.356538565393</v>
      </c>
      <c r="AG74" s="17">
        <f t="shared" ref="AG74:AG137" si="61">IF(AA74=0,0,AA74+AG73)</f>
        <v>5495.8122084699999</v>
      </c>
      <c r="AH74" s="17">
        <f t="shared" si="56"/>
        <v>7.7942387359621481</v>
      </c>
      <c r="AI74" s="17"/>
      <c r="AJ74" s="17"/>
      <c r="AU74">
        <f t="shared" si="34"/>
        <v>0</v>
      </c>
      <c r="AV74">
        <f t="shared" si="35"/>
        <v>2.2999999999999998</v>
      </c>
      <c r="AW74">
        <f t="shared" si="36"/>
        <v>0.63888888888888884</v>
      </c>
    </row>
    <row r="75" spans="2:49" x14ac:dyDescent="0.3">
      <c r="B75" s="27" t="s">
        <v>47</v>
      </c>
      <c r="C75" s="27">
        <v>67</v>
      </c>
      <c r="D75" s="27">
        <v>67</v>
      </c>
      <c r="E75" s="2">
        <f t="shared" si="37"/>
        <v>0</v>
      </c>
      <c r="F75" s="28">
        <v>0</v>
      </c>
      <c r="G75" s="17">
        <f t="shared" si="31"/>
        <v>-0.31944444444444442</v>
      </c>
      <c r="H75" s="17">
        <f t="shared" si="32"/>
        <v>-1.1499999999999999</v>
      </c>
      <c r="I75" s="17">
        <v>194.238</v>
      </c>
      <c r="J75" s="17">
        <f t="shared" si="38"/>
        <v>0</v>
      </c>
      <c r="K75" s="17">
        <f t="shared" si="39"/>
        <v>-702.77777777777771</v>
      </c>
      <c r="L75" s="17">
        <f t="shared" si="40"/>
        <v>-508.53977777777772</v>
      </c>
      <c r="M75" s="17">
        <f t="shared" si="41"/>
        <v>0</v>
      </c>
      <c r="N75" s="17">
        <f t="shared" si="57"/>
        <v>0</v>
      </c>
      <c r="O75" s="17">
        <f t="shared" si="58"/>
        <v>24839.776295138894</v>
      </c>
      <c r="P75" s="17">
        <f t="shared" si="42"/>
        <v>24645.538295138889</v>
      </c>
      <c r="Q75" s="34">
        <f t="shared" si="43"/>
        <v>6.8460376276236806E-3</v>
      </c>
      <c r="R75" s="17">
        <f t="shared" si="33"/>
        <v>0</v>
      </c>
      <c r="S75" s="17">
        <f t="shared" si="44"/>
        <v>0</v>
      </c>
      <c r="T75" s="34">
        <f t="shared" si="45"/>
        <v>0</v>
      </c>
      <c r="U75" s="17">
        <f t="shared" si="59"/>
        <v>7277.9104803240734</v>
      </c>
      <c r="V75" s="17">
        <f t="shared" si="46"/>
        <v>0</v>
      </c>
      <c r="W75" s="17">
        <f t="shared" si="60"/>
        <v>419703.47222222219</v>
      </c>
      <c r="X75" s="17">
        <f t="shared" si="47"/>
        <v>0</v>
      </c>
      <c r="Y75" s="17">
        <f t="shared" si="48"/>
        <v>0</v>
      </c>
      <c r="Z75" s="17">
        <f t="shared" si="49"/>
        <v>0</v>
      </c>
      <c r="AA75" s="17">
        <f t="shared" si="50"/>
        <v>0</v>
      </c>
      <c r="AB75" s="17">
        <f t="shared" si="51"/>
        <v>0</v>
      </c>
      <c r="AC75" s="17">
        <f t="shared" si="52"/>
        <v>0</v>
      </c>
      <c r="AD75" s="17">
        <f t="shared" si="53"/>
        <v>0</v>
      </c>
      <c r="AE75" s="17">
        <f t="shared" si="54"/>
        <v>0</v>
      </c>
      <c r="AF75" s="17">
        <f t="shared" si="55"/>
        <v>24839.776295138894</v>
      </c>
      <c r="AG75" s="17">
        <f t="shared" si="61"/>
        <v>0</v>
      </c>
      <c r="AH75" s="17">
        <f t="shared" si="56"/>
        <v>0</v>
      </c>
      <c r="AI75" s="17"/>
      <c r="AJ75" s="17"/>
      <c r="AU75">
        <f t="shared" si="34"/>
        <v>1</v>
      </c>
      <c r="AV75" t="str">
        <f t="shared" si="35"/>
        <v/>
      </c>
      <c r="AW75">
        <f t="shared" si="36"/>
        <v>0</v>
      </c>
    </row>
    <row r="76" spans="2:49" x14ac:dyDescent="0.3">
      <c r="B76" s="27" t="s">
        <v>47</v>
      </c>
      <c r="C76" s="27">
        <v>68</v>
      </c>
      <c r="D76" s="27">
        <v>68</v>
      </c>
      <c r="E76" s="2">
        <f t="shared" si="37"/>
        <v>0</v>
      </c>
      <c r="F76" s="28">
        <v>0</v>
      </c>
      <c r="G76" s="17">
        <f t="shared" si="31"/>
        <v>0</v>
      </c>
      <c r="H76" s="17">
        <f t="shared" si="32"/>
        <v>0</v>
      </c>
      <c r="I76" s="17">
        <v>194.238</v>
      </c>
      <c r="J76" s="17">
        <f t="shared" si="38"/>
        <v>0</v>
      </c>
      <c r="K76" s="17">
        <f t="shared" si="39"/>
        <v>0</v>
      </c>
      <c r="L76" s="17">
        <f t="shared" si="40"/>
        <v>194.238</v>
      </c>
      <c r="M76" s="17">
        <f t="shared" si="41"/>
        <v>0</v>
      </c>
      <c r="N76" s="17">
        <f t="shared" si="57"/>
        <v>0</v>
      </c>
      <c r="O76" s="17">
        <f t="shared" si="58"/>
        <v>24839.776295138894</v>
      </c>
      <c r="P76" s="17">
        <f t="shared" si="42"/>
        <v>24645.538295138889</v>
      </c>
      <c r="Q76" s="34">
        <f t="shared" si="43"/>
        <v>6.8460376276236806E-3</v>
      </c>
      <c r="R76" s="17">
        <f t="shared" si="33"/>
        <v>0</v>
      </c>
      <c r="S76" s="17">
        <f t="shared" si="44"/>
        <v>0</v>
      </c>
      <c r="T76" s="34">
        <f t="shared" si="45"/>
        <v>0</v>
      </c>
      <c r="U76" s="17">
        <f t="shared" si="59"/>
        <v>0</v>
      </c>
      <c r="V76" s="17">
        <f t="shared" si="46"/>
        <v>0</v>
      </c>
      <c r="W76" s="17">
        <f t="shared" si="60"/>
        <v>419703.47222222219</v>
      </c>
      <c r="X76" s="17">
        <f t="shared" si="47"/>
        <v>0</v>
      </c>
      <c r="Y76" s="17">
        <f t="shared" si="48"/>
        <v>0</v>
      </c>
      <c r="Z76" s="17">
        <f t="shared" si="49"/>
        <v>0</v>
      </c>
      <c r="AA76" s="17">
        <f t="shared" si="50"/>
        <v>0</v>
      </c>
      <c r="AB76" s="17">
        <f t="shared" si="51"/>
        <v>0</v>
      </c>
      <c r="AC76" s="17">
        <f t="shared" si="52"/>
        <v>0</v>
      </c>
      <c r="AD76" s="17">
        <f t="shared" si="53"/>
        <v>0</v>
      </c>
      <c r="AE76" s="17">
        <f t="shared" si="54"/>
        <v>0</v>
      </c>
      <c r="AF76" s="17">
        <f t="shared" si="55"/>
        <v>24839.776295138894</v>
      </c>
      <c r="AG76" s="17">
        <f t="shared" si="61"/>
        <v>0</v>
      </c>
      <c r="AH76" s="17">
        <f t="shared" si="56"/>
        <v>0</v>
      </c>
      <c r="AI76" s="17"/>
      <c r="AJ76" s="17"/>
      <c r="AU76">
        <f t="shared" si="34"/>
        <v>1</v>
      </c>
      <c r="AV76" t="str">
        <f t="shared" si="35"/>
        <v/>
      </c>
      <c r="AW76">
        <f t="shared" si="36"/>
        <v>0</v>
      </c>
    </row>
    <row r="77" spans="2:49" x14ac:dyDescent="0.3">
      <c r="B77" s="27" t="s">
        <v>47</v>
      </c>
      <c r="C77" s="27">
        <v>69</v>
      </c>
      <c r="D77" s="27">
        <v>69</v>
      </c>
      <c r="E77" s="2">
        <f t="shared" si="37"/>
        <v>0</v>
      </c>
      <c r="F77" s="28">
        <v>0</v>
      </c>
      <c r="G77" s="17">
        <f t="shared" si="31"/>
        <v>0</v>
      </c>
      <c r="H77" s="17">
        <f t="shared" si="32"/>
        <v>0</v>
      </c>
      <c r="I77" s="17">
        <v>194.238</v>
      </c>
      <c r="J77" s="17">
        <f t="shared" si="38"/>
        <v>0</v>
      </c>
      <c r="K77" s="17">
        <f t="shared" si="39"/>
        <v>0</v>
      </c>
      <c r="L77" s="17">
        <f t="shared" si="40"/>
        <v>194.238</v>
      </c>
      <c r="M77" s="17">
        <f t="shared" si="41"/>
        <v>0</v>
      </c>
      <c r="N77" s="17">
        <f t="shared" si="57"/>
        <v>0</v>
      </c>
      <c r="O77" s="17">
        <f t="shared" si="58"/>
        <v>24839.776295138894</v>
      </c>
      <c r="P77" s="17">
        <f t="shared" si="42"/>
        <v>24645.538295138889</v>
      </c>
      <c r="Q77" s="34">
        <f t="shared" si="43"/>
        <v>6.8460376276236806E-3</v>
      </c>
      <c r="R77" s="17">
        <f t="shared" si="33"/>
        <v>0</v>
      </c>
      <c r="S77" s="17">
        <f t="shared" si="44"/>
        <v>0</v>
      </c>
      <c r="T77" s="34">
        <f t="shared" si="45"/>
        <v>0</v>
      </c>
      <c r="U77" s="17">
        <f t="shared" si="59"/>
        <v>0</v>
      </c>
      <c r="V77" s="17">
        <f t="shared" si="46"/>
        <v>0</v>
      </c>
      <c r="W77" s="17">
        <f t="shared" si="60"/>
        <v>419703.47222222219</v>
      </c>
      <c r="X77" s="17">
        <f t="shared" si="47"/>
        <v>0</v>
      </c>
      <c r="Y77" s="17">
        <f t="shared" si="48"/>
        <v>0</v>
      </c>
      <c r="Z77" s="17">
        <f t="shared" si="49"/>
        <v>0</v>
      </c>
      <c r="AA77" s="17">
        <f t="shared" si="50"/>
        <v>0</v>
      </c>
      <c r="AB77" s="17">
        <f t="shared" si="51"/>
        <v>0</v>
      </c>
      <c r="AC77" s="17">
        <f t="shared" si="52"/>
        <v>0</v>
      </c>
      <c r="AD77" s="17">
        <f t="shared" si="53"/>
        <v>0</v>
      </c>
      <c r="AE77" s="17">
        <f t="shared" si="54"/>
        <v>0</v>
      </c>
      <c r="AF77" s="17">
        <f t="shared" si="55"/>
        <v>24839.776295138894</v>
      </c>
      <c r="AG77" s="17">
        <f t="shared" si="61"/>
        <v>0</v>
      </c>
      <c r="AH77" s="17">
        <f t="shared" si="56"/>
        <v>0</v>
      </c>
      <c r="AI77" s="17"/>
      <c r="AJ77" s="17"/>
      <c r="AU77">
        <f t="shared" si="34"/>
        <v>1</v>
      </c>
      <c r="AV77" t="str">
        <f t="shared" si="35"/>
        <v/>
      </c>
      <c r="AW77">
        <f t="shared" si="36"/>
        <v>0</v>
      </c>
    </row>
    <row r="78" spans="2:49" x14ac:dyDescent="0.3">
      <c r="B78" s="27" t="s">
        <v>47</v>
      </c>
      <c r="C78" s="27">
        <v>70</v>
      </c>
      <c r="D78" s="27">
        <v>70</v>
      </c>
      <c r="E78" s="2">
        <f t="shared" si="37"/>
        <v>0</v>
      </c>
      <c r="F78" s="28">
        <v>0</v>
      </c>
      <c r="G78" s="17">
        <f t="shared" si="31"/>
        <v>0</v>
      </c>
      <c r="H78" s="17">
        <f t="shared" si="32"/>
        <v>0</v>
      </c>
      <c r="I78" s="17">
        <v>194.238</v>
      </c>
      <c r="J78" s="17">
        <f t="shared" si="38"/>
        <v>0</v>
      </c>
      <c r="K78" s="17">
        <f t="shared" si="39"/>
        <v>0</v>
      </c>
      <c r="L78" s="17">
        <f t="shared" si="40"/>
        <v>194.238</v>
      </c>
      <c r="M78" s="17">
        <f t="shared" si="41"/>
        <v>0</v>
      </c>
      <c r="N78" s="17">
        <f t="shared" si="57"/>
        <v>0</v>
      </c>
      <c r="O78" s="17">
        <f t="shared" si="58"/>
        <v>24839.776295138894</v>
      </c>
      <c r="P78" s="17">
        <f t="shared" si="42"/>
        <v>24645.538295138889</v>
      </c>
      <c r="Q78" s="34">
        <f t="shared" si="43"/>
        <v>6.8460376276236806E-3</v>
      </c>
      <c r="R78" s="17">
        <f t="shared" si="33"/>
        <v>0</v>
      </c>
      <c r="S78" s="17">
        <f t="shared" si="44"/>
        <v>0</v>
      </c>
      <c r="T78" s="34">
        <f t="shared" si="45"/>
        <v>0</v>
      </c>
      <c r="U78" s="17">
        <f t="shared" si="59"/>
        <v>0</v>
      </c>
      <c r="V78" s="17">
        <f t="shared" si="46"/>
        <v>0</v>
      </c>
      <c r="W78" s="17">
        <f t="shared" si="60"/>
        <v>419703.47222222219</v>
      </c>
      <c r="X78" s="17">
        <f t="shared" si="47"/>
        <v>0</v>
      </c>
      <c r="Y78" s="17">
        <f t="shared" si="48"/>
        <v>0</v>
      </c>
      <c r="Z78" s="17">
        <f t="shared" si="49"/>
        <v>0</v>
      </c>
      <c r="AA78" s="17">
        <f t="shared" si="50"/>
        <v>0</v>
      </c>
      <c r="AB78" s="17">
        <f t="shared" si="51"/>
        <v>0</v>
      </c>
      <c r="AC78" s="17">
        <f t="shared" si="52"/>
        <v>0</v>
      </c>
      <c r="AD78" s="17">
        <f t="shared" si="53"/>
        <v>0</v>
      </c>
      <c r="AE78" s="17">
        <f t="shared" si="54"/>
        <v>0</v>
      </c>
      <c r="AF78" s="17">
        <f t="shared" si="55"/>
        <v>24839.776295138894</v>
      </c>
      <c r="AG78" s="17">
        <f t="shared" si="61"/>
        <v>0</v>
      </c>
      <c r="AH78" s="17">
        <f t="shared" si="56"/>
        <v>0</v>
      </c>
      <c r="AI78" s="17"/>
      <c r="AJ78" s="17"/>
      <c r="AU78">
        <f t="shared" si="34"/>
        <v>1</v>
      </c>
      <c r="AV78" t="str">
        <f t="shared" si="35"/>
        <v/>
      </c>
      <c r="AW78">
        <f t="shared" si="36"/>
        <v>0</v>
      </c>
    </row>
    <row r="79" spans="2:49" x14ac:dyDescent="0.3">
      <c r="B79" s="27" t="s">
        <v>47</v>
      </c>
      <c r="C79" s="27">
        <v>71</v>
      </c>
      <c r="D79" s="27">
        <v>71</v>
      </c>
      <c r="E79" s="2">
        <f t="shared" si="37"/>
        <v>0</v>
      </c>
      <c r="F79" s="28">
        <v>0</v>
      </c>
      <c r="G79" s="17">
        <f t="shared" si="31"/>
        <v>0</v>
      </c>
      <c r="H79" s="17">
        <f t="shared" si="32"/>
        <v>0</v>
      </c>
      <c r="I79" s="17">
        <v>194.238</v>
      </c>
      <c r="J79" s="17">
        <f t="shared" si="38"/>
        <v>0</v>
      </c>
      <c r="K79" s="17">
        <f t="shared" si="39"/>
        <v>0</v>
      </c>
      <c r="L79" s="17">
        <f t="shared" si="40"/>
        <v>194.238</v>
      </c>
      <c r="M79" s="17">
        <f t="shared" si="41"/>
        <v>0</v>
      </c>
      <c r="N79" s="17">
        <f t="shared" si="57"/>
        <v>0</v>
      </c>
      <c r="O79" s="17">
        <f t="shared" si="58"/>
        <v>24839.776295138894</v>
      </c>
      <c r="P79" s="17">
        <f t="shared" si="42"/>
        <v>24645.538295138889</v>
      </c>
      <c r="Q79" s="34">
        <f t="shared" si="43"/>
        <v>6.8460376276236806E-3</v>
      </c>
      <c r="R79" s="17">
        <f t="shared" si="33"/>
        <v>0</v>
      </c>
      <c r="S79" s="17">
        <f t="shared" si="44"/>
        <v>0</v>
      </c>
      <c r="T79" s="34">
        <f t="shared" si="45"/>
        <v>0</v>
      </c>
      <c r="U79" s="17">
        <f t="shared" si="59"/>
        <v>0</v>
      </c>
      <c r="V79" s="17">
        <f t="shared" si="46"/>
        <v>0</v>
      </c>
      <c r="W79" s="17">
        <f t="shared" si="60"/>
        <v>419703.47222222219</v>
      </c>
      <c r="X79" s="17">
        <f t="shared" si="47"/>
        <v>0</v>
      </c>
      <c r="Y79" s="17">
        <f t="shared" si="48"/>
        <v>0</v>
      </c>
      <c r="Z79" s="17">
        <f t="shared" si="49"/>
        <v>0</v>
      </c>
      <c r="AA79" s="17">
        <f t="shared" si="50"/>
        <v>0</v>
      </c>
      <c r="AB79" s="17">
        <f t="shared" si="51"/>
        <v>0</v>
      </c>
      <c r="AC79" s="17">
        <f t="shared" si="52"/>
        <v>0</v>
      </c>
      <c r="AD79" s="17">
        <f t="shared" si="53"/>
        <v>0</v>
      </c>
      <c r="AE79" s="17">
        <f t="shared" si="54"/>
        <v>0</v>
      </c>
      <c r="AF79" s="17">
        <f t="shared" si="55"/>
        <v>24839.776295138894</v>
      </c>
      <c r="AG79" s="17">
        <f t="shared" si="61"/>
        <v>0</v>
      </c>
      <c r="AH79" s="17">
        <f t="shared" si="56"/>
        <v>0</v>
      </c>
      <c r="AI79" s="17"/>
      <c r="AJ79" s="17"/>
      <c r="AU79">
        <f t="shared" si="34"/>
        <v>1</v>
      </c>
      <c r="AV79" t="str">
        <f t="shared" si="35"/>
        <v/>
      </c>
      <c r="AW79">
        <f t="shared" si="36"/>
        <v>0</v>
      </c>
    </row>
    <row r="80" spans="2:49" x14ac:dyDescent="0.3">
      <c r="B80" s="27" t="s">
        <v>47</v>
      </c>
      <c r="C80" s="27">
        <v>72</v>
      </c>
      <c r="D80" s="27">
        <v>72</v>
      </c>
      <c r="E80" s="2">
        <f t="shared" si="37"/>
        <v>0</v>
      </c>
      <c r="F80" s="28">
        <v>0</v>
      </c>
      <c r="G80" s="17">
        <f t="shared" si="31"/>
        <v>0</v>
      </c>
      <c r="H80" s="17">
        <f t="shared" si="32"/>
        <v>0</v>
      </c>
      <c r="I80" s="17">
        <v>194.238</v>
      </c>
      <c r="J80" s="17">
        <f t="shared" si="38"/>
        <v>0</v>
      </c>
      <c r="K80" s="17">
        <f t="shared" si="39"/>
        <v>0</v>
      </c>
      <c r="L80" s="17">
        <f t="shared" si="40"/>
        <v>194.238</v>
      </c>
      <c r="M80" s="17">
        <f t="shared" si="41"/>
        <v>0</v>
      </c>
      <c r="N80" s="17">
        <f t="shared" si="57"/>
        <v>0</v>
      </c>
      <c r="O80" s="17">
        <f t="shared" si="58"/>
        <v>24839.776295138894</v>
      </c>
      <c r="P80" s="17">
        <f t="shared" si="42"/>
        <v>24645.538295138889</v>
      </c>
      <c r="Q80" s="34">
        <f t="shared" si="43"/>
        <v>6.8460376276236806E-3</v>
      </c>
      <c r="R80" s="17">
        <f t="shared" si="33"/>
        <v>0</v>
      </c>
      <c r="S80" s="17">
        <f t="shared" si="44"/>
        <v>0</v>
      </c>
      <c r="T80" s="34">
        <f t="shared" si="45"/>
        <v>0</v>
      </c>
      <c r="U80" s="17">
        <f t="shared" si="59"/>
        <v>0</v>
      </c>
      <c r="V80" s="17">
        <f t="shared" si="46"/>
        <v>0</v>
      </c>
      <c r="W80" s="17">
        <f t="shared" si="60"/>
        <v>419703.47222222219</v>
      </c>
      <c r="X80" s="17">
        <f t="shared" si="47"/>
        <v>0</v>
      </c>
      <c r="Y80" s="17">
        <f t="shared" si="48"/>
        <v>0</v>
      </c>
      <c r="Z80" s="17">
        <f t="shared" si="49"/>
        <v>0</v>
      </c>
      <c r="AA80" s="17">
        <f t="shared" si="50"/>
        <v>0</v>
      </c>
      <c r="AB80" s="17">
        <f t="shared" si="51"/>
        <v>0</v>
      </c>
      <c r="AC80" s="17">
        <f t="shared" si="52"/>
        <v>0</v>
      </c>
      <c r="AD80" s="17">
        <f t="shared" si="53"/>
        <v>0</v>
      </c>
      <c r="AE80" s="17">
        <f t="shared" si="54"/>
        <v>0</v>
      </c>
      <c r="AF80" s="17">
        <f t="shared" si="55"/>
        <v>24839.776295138894</v>
      </c>
      <c r="AG80" s="17">
        <f t="shared" si="61"/>
        <v>0</v>
      </c>
      <c r="AH80" s="17">
        <f t="shared" si="56"/>
        <v>0</v>
      </c>
      <c r="AI80" s="17"/>
      <c r="AJ80" s="17"/>
      <c r="AU80">
        <f t="shared" si="34"/>
        <v>1</v>
      </c>
      <c r="AV80" t="str">
        <f t="shared" si="35"/>
        <v/>
      </c>
      <c r="AW80">
        <f t="shared" si="36"/>
        <v>0</v>
      </c>
    </row>
    <row r="81" spans="2:49" x14ac:dyDescent="0.3">
      <c r="B81" s="27" t="s">
        <v>47</v>
      </c>
      <c r="C81" s="27">
        <v>73</v>
      </c>
      <c r="D81" s="27">
        <v>73</v>
      </c>
      <c r="E81" s="2">
        <f t="shared" si="37"/>
        <v>0</v>
      </c>
      <c r="F81" s="28">
        <v>0</v>
      </c>
      <c r="G81" s="17">
        <f t="shared" si="31"/>
        <v>0</v>
      </c>
      <c r="H81" s="17">
        <f t="shared" si="32"/>
        <v>0</v>
      </c>
      <c r="I81" s="17">
        <v>194.238</v>
      </c>
      <c r="J81" s="17">
        <f t="shared" si="38"/>
        <v>0</v>
      </c>
      <c r="K81" s="17">
        <f t="shared" si="39"/>
        <v>0</v>
      </c>
      <c r="L81" s="17">
        <f t="shared" si="40"/>
        <v>194.238</v>
      </c>
      <c r="M81" s="17">
        <f t="shared" si="41"/>
        <v>0</v>
      </c>
      <c r="N81" s="17">
        <f t="shared" si="57"/>
        <v>0</v>
      </c>
      <c r="O81" s="17">
        <f t="shared" si="58"/>
        <v>24839.776295138894</v>
      </c>
      <c r="P81" s="17">
        <f t="shared" si="42"/>
        <v>24645.538295138889</v>
      </c>
      <c r="Q81" s="34">
        <f t="shared" si="43"/>
        <v>6.8460376276236806E-3</v>
      </c>
      <c r="R81" s="17">
        <f t="shared" si="33"/>
        <v>0</v>
      </c>
      <c r="S81" s="17">
        <f t="shared" si="44"/>
        <v>0</v>
      </c>
      <c r="T81" s="34">
        <f t="shared" si="45"/>
        <v>0</v>
      </c>
      <c r="U81" s="17">
        <f t="shared" si="59"/>
        <v>0</v>
      </c>
      <c r="V81" s="17">
        <f t="shared" si="46"/>
        <v>0</v>
      </c>
      <c r="W81" s="17">
        <f t="shared" si="60"/>
        <v>419703.47222222219</v>
      </c>
      <c r="X81" s="17">
        <f t="shared" si="47"/>
        <v>0</v>
      </c>
      <c r="Y81" s="17">
        <f t="shared" si="48"/>
        <v>0</v>
      </c>
      <c r="Z81" s="17">
        <f t="shared" si="49"/>
        <v>0</v>
      </c>
      <c r="AA81" s="17">
        <f t="shared" si="50"/>
        <v>0</v>
      </c>
      <c r="AB81" s="17">
        <f t="shared" si="51"/>
        <v>0</v>
      </c>
      <c r="AC81" s="17">
        <f t="shared" si="52"/>
        <v>0</v>
      </c>
      <c r="AD81" s="17">
        <f t="shared" si="53"/>
        <v>0</v>
      </c>
      <c r="AE81" s="17">
        <f t="shared" si="54"/>
        <v>0</v>
      </c>
      <c r="AF81" s="17">
        <f t="shared" si="55"/>
        <v>24839.776295138894</v>
      </c>
      <c r="AG81" s="17">
        <f t="shared" si="61"/>
        <v>0</v>
      </c>
      <c r="AH81" s="17">
        <f t="shared" si="56"/>
        <v>0</v>
      </c>
      <c r="AI81" s="17"/>
      <c r="AJ81" s="17"/>
      <c r="AU81">
        <f t="shared" si="34"/>
        <v>1</v>
      </c>
      <c r="AV81" t="str">
        <f t="shared" si="35"/>
        <v/>
      </c>
      <c r="AW81">
        <f t="shared" si="36"/>
        <v>0</v>
      </c>
    </row>
    <row r="82" spans="2:49" x14ac:dyDescent="0.3">
      <c r="B82" s="27" t="s">
        <v>47</v>
      </c>
      <c r="C82" s="27">
        <v>74</v>
      </c>
      <c r="D82" s="27">
        <v>74</v>
      </c>
      <c r="E82" s="2">
        <f t="shared" si="37"/>
        <v>0</v>
      </c>
      <c r="F82" s="28">
        <v>0</v>
      </c>
      <c r="G82" s="17">
        <f t="shared" si="31"/>
        <v>0</v>
      </c>
      <c r="H82" s="17">
        <f t="shared" si="32"/>
        <v>0</v>
      </c>
      <c r="I82" s="17">
        <v>194.238</v>
      </c>
      <c r="J82" s="17">
        <f t="shared" si="38"/>
        <v>0</v>
      </c>
      <c r="K82" s="17">
        <f t="shared" si="39"/>
        <v>0</v>
      </c>
      <c r="L82" s="17">
        <f t="shared" si="40"/>
        <v>194.238</v>
      </c>
      <c r="M82" s="17">
        <f t="shared" si="41"/>
        <v>0</v>
      </c>
      <c r="N82" s="17">
        <f t="shared" si="57"/>
        <v>0</v>
      </c>
      <c r="O82" s="17">
        <f t="shared" si="58"/>
        <v>24839.776295138894</v>
      </c>
      <c r="P82" s="17">
        <f t="shared" si="42"/>
        <v>24645.538295138889</v>
      </c>
      <c r="Q82" s="34">
        <f t="shared" si="43"/>
        <v>6.8460376276236806E-3</v>
      </c>
      <c r="R82" s="17">
        <f t="shared" si="33"/>
        <v>0</v>
      </c>
      <c r="S82" s="17">
        <f t="shared" si="44"/>
        <v>0</v>
      </c>
      <c r="T82" s="34">
        <f t="shared" si="45"/>
        <v>0</v>
      </c>
      <c r="U82" s="17">
        <f t="shared" si="59"/>
        <v>0</v>
      </c>
      <c r="V82" s="17">
        <f t="shared" si="46"/>
        <v>0</v>
      </c>
      <c r="W82" s="17">
        <f t="shared" si="60"/>
        <v>419703.47222222219</v>
      </c>
      <c r="X82" s="17">
        <f t="shared" si="47"/>
        <v>0</v>
      </c>
      <c r="Y82" s="17">
        <f t="shared" si="48"/>
        <v>0</v>
      </c>
      <c r="Z82" s="17">
        <f t="shared" si="49"/>
        <v>0</v>
      </c>
      <c r="AA82" s="17">
        <f t="shared" si="50"/>
        <v>0</v>
      </c>
      <c r="AB82" s="17">
        <f t="shared" si="51"/>
        <v>0</v>
      </c>
      <c r="AC82" s="17">
        <f t="shared" si="52"/>
        <v>0</v>
      </c>
      <c r="AD82" s="17">
        <f t="shared" si="53"/>
        <v>0</v>
      </c>
      <c r="AE82" s="17">
        <f t="shared" si="54"/>
        <v>0</v>
      </c>
      <c r="AF82" s="17">
        <f t="shared" si="55"/>
        <v>24839.776295138894</v>
      </c>
      <c r="AG82" s="17">
        <f t="shared" si="61"/>
        <v>0</v>
      </c>
      <c r="AH82" s="17">
        <f t="shared" si="56"/>
        <v>0</v>
      </c>
      <c r="AI82" s="17"/>
      <c r="AJ82" s="17"/>
      <c r="AU82">
        <f t="shared" si="34"/>
        <v>1</v>
      </c>
      <c r="AV82" t="str">
        <f t="shared" si="35"/>
        <v/>
      </c>
      <c r="AW82">
        <f t="shared" si="36"/>
        <v>0</v>
      </c>
    </row>
    <row r="83" spans="2:49" x14ac:dyDescent="0.3">
      <c r="B83" s="27" t="s">
        <v>47</v>
      </c>
      <c r="C83" s="27">
        <v>75</v>
      </c>
      <c r="D83" s="27">
        <v>75</v>
      </c>
      <c r="E83" s="2">
        <f t="shared" si="37"/>
        <v>0</v>
      </c>
      <c r="F83" s="28">
        <v>0</v>
      </c>
      <c r="G83" s="17">
        <f t="shared" si="31"/>
        <v>0</v>
      </c>
      <c r="H83" s="17">
        <f t="shared" si="32"/>
        <v>0</v>
      </c>
      <c r="I83" s="17">
        <v>194.238</v>
      </c>
      <c r="J83" s="17">
        <f t="shared" si="38"/>
        <v>0</v>
      </c>
      <c r="K83" s="17">
        <f t="shared" si="39"/>
        <v>0</v>
      </c>
      <c r="L83" s="17">
        <f t="shared" si="40"/>
        <v>194.238</v>
      </c>
      <c r="M83" s="17">
        <f t="shared" si="41"/>
        <v>0</v>
      </c>
      <c r="N83" s="17">
        <f t="shared" si="57"/>
        <v>0</v>
      </c>
      <c r="O83" s="17">
        <f t="shared" si="58"/>
        <v>24839.776295138894</v>
      </c>
      <c r="P83" s="17">
        <f t="shared" si="42"/>
        <v>24645.538295138889</v>
      </c>
      <c r="Q83" s="34">
        <f t="shared" si="43"/>
        <v>6.8460376276236806E-3</v>
      </c>
      <c r="R83" s="17">
        <f t="shared" si="33"/>
        <v>0</v>
      </c>
      <c r="S83" s="17">
        <f t="shared" si="44"/>
        <v>0</v>
      </c>
      <c r="T83" s="34">
        <f t="shared" si="45"/>
        <v>0</v>
      </c>
      <c r="U83" s="17">
        <f t="shared" si="59"/>
        <v>0</v>
      </c>
      <c r="V83" s="17">
        <f t="shared" si="46"/>
        <v>0</v>
      </c>
      <c r="W83" s="17">
        <f t="shared" si="60"/>
        <v>419703.47222222219</v>
      </c>
      <c r="X83" s="17">
        <f t="shared" si="47"/>
        <v>0</v>
      </c>
      <c r="Y83" s="17">
        <f t="shared" si="48"/>
        <v>0</v>
      </c>
      <c r="Z83" s="17">
        <f t="shared" si="49"/>
        <v>0</v>
      </c>
      <c r="AA83" s="17">
        <f t="shared" si="50"/>
        <v>0</v>
      </c>
      <c r="AB83" s="17">
        <f t="shared" si="51"/>
        <v>0</v>
      </c>
      <c r="AC83" s="17">
        <f t="shared" si="52"/>
        <v>0</v>
      </c>
      <c r="AD83" s="17">
        <f t="shared" si="53"/>
        <v>0</v>
      </c>
      <c r="AE83" s="17">
        <f t="shared" si="54"/>
        <v>0</v>
      </c>
      <c r="AF83" s="17">
        <f t="shared" si="55"/>
        <v>24839.776295138894</v>
      </c>
      <c r="AG83" s="17">
        <f t="shared" si="61"/>
        <v>0</v>
      </c>
      <c r="AH83" s="17">
        <f t="shared" si="56"/>
        <v>0</v>
      </c>
      <c r="AI83" s="17"/>
      <c r="AJ83" s="17"/>
      <c r="AU83">
        <f t="shared" si="34"/>
        <v>1</v>
      </c>
      <c r="AV83" t="str">
        <f t="shared" si="35"/>
        <v/>
      </c>
      <c r="AW83">
        <f t="shared" si="36"/>
        <v>0</v>
      </c>
    </row>
    <row r="84" spans="2:49" x14ac:dyDescent="0.3">
      <c r="B84" s="27" t="s">
        <v>47</v>
      </c>
      <c r="C84" s="27">
        <v>76</v>
      </c>
      <c r="D84" s="27">
        <v>76</v>
      </c>
      <c r="E84" s="2">
        <f t="shared" si="37"/>
        <v>0</v>
      </c>
      <c r="F84" s="28">
        <v>0</v>
      </c>
      <c r="G84" s="17">
        <f t="shared" ref="G84:G147" si="62">($F85-$F83)/2/3.6</f>
        <v>0</v>
      </c>
      <c r="H84" s="17">
        <f t="shared" ref="H84:H147" si="63">($F85-$F83)/2</f>
        <v>0</v>
      </c>
      <c r="I84" s="17">
        <v>194.238</v>
      </c>
      <c r="J84" s="17">
        <f t="shared" si="38"/>
        <v>0</v>
      </c>
      <c r="K84" s="17">
        <f t="shared" si="39"/>
        <v>0</v>
      </c>
      <c r="L84" s="17">
        <f t="shared" si="40"/>
        <v>194.238</v>
      </c>
      <c r="M84" s="17">
        <f t="shared" si="41"/>
        <v>0</v>
      </c>
      <c r="N84" s="17">
        <f t="shared" si="57"/>
        <v>0</v>
      </c>
      <c r="O84" s="17">
        <f t="shared" si="58"/>
        <v>24839.776295138894</v>
      </c>
      <c r="P84" s="17">
        <f t="shared" si="42"/>
        <v>24645.538295138889</v>
      </c>
      <c r="Q84" s="34">
        <f t="shared" si="43"/>
        <v>6.8460376276236806E-3</v>
      </c>
      <c r="R84" s="17">
        <f t="shared" si="33"/>
        <v>0</v>
      </c>
      <c r="S84" s="17">
        <f t="shared" si="44"/>
        <v>0</v>
      </c>
      <c r="T84" s="34">
        <f t="shared" si="45"/>
        <v>0</v>
      </c>
      <c r="U84" s="17">
        <f t="shared" si="59"/>
        <v>0</v>
      </c>
      <c r="V84" s="17">
        <f t="shared" si="46"/>
        <v>0</v>
      </c>
      <c r="W84" s="17">
        <f t="shared" si="60"/>
        <v>419703.47222222219</v>
      </c>
      <c r="X84" s="17">
        <f t="shared" si="47"/>
        <v>0</v>
      </c>
      <c r="Y84" s="17">
        <f t="shared" si="48"/>
        <v>0</v>
      </c>
      <c r="Z84" s="17">
        <f t="shared" si="49"/>
        <v>0</v>
      </c>
      <c r="AA84" s="17">
        <f t="shared" si="50"/>
        <v>0</v>
      </c>
      <c r="AB84" s="17">
        <f t="shared" si="51"/>
        <v>0</v>
      </c>
      <c r="AC84" s="17">
        <f t="shared" si="52"/>
        <v>0</v>
      </c>
      <c r="AD84" s="17">
        <f t="shared" si="53"/>
        <v>0</v>
      </c>
      <c r="AE84" s="17">
        <f t="shared" si="54"/>
        <v>0</v>
      </c>
      <c r="AF84" s="17">
        <f t="shared" si="55"/>
        <v>24839.776295138894</v>
      </c>
      <c r="AG84" s="17">
        <f t="shared" si="61"/>
        <v>0</v>
      </c>
      <c r="AH84" s="17">
        <f t="shared" si="56"/>
        <v>0</v>
      </c>
      <c r="AI84" s="17"/>
      <c r="AJ84" s="17"/>
      <c r="AU84">
        <f t="shared" si="34"/>
        <v>1</v>
      </c>
      <c r="AV84" t="str">
        <f t="shared" si="35"/>
        <v/>
      </c>
      <c r="AW84">
        <f t="shared" si="36"/>
        <v>0</v>
      </c>
    </row>
    <row r="85" spans="2:49" x14ac:dyDescent="0.3">
      <c r="B85" s="27" t="s">
        <v>47</v>
      </c>
      <c r="C85" s="27">
        <v>77</v>
      </c>
      <c r="D85" s="27">
        <v>77</v>
      </c>
      <c r="E85" s="2">
        <f t="shared" si="37"/>
        <v>0</v>
      </c>
      <c r="F85" s="28">
        <v>0</v>
      </c>
      <c r="G85" s="17">
        <f t="shared" si="62"/>
        <v>0</v>
      </c>
      <c r="H85" s="17">
        <f t="shared" si="63"/>
        <v>0</v>
      </c>
      <c r="I85" s="17">
        <v>194.238</v>
      </c>
      <c r="J85" s="17">
        <f t="shared" si="38"/>
        <v>0</v>
      </c>
      <c r="K85" s="17">
        <f t="shared" si="39"/>
        <v>0</v>
      </c>
      <c r="L85" s="17">
        <f t="shared" si="40"/>
        <v>194.238</v>
      </c>
      <c r="M85" s="17">
        <f t="shared" si="41"/>
        <v>0</v>
      </c>
      <c r="N85" s="17">
        <f t="shared" si="57"/>
        <v>0</v>
      </c>
      <c r="O85" s="17">
        <f t="shared" si="58"/>
        <v>24839.776295138894</v>
      </c>
      <c r="P85" s="17">
        <f t="shared" si="42"/>
        <v>24645.538295138889</v>
      </c>
      <c r="Q85" s="34">
        <f t="shared" si="43"/>
        <v>6.8460376276236806E-3</v>
      </c>
      <c r="R85" s="17">
        <f t="shared" si="33"/>
        <v>0</v>
      </c>
      <c r="S85" s="17">
        <f t="shared" si="44"/>
        <v>0</v>
      </c>
      <c r="T85" s="34">
        <f t="shared" si="45"/>
        <v>0</v>
      </c>
      <c r="U85" s="17">
        <f t="shared" si="59"/>
        <v>0</v>
      </c>
      <c r="V85" s="17">
        <f t="shared" si="46"/>
        <v>0</v>
      </c>
      <c r="W85" s="17">
        <f t="shared" si="60"/>
        <v>419703.47222222219</v>
      </c>
      <c r="X85" s="17">
        <f t="shared" si="47"/>
        <v>0</v>
      </c>
      <c r="Y85" s="17">
        <f t="shared" si="48"/>
        <v>0</v>
      </c>
      <c r="Z85" s="17">
        <f t="shared" si="49"/>
        <v>0</v>
      </c>
      <c r="AA85" s="17">
        <f t="shared" si="50"/>
        <v>0</v>
      </c>
      <c r="AB85" s="17">
        <f t="shared" si="51"/>
        <v>0</v>
      </c>
      <c r="AC85" s="17">
        <f t="shared" si="52"/>
        <v>0</v>
      </c>
      <c r="AD85" s="17">
        <f t="shared" si="53"/>
        <v>0</v>
      </c>
      <c r="AE85" s="17">
        <f t="shared" si="54"/>
        <v>0</v>
      </c>
      <c r="AF85" s="17">
        <f t="shared" si="55"/>
        <v>24839.776295138894</v>
      </c>
      <c r="AG85" s="17">
        <f t="shared" si="61"/>
        <v>0</v>
      </c>
      <c r="AH85" s="17">
        <f t="shared" si="56"/>
        <v>0</v>
      </c>
      <c r="AI85" s="17"/>
      <c r="AJ85" s="17"/>
      <c r="AU85">
        <f t="shared" si="34"/>
        <v>1</v>
      </c>
      <c r="AV85" t="str">
        <f t="shared" si="35"/>
        <v/>
      </c>
      <c r="AW85">
        <f t="shared" si="36"/>
        <v>0</v>
      </c>
    </row>
    <row r="86" spans="2:49" x14ac:dyDescent="0.3">
      <c r="B86" s="27" t="s">
        <v>47</v>
      </c>
      <c r="C86" s="27">
        <v>78</v>
      </c>
      <c r="D86" s="27">
        <v>78</v>
      </c>
      <c r="E86" s="2">
        <f t="shared" si="37"/>
        <v>0</v>
      </c>
      <c r="F86" s="28">
        <v>0</v>
      </c>
      <c r="G86" s="17">
        <f t="shared" si="62"/>
        <v>0</v>
      </c>
      <c r="H86" s="17">
        <f t="shared" si="63"/>
        <v>0</v>
      </c>
      <c r="I86" s="17">
        <v>194.238</v>
      </c>
      <c r="J86" s="17">
        <f t="shared" si="38"/>
        <v>0</v>
      </c>
      <c r="K86" s="17">
        <f t="shared" si="39"/>
        <v>0</v>
      </c>
      <c r="L86" s="17">
        <f t="shared" si="40"/>
        <v>194.238</v>
      </c>
      <c r="M86" s="17">
        <f t="shared" si="41"/>
        <v>0</v>
      </c>
      <c r="N86" s="17">
        <f t="shared" si="57"/>
        <v>0</v>
      </c>
      <c r="O86" s="17">
        <f t="shared" si="58"/>
        <v>24839.776295138894</v>
      </c>
      <c r="P86" s="17">
        <f t="shared" si="42"/>
        <v>24645.538295138889</v>
      </c>
      <c r="Q86" s="34">
        <f t="shared" si="43"/>
        <v>6.8460376276236806E-3</v>
      </c>
      <c r="R86" s="17">
        <f t="shared" si="33"/>
        <v>0</v>
      </c>
      <c r="S86" s="17">
        <f t="shared" si="44"/>
        <v>0</v>
      </c>
      <c r="T86" s="34">
        <f t="shared" si="45"/>
        <v>0</v>
      </c>
      <c r="U86" s="17">
        <f t="shared" si="59"/>
        <v>0</v>
      </c>
      <c r="V86" s="17">
        <f t="shared" si="46"/>
        <v>0</v>
      </c>
      <c r="W86" s="17">
        <f t="shared" si="60"/>
        <v>419703.47222222219</v>
      </c>
      <c r="X86" s="17">
        <f t="shared" si="47"/>
        <v>0</v>
      </c>
      <c r="Y86" s="17">
        <f t="shared" si="48"/>
        <v>0</v>
      </c>
      <c r="Z86" s="17">
        <f t="shared" si="49"/>
        <v>0</v>
      </c>
      <c r="AA86" s="17">
        <f t="shared" si="50"/>
        <v>0</v>
      </c>
      <c r="AB86" s="17">
        <f t="shared" si="51"/>
        <v>0</v>
      </c>
      <c r="AC86" s="17">
        <f t="shared" si="52"/>
        <v>0</v>
      </c>
      <c r="AD86" s="17">
        <f t="shared" si="53"/>
        <v>0</v>
      </c>
      <c r="AE86" s="17">
        <f t="shared" si="54"/>
        <v>0</v>
      </c>
      <c r="AF86" s="17">
        <f t="shared" si="55"/>
        <v>24839.776295138894</v>
      </c>
      <c r="AG86" s="17">
        <f t="shared" si="61"/>
        <v>0</v>
      </c>
      <c r="AH86" s="17">
        <f t="shared" si="56"/>
        <v>0</v>
      </c>
      <c r="AI86" s="17"/>
      <c r="AJ86" s="17"/>
      <c r="AU86">
        <f t="shared" si="34"/>
        <v>1</v>
      </c>
      <c r="AV86" t="str">
        <f t="shared" si="35"/>
        <v/>
      </c>
      <c r="AW86">
        <f t="shared" si="36"/>
        <v>0</v>
      </c>
    </row>
    <row r="87" spans="2:49" x14ac:dyDescent="0.3">
      <c r="B87" s="27" t="s">
        <v>47</v>
      </c>
      <c r="C87" s="27">
        <v>79</v>
      </c>
      <c r="D87" s="27">
        <v>79</v>
      </c>
      <c r="E87" s="2">
        <f t="shared" si="37"/>
        <v>0</v>
      </c>
      <c r="F87" s="28">
        <v>0</v>
      </c>
      <c r="G87" s="17">
        <f t="shared" si="62"/>
        <v>0</v>
      </c>
      <c r="H87" s="17">
        <f t="shared" si="63"/>
        <v>0</v>
      </c>
      <c r="I87" s="17">
        <v>194.238</v>
      </c>
      <c r="J87" s="17">
        <f t="shared" si="38"/>
        <v>0</v>
      </c>
      <c r="K87" s="17">
        <f t="shared" si="39"/>
        <v>0</v>
      </c>
      <c r="L87" s="17">
        <f t="shared" si="40"/>
        <v>194.238</v>
      </c>
      <c r="M87" s="17">
        <f t="shared" si="41"/>
        <v>0</v>
      </c>
      <c r="N87" s="17">
        <f t="shared" si="57"/>
        <v>0</v>
      </c>
      <c r="O87" s="17">
        <f t="shared" si="58"/>
        <v>24839.776295138894</v>
      </c>
      <c r="P87" s="17">
        <f t="shared" si="42"/>
        <v>24645.538295138889</v>
      </c>
      <c r="Q87" s="34">
        <f t="shared" si="43"/>
        <v>6.8460376276236806E-3</v>
      </c>
      <c r="R87" s="17">
        <f t="shared" si="33"/>
        <v>0</v>
      </c>
      <c r="S87" s="17">
        <f t="shared" si="44"/>
        <v>0</v>
      </c>
      <c r="T87" s="34">
        <f t="shared" si="45"/>
        <v>0</v>
      </c>
      <c r="U87" s="17">
        <f t="shared" si="59"/>
        <v>0</v>
      </c>
      <c r="V87" s="17">
        <f t="shared" si="46"/>
        <v>0</v>
      </c>
      <c r="W87" s="17">
        <f t="shared" si="60"/>
        <v>419703.47222222219</v>
      </c>
      <c r="X87" s="17">
        <f t="shared" si="47"/>
        <v>0</v>
      </c>
      <c r="Y87" s="17">
        <f t="shared" si="48"/>
        <v>0</v>
      </c>
      <c r="Z87" s="17">
        <f t="shared" si="49"/>
        <v>0</v>
      </c>
      <c r="AA87" s="17">
        <f t="shared" si="50"/>
        <v>0</v>
      </c>
      <c r="AB87" s="17">
        <f t="shared" si="51"/>
        <v>0</v>
      </c>
      <c r="AC87" s="17">
        <f t="shared" si="52"/>
        <v>0</v>
      </c>
      <c r="AD87" s="17">
        <f t="shared" si="53"/>
        <v>0</v>
      </c>
      <c r="AE87" s="17">
        <f t="shared" si="54"/>
        <v>0</v>
      </c>
      <c r="AF87" s="17">
        <f t="shared" si="55"/>
        <v>24839.776295138894</v>
      </c>
      <c r="AG87" s="17">
        <f t="shared" si="61"/>
        <v>0</v>
      </c>
      <c r="AH87" s="17">
        <f t="shared" si="56"/>
        <v>0</v>
      </c>
      <c r="AI87" s="17"/>
      <c r="AJ87" s="17"/>
      <c r="AU87">
        <f t="shared" si="34"/>
        <v>1</v>
      </c>
      <c r="AV87" t="str">
        <f t="shared" si="35"/>
        <v/>
      </c>
      <c r="AW87">
        <f t="shared" si="36"/>
        <v>0</v>
      </c>
    </row>
    <row r="88" spans="2:49" x14ac:dyDescent="0.3">
      <c r="B88" s="27" t="s">
        <v>47</v>
      </c>
      <c r="C88" s="27">
        <v>80</v>
      </c>
      <c r="D88" s="27">
        <v>80</v>
      </c>
      <c r="E88" s="2">
        <f t="shared" si="37"/>
        <v>0</v>
      </c>
      <c r="F88" s="28">
        <v>0</v>
      </c>
      <c r="G88" s="17">
        <f t="shared" si="62"/>
        <v>0</v>
      </c>
      <c r="H88" s="17">
        <f t="shared" si="63"/>
        <v>0</v>
      </c>
      <c r="I88" s="17">
        <v>194.238</v>
      </c>
      <c r="J88" s="17">
        <f t="shared" si="38"/>
        <v>0</v>
      </c>
      <c r="K88" s="17">
        <f t="shared" si="39"/>
        <v>0</v>
      </c>
      <c r="L88" s="17">
        <f t="shared" si="40"/>
        <v>194.238</v>
      </c>
      <c r="M88" s="17">
        <f t="shared" si="41"/>
        <v>0</v>
      </c>
      <c r="N88" s="17">
        <f t="shared" si="57"/>
        <v>0</v>
      </c>
      <c r="O88" s="17">
        <f t="shared" si="58"/>
        <v>24839.776295138894</v>
      </c>
      <c r="P88" s="17">
        <f t="shared" si="42"/>
        <v>24645.538295138889</v>
      </c>
      <c r="Q88" s="34">
        <f t="shared" si="43"/>
        <v>6.8460376276236806E-3</v>
      </c>
      <c r="R88" s="17">
        <f t="shared" si="33"/>
        <v>0</v>
      </c>
      <c r="S88" s="17">
        <f t="shared" si="44"/>
        <v>0</v>
      </c>
      <c r="T88" s="34">
        <f t="shared" si="45"/>
        <v>0</v>
      </c>
      <c r="U88" s="17">
        <f t="shared" si="59"/>
        <v>0</v>
      </c>
      <c r="V88" s="17">
        <f t="shared" si="46"/>
        <v>0</v>
      </c>
      <c r="W88" s="17">
        <f t="shared" si="60"/>
        <v>419703.47222222219</v>
      </c>
      <c r="X88" s="17">
        <f t="shared" si="47"/>
        <v>0</v>
      </c>
      <c r="Y88" s="17">
        <f t="shared" si="48"/>
        <v>0</v>
      </c>
      <c r="Z88" s="17">
        <f t="shared" si="49"/>
        <v>0</v>
      </c>
      <c r="AA88" s="17">
        <f t="shared" si="50"/>
        <v>0</v>
      </c>
      <c r="AB88" s="17">
        <f t="shared" si="51"/>
        <v>0</v>
      </c>
      <c r="AC88" s="17">
        <f t="shared" si="52"/>
        <v>0</v>
      </c>
      <c r="AD88" s="17">
        <f t="shared" si="53"/>
        <v>0</v>
      </c>
      <c r="AE88" s="17">
        <f t="shared" si="54"/>
        <v>0</v>
      </c>
      <c r="AF88" s="17">
        <f t="shared" si="55"/>
        <v>24839.776295138894</v>
      </c>
      <c r="AG88" s="17">
        <f t="shared" si="61"/>
        <v>0</v>
      </c>
      <c r="AH88" s="17">
        <f t="shared" si="56"/>
        <v>0</v>
      </c>
      <c r="AI88" s="17"/>
      <c r="AJ88" s="17"/>
      <c r="AU88">
        <f t="shared" si="34"/>
        <v>1</v>
      </c>
      <c r="AV88" t="str">
        <f t="shared" si="35"/>
        <v/>
      </c>
      <c r="AW88">
        <f t="shared" si="36"/>
        <v>0</v>
      </c>
    </row>
    <row r="89" spans="2:49" x14ac:dyDescent="0.3">
      <c r="B89" s="27" t="s">
        <v>47</v>
      </c>
      <c r="C89" s="27">
        <v>81</v>
      </c>
      <c r="D89" s="27">
        <v>81</v>
      </c>
      <c r="E89" s="2">
        <f t="shared" si="37"/>
        <v>0</v>
      </c>
      <c r="F89" s="28">
        <v>0</v>
      </c>
      <c r="G89" s="17">
        <f t="shared" si="62"/>
        <v>0</v>
      </c>
      <c r="H89" s="17">
        <f t="shared" si="63"/>
        <v>0</v>
      </c>
      <c r="I89" s="17">
        <v>194.238</v>
      </c>
      <c r="J89" s="17">
        <f t="shared" si="38"/>
        <v>0</v>
      </c>
      <c r="K89" s="17">
        <f t="shared" si="39"/>
        <v>0</v>
      </c>
      <c r="L89" s="17">
        <f t="shared" si="40"/>
        <v>194.238</v>
      </c>
      <c r="M89" s="17">
        <f t="shared" si="41"/>
        <v>0</v>
      </c>
      <c r="N89" s="17">
        <f t="shared" si="57"/>
        <v>0</v>
      </c>
      <c r="O89" s="17">
        <f t="shared" si="58"/>
        <v>24839.776295138894</v>
      </c>
      <c r="P89" s="17">
        <f t="shared" si="42"/>
        <v>24645.538295138889</v>
      </c>
      <c r="Q89" s="34">
        <f t="shared" si="43"/>
        <v>6.8460376276236806E-3</v>
      </c>
      <c r="R89" s="17">
        <f t="shared" si="33"/>
        <v>0</v>
      </c>
      <c r="S89" s="17">
        <f t="shared" si="44"/>
        <v>0</v>
      </c>
      <c r="T89" s="34">
        <f t="shared" si="45"/>
        <v>0</v>
      </c>
      <c r="U89" s="17">
        <f t="shared" si="59"/>
        <v>0</v>
      </c>
      <c r="V89" s="17">
        <f t="shared" si="46"/>
        <v>0</v>
      </c>
      <c r="W89" s="17">
        <f t="shared" si="60"/>
        <v>419703.47222222219</v>
      </c>
      <c r="X89" s="17">
        <f t="shared" si="47"/>
        <v>0</v>
      </c>
      <c r="Y89" s="17">
        <f t="shared" si="48"/>
        <v>0</v>
      </c>
      <c r="Z89" s="17">
        <f t="shared" si="49"/>
        <v>0</v>
      </c>
      <c r="AA89" s="17">
        <f t="shared" si="50"/>
        <v>0</v>
      </c>
      <c r="AB89" s="17">
        <f t="shared" si="51"/>
        <v>0</v>
      </c>
      <c r="AC89" s="17">
        <f t="shared" si="52"/>
        <v>0</v>
      </c>
      <c r="AD89" s="17">
        <f t="shared" si="53"/>
        <v>0</v>
      </c>
      <c r="AE89" s="17">
        <f t="shared" si="54"/>
        <v>0</v>
      </c>
      <c r="AF89" s="17">
        <f t="shared" si="55"/>
        <v>24839.776295138894</v>
      </c>
      <c r="AG89" s="17">
        <f t="shared" si="61"/>
        <v>0</v>
      </c>
      <c r="AH89" s="17">
        <f t="shared" si="56"/>
        <v>0</v>
      </c>
      <c r="AI89" s="17"/>
      <c r="AJ89" s="17"/>
      <c r="AU89">
        <f t="shared" si="34"/>
        <v>1</v>
      </c>
      <c r="AV89" t="str">
        <f t="shared" si="35"/>
        <v/>
      </c>
      <c r="AW89">
        <f t="shared" si="36"/>
        <v>0</v>
      </c>
    </row>
    <row r="90" spans="2:49" x14ac:dyDescent="0.3">
      <c r="B90" s="27" t="s">
        <v>47</v>
      </c>
      <c r="C90" s="27">
        <v>82</v>
      </c>
      <c r="D90" s="27">
        <v>82</v>
      </c>
      <c r="E90" s="2">
        <f t="shared" si="37"/>
        <v>0</v>
      </c>
      <c r="F90" s="28">
        <v>0</v>
      </c>
      <c r="G90" s="17">
        <f t="shared" si="62"/>
        <v>0</v>
      </c>
      <c r="H90" s="17">
        <f t="shared" si="63"/>
        <v>0</v>
      </c>
      <c r="I90" s="17">
        <v>194.238</v>
      </c>
      <c r="J90" s="17">
        <f t="shared" si="38"/>
        <v>0</v>
      </c>
      <c r="K90" s="17">
        <f t="shared" si="39"/>
        <v>0</v>
      </c>
      <c r="L90" s="17">
        <f t="shared" si="40"/>
        <v>194.238</v>
      </c>
      <c r="M90" s="17">
        <f t="shared" si="41"/>
        <v>0</v>
      </c>
      <c r="N90" s="17">
        <f t="shared" si="57"/>
        <v>0</v>
      </c>
      <c r="O90" s="17">
        <f t="shared" si="58"/>
        <v>24839.776295138894</v>
      </c>
      <c r="P90" s="17">
        <f t="shared" si="42"/>
        <v>24645.538295138889</v>
      </c>
      <c r="Q90" s="34">
        <f t="shared" si="43"/>
        <v>6.8460376276236806E-3</v>
      </c>
      <c r="R90" s="17">
        <f t="shared" si="33"/>
        <v>0</v>
      </c>
      <c r="S90" s="17">
        <f t="shared" si="44"/>
        <v>0</v>
      </c>
      <c r="T90" s="34">
        <f t="shared" si="45"/>
        <v>0</v>
      </c>
      <c r="U90" s="17">
        <f t="shared" si="59"/>
        <v>0</v>
      </c>
      <c r="V90" s="17">
        <f t="shared" si="46"/>
        <v>0</v>
      </c>
      <c r="W90" s="17">
        <f t="shared" si="60"/>
        <v>419703.47222222219</v>
      </c>
      <c r="X90" s="17">
        <f t="shared" si="47"/>
        <v>0</v>
      </c>
      <c r="Y90" s="17">
        <f t="shared" si="48"/>
        <v>0</v>
      </c>
      <c r="Z90" s="17">
        <f t="shared" si="49"/>
        <v>0</v>
      </c>
      <c r="AA90" s="17">
        <f t="shared" si="50"/>
        <v>0</v>
      </c>
      <c r="AB90" s="17">
        <f t="shared" si="51"/>
        <v>0</v>
      </c>
      <c r="AC90" s="17">
        <f t="shared" si="52"/>
        <v>0</v>
      </c>
      <c r="AD90" s="17">
        <f t="shared" si="53"/>
        <v>0</v>
      </c>
      <c r="AE90" s="17">
        <f t="shared" si="54"/>
        <v>0</v>
      </c>
      <c r="AF90" s="17">
        <f t="shared" si="55"/>
        <v>24839.776295138894</v>
      </c>
      <c r="AG90" s="17">
        <f t="shared" si="61"/>
        <v>0</v>
      </c>
      <c r="AH90" s="17">
        <f t="shared" si="56"/>
        <v>0</v>
      </c>
      <c r="AI90" s="17"/>
      <c r="AJ90" s="17"/>
      <c r="AU90">
        <f t="shared" si="34"/>
        <v>1</v>
      </c>
      <c r="AV90" t="str">
        <f t="shared" si="35"/>
        <v/>
      </c>
      <c r="AW90">
        <f t="shared" si="36"/>
        <v>0</v>
      </c>
    </row>
    <row r="91" spans="2:49" x14ac:dyDescent="0.3">
      <c r="B91" s="27" t="s">
        <v>47</v>
      </c>
      <c r="C91" s="27">
        <v>83</v>
      </c>
      <c r="D91" s="27">
        <v>83</v>
      </c>
      <c r="E91" s="2">
        <f t="shared" si="37"/>
        <v>0</v>
      </c>
      <c r="F91" s="28">
        <v>0</v>
      </c>
      <c r="G91" s="17">
        <f t="shared" si="62"/>
        <v>0</v>
      </c>
      <c r="H91" s="17">
        <f t="shared" si="63"/>
        <v>0</v>
      </c>
      <c r="I91" s="17">
        <v>194.238</v>
      </c>
      <c r="J91" s="17">
        <f t="shared" si="38"/>
        <v>0</v>
      </c>
      <c r="K91" s="17">
        <f t="shared" si="39"/>
        <v>0</v>
      </c>
      <c r="L91" s="17">
        <f t="shared" si="40"/>
        <v>194.238</v>
      </c>
      <c r="M91" s="17">
        <f t="shared" si="41"/>
        <v>0</v>
      </c>
      <c r="N91" s="17">
        <f t="shared" si="57"/>
        <v>0</v>
      </c>
      <c r="O91" s="17">
        <f t="shared" si="58"/>
        <v>24839.776295138894</v>
      </c>
      <c r="P91" s="17">
        <f t="shared" si="42"/>
        <v>24645.538295138889</v>
      </c>
      <c r="Q91" s="34">
        <f t="shared" si="43"/>
        <v>6.8460376276236806E-3</v>
      </c>
      <c r="R91" s="17">
        <f t="shared" si="33"/>
        <v>0</v>
      </c>
      <c r="S91" s="17">
        <f t="shared" si="44"/>
        <v>0</v>
      </c>
      <c r="T91" s="34">
        <f t="shared" si="45"/>
        <v>0</v>
      </c>
      <c r="U91" s="17">
        <f t="shared" si="59"/>
        <v>0</v>
      </c>
      <c r="V91" s="17">
        <f t="shared" si="46"/>
        <v>0</v>
      </c>
      <c r="W91" s="17">
        <f t="shared" si="60"/>
        <v>419703.47222222219</v>
      </c>
      <c r="X91" s="17">
        <f t="shared" si="47"/>
        <v>0</v>
      </c>
      <c r="Y91" s="17">
        <f t="shared" si="48"/>
        <v>0</v>
      </c>
      <c r="Z91" s="17">
        <f t="shared" si="49"/>
        <v>0</v>
      </c>
      <c r="AA91" s="17">
        <f t="shared" si="50"/>
        <v>0</v>
      </c>
      <c r="AB91" s="17">
        <f t="shared" si="51"/>
        <v>0</v>
      </c>
      <c r="AC91" s="17">
        <f t="shared" si="52"/>
        <v>0</v>
      </c>
      <c r="AD91" s="17">
        <f t="shared" si="53"/>
        <v>0</v>
      </c>
      <c r="AE91" s="17">
        <f t="shared" si="54"/>
        <v>0</v>
      </c>
      <c r="AF91" s="17">
        <f t="shared" si="55"/>
        <v>24839.776295138894</v>
      </c>
      <c r="AG91" s="17">
        <f t="shared" si="61"/>
        <v>0</v>
      </c>
      <c r="AH91" s="17">
        <f t="shared" si="56"/>
        <v>0</v>
      </c>
      <c r="AI91" s="17"/>
      <c r="AJ91" s="17"/>
      <c r="AU91">
        <f t="shared" si="34"/>
        <v>1</v>
      </c>
      <c r="AV91" t="str">
        <f t="shared" si="35"/>
        <v/>
      </c>
      <c r="AW91">
        <f t="shared" si="36"/>
        <v>0</v>
      </c>
    </row>
    <row r="92" spans="2:49" x14ac:dyDescent="0.3">
      <c r="B92" s="27" t="s">
        <v>47</v>
      </c>
      <c r="C92" s="27">
        <v>84</v>
      </c>
      <c r="D92" s="27">
        <v>84</v>
      </c>
      <c r="E92" s="2">
        <f t="shared" si="37"/>
        <v>0</v>
      </c>
      <c r="F92" s="28">
        <v>0</v>
      </c>
      <c r="G92" s="17">
        <f t="shared" si="62"/>
        <v>0</v>
      </c>
      <c r="H92" s="17">
        <f t="shared" si="63"/>
        <v>0</v>
      </c>
      <c r="I92" s="17">
        <v>194.238</v>
      </c>
      <c r="J92" s="17">
        <f t="shared" si="38"/>
        <v>0</v>
      </c>
      <c r="K92" s="17">
        <f t="shared" si="39"/>
        <v>0</v>
      </c>
      <c r="L92" s="17">
        <f t="shared" si="40"/>
        <v>194.238</v>
      </c>
      <c r="M92" s="17">
        <f t="shared" si="41"/>
        <v>0</v>
      </c>
      <c r="N92" s="17">
        <f t="shared" si="57"/>
        <v>0</v>
      </c>
      <c r="O92" s="17">
        <f t="shared" si="58"/>
        <v>24839.776295138894</v>
      </c>
      <c r="P92" s="17">
        <f t="shared" si="42"/>
        <v>24645.538295138889</v>
      </c>
      <c r="Q92" s="34">
        <f t="shared" si="43"/>
        <v>6.8460376276236806E-3</v>
      </c>
      <c r="R92" s="17">
        <f t="shared" si="33"/>
        <v>0</v>
      </c>
      <c r="S92" s="17">
        <f t="shared" si="44"/>
        <v>0</v>
      </c>
      <c r="T92" s="34">
        <f t="shared" si="45"/>
        <v>0</v>
      </c>
      <c r="U92" s="17">
        <f t="shared" si="59"/>
        <v>0</v>
      </c>
      <c r="V92" s="17">
        <f t="shared" si="46"/>
        <v>0</v>
      </c>
      <c r="W92" s="17">
        <f t="shared" si="60"/>
        <v>419703.47222222219</v>
      </c>
      <c r="X92" s="17">
        <f t="shared" si="47"/>
        <v>0</v>
      </c>
      <c r="Y92" s="17">
        <f t="shared" si="48"/>
        <v>0</v>
      </c>
      <c r="Z92" s="17">
        <f t="shared" si="49"/>
        <v>0</v>
      </c>
      <c r="AA92" s="17">
        <f t="shared" si="50"/>
        <v>0</v>
      </c>
      <c r="AB92" s="17">
        <f t="shared" si="51"/>
        <v>0</v>
      </c>
      <c r="AC92" s="17">
        <f t="shared" si="52"/>
        <v>0</v>
      </c>
      <c r="AD92" s="17">
        <f t="shared" si="53"/>
        <v>0</v>
      </c>
      <c r="AE92" s="17">
        <f t="shared" si="54"/>
        <v>0</v>
      </c>
      <c r="AF92" s="17">
        <f t="shared" si="55"/>
        <v>24839.776295138894</v>
      </c>
      <c r="AG92" s="17">
        <f t="shared" si="61"/>
        <v>0</v>
      </c>
      <c r="AH92" s="17">
        <f t="shared" si="56"/>
        <v>0</v>
      </c>
      <c r="AI92" s="17"/>
      <c r="AJ92" s="17"/>
      <c r="AU92">
        <f t="shared" si="34"/>
        <v>1</v>
      </c>
      <c r="AV92" t="str">
        <f t="shared" si="35"/>
        <v/>
      </c>
      <c r="AW92">
        <f t="shared" si="36"/>
        <v>0</v>
      </c>
    </row>
    <row r="93" spans="2:49" x14ac:dyDescent="0.3">
      <c r="B93" s="27" t="s">
        <v>47</v>
      </c>
      <c r="C93" s="27">
        <v>85</v>
      </c>
      <c r="D93" s="27">
        <v>85</v>
      </c>
      <c r="E93" s="2">
        <f t="shared" si="37"/>
        <v>0</v>
      </c>
      <c r="F93" s="28">
        <v>0</v>
      </c>
      <c r="G93" s="17">
        <f t="shared" si="62"/>
        <v>0</v>
      </c>
      <c r="H93" s="17">
        <f t="shared" si="63"/>
        <v>0</v>
      </c>
      <c r="I93" s="17">
        <v>194.238</v>
      </c>
      <c r="J93" s="17">
        <f t="shared" si="38"/>
        <v>0</v>
      </c>
      <c r="K93" s="17">
        <f t="shared" si="39"/>
        <v>0</v>
      </c>
      <c r="L93" s="17">
        <f t="shared" si="40"/>
        <v>194.238</v>
      </c>
      <c r="M93" s="17">
        <f t="shared" si="41"/>
        <v>0</v>
      </c>
      <c r="N93" s="17">
        <f t="shared" si="57"/>
        <v>0</v>
      </c>
      <c r="O93" s="17">
        <f t="shared" si="58"/>
        <v>24839.776295138894</v>
      </c>
      <c r="P93" s="17">
        <f t="shared" si="42"/>
        <v>24645.538295138889</v>
      </c>
      <c r="Q93" s="34">
        <f t="shared" si="43"/>
        <v>6.8460376276236806E-3</v>
      </c>
      <c r="R93" s="17">
        <f t="shared" si="33"/>
        <v>0</v>
      </c>
      <c r="S93" s="17">
        <f t="shared" si="44"/>
        <v>0</v>
      </c>
      <c r="T93" s="34">
        <f t="shared" si="45"/>
        <v>0</v>
      </c>
      <c r="U93" s="17">
        <f t="shared" si="59"/>
        <v>0</v>
      </c>
      <c r="V93" s="17">
        <f t="shared" si="46"/>
        <v>0</v>
      </c>
      <c r="W93" s="17">
        <f t="shared" si="60"/>
        <v>419703.47222222219</v>
      </c>
      <c r="X93" s="17">
        <f t="shared" si="47"/>
        <v>0</v>
      </c>
      <c r="Y93" s="17">
        <f t="shared" si="48"/>
        <v>0</v>
      </c>
      <c r="Z93" s="17">
        <f t="shared" si="49"/>
        <v>0</v>
      </c>
      <c r="AA93" s="17">
        <f t="shared" si="50"/>
        <v>0</v>
      </c>
      <c r="AB93" s="17">
        <f t="shared" si="51"/>
        <v>0</v>
      </c>
      <c r="AC93" s="17">
        <f t="shared" si="52"/>
        <v>0</v>
      </c>
      <c r="AD93" s="17">
        <f t="shared" si="53"/>
        <v>0</v>
      </c>
      <c r="AE93" s="17">
        <f t="shared" si="54"/>
        <v>0</v>
      </c>
      <c r="AF93" s="17">
        <f t="shared" si="55"/>
        <v>24839.776295138894</v>
      </c>
      <c r="AG93" s="17">
        <f t="shared" si="61"/>
        <v>0</v>
      </c>
      <c r="AH93" s="17">
        <f t="shared" si="56"/>
        <v>0</v>
      </c>
      <c r="AI93" s="17"/>
      <c r="AJ93" s="17"/>
      <c r="AU93">
        <f t="shared" si="34"/>
        <v>1</v>
      </c>
      <c r="AV93" t="str">
        <f t="shared" si="35"/>
        <v/>
      </c>
      <c r="AW93">
        <f t="shared" si="36"/>
        <v>0</v>
      </c>
    </row>
    <row r="94" spans="2:49" x14ac:dyDescent="0.3">
      <c r="B94" s="27" t="s">
        <v>47</v>
      </c>
      <c r="C94" s="27">
        <v>86</v>
      </c>
      <c r="D94" s="27">
        <v>86</v>
      </c>
      <c r="E94" s="2">
        <f t="shared" si="37"/>
        <v>0</v>
      </c>
      <c r="F94" s="28">
        <v>0</v>
      </c>
      <c r="G94" s="17">
        <f t="shared" si="62"/>
        <v>0</v>
      </c>
      <c r="H94" s="17">
        <f t="shared" si="63"/>
        <v>0</v>
      </c>
      <c r="I94" s="17">
        <v>194.238</v>
      </c>
      <c r="J94" s="17">
        <f t="shared" si="38"/>
        <v>0</v>
      </c>
      <c r="K94" s="17">
        <f t="shared" si="39"/>
        <v>0</v>
      </c>
      <c r="L94" s="17">
        <f t="shared" si="40"/>
        <v>194.238</v>
      </c>
      <c r="M94" s="17">
        <f t="shared" si="41"/>
        <v>0</v>
      </c>
      <c r="N94" s="17">
        <f t="shared" si="57"/>
        <v>0</v>
      </c>
      <c r="O94" s="17">
        <f t="shared" si="58"/>
        <v>24839.776295138894</v>
      </c>
      <c r="P94" s="17">
        <f t="shared" si="42"/>
        <v>24645.538295138889</v>
      </c>
      <c r="Q94" s="34">
        <f t="shared" si="43"/>
        <v>6.8460376276236806E-3</v>
      </c>
      <c r="R94" s="17">
        <f t="shared" si="33"/>
        <v>0</v>
      </c>
      <c r="S94" s="17">
        <f t="shared" si="44"/>
        <v>0</v>
      </c>
      <c r="T94" s="34">
        <f t="shared" si="45"/>
        <v>0</v>
      </c>
      <c r="U94" s="17">
        <f t="shared" si="59"/>
        <v>0</v>
      </c>
      <c r="V94" s="17">
        <f t="shared" si="46"/>
        <v>0</v>
      </c>
      <c r="W94" s="17">
        <f t="shared" si="60"/>
        <v>419703.47222222219</v>
      </c>
      <c r="X94" s="17">
        <f t="shared" si="47"/>
        <v>0</v>
      </c>
      <c r="Y94" s="17">
        <f t="shared" si="48"/>
        <v>0</v>
      </c>
      <c r="Z94" s="17">
        <f t="shared" si="49"/>
        <v>0</v>
      </c>
      <c r="AA94" s="17">
        <f t="shared" si="50"/>
        <v>0</v>
      </c>
      <c r="AB94" s="17">
        <f t="shared" si="51"/>
        <v>0</v>
      </c>
      <c r="AC94" s="17">
        <f t="shared" si="52"/>
        <v>0</v>
      </c>
      <c r="AD94" s="17">
        <f t="shared" si="53"/>
        <v>0</v>
      </c>
      <c r="AE94" s="17">
        <f t="shared" si="54"/>
        <v>0</v>
      </c>
      <c r="AF94" s="17">
        <f t="shared" si="55"/>
        <v>24839.776295138894</v>
      </c>
      <c r="AG94" s="17">
        <f t="shared" si="61"/>
        <v>0</v>
      </c>
      <c r="AH94" s="17">
        <f t="shared" si="56"/>
        <v>0</v>
      </c>
      <c r="AI94" s="17"/>
      <c r="AJ94" s="17"/>
      <c r="AU94">
        <f t="shared" si="34"/>
        <v>1</v>
      </c>
      <c r="AV94" t="str">
        <f t="shared" si="35"/>
        <v/>
      </c>
      <c r="AW94">
        <f t="shared" si="36"/>
        <v>0</v>
      </c>
    </row>
    <row r="95" spans="2:49" x14ac:dyDescent="0.3">
      <c r="B95" s="27" t="s">
        <v>47</v>
      </c>
      <c r="C95" s="27">
        <v>87</v>
      </c>
      <c r="D95" s="27">
        <v>87</v>
      </c>
      <c r="E95" s="2">
        <f t="shared" si="37"/>
        <v>0</v>
      </c>
      <c r="F95" s="28">
        <v>0</v>
      </c>
      <c r="G95" s="17">
        <f t="shared" si="62"/>
        <v>0</v>
      </c>
      <c r="H95" s="17">
        <f t="shared" si="63"/>
        <v>0</v>
      </c>
      <c r="I95" s="17">
        <v>194.238</v>
      </c>
      <c r="J95" s="17">
        <f t="shared" si="38"/>
        <v>0</v>
      </c>
      <c r="K95" s="17">
        <f t="shared" si="39"/>
        <v>0</v>
      </c>
      <c r="L95" s="17">
        <f t="shared" si="40"/>
        <v>194.238</v>
      </c>
      <c r="M95" s="17">
        <f t="shared" si="41"/>
        <v>0</v>
      </c>
      <c r="N95" s="17">
        <f t="shared" si="57"/>
        <v>0</v>
      </c>
      <c r="O95" s="17">
        <f t="shared" si="58"/>
        <v>24839.776295138894</v>
      </c>
      <c r="P95" s="17">
        <f t="shared" si="42"/>
        <v>24645.538295138889</v>
      </c>
      <c r="Q95" s="34">
        <f t="shared" si="43"/>
        <v>6.8460376276236806E-3</v>
      </c>
      <c r="R95" s="17">
        <f t="shared" si="33"/>
        <v>0</v>
      </c>
      <c r="S95" s="17">
        <f t="shared" si="44"/>
        <v>0</v>
      </c>
      <c r="T95" s="34">
        <f t="shared" si="45"/>
        <v>0</v>
      </c>
      <c r="U95" s="17">
        <f t="shared" si="59"/>
        <v>0</v>
      </c>
      <c r="V95" s="17">
        <f t="shared" si="46"/>
        <v>0</v>
      </c>
      <c r="W95" s="17">
        <f t="shared" si="60"/>
        <v>419703.47222222219</v>
      </c>
      <c r="X95" s="17">
        <f t="shared" si="47"/>
        <v>0</v>
      </c>
      <c r="Y95" s="17">
        <f t="shared" si="48"/>
        <v>0</v>
      </c>
      <c r="Z95" s="17">
        <f t="shared" si="49"/>
        <v>0</v>
      </c>
      <c r="AA95" s="17">
        <f t="shared" si="50"/>
        <v>0</v>
      </c>
      <c r="AB95" s="17">
        <f t="shared" si="51"/>
        <v>0</v>
      </c>
      <c r="AC95" s="17">
        <f t="shared" si="52"/>
        <v>0</v>
      </c>
      <c r="AD95" s="17">
        <f t="shared" si="53"/>
        <v>0</v>
      </c>
      <c r="AE95" s="17">
        <f t="shared" si="54"/>
        <v>0</v>
      </c>
      <c r="AF95" s="17">
        <f t="shared" si="55"/>
        <v>24839.776295138894</v>
      </c>
      <c r="AG95" s="17">
        <f t="shared" si="61"/>
        <v>0</v>
      </c>
      <c r="AH95" s="17">
        <f t="shared" si="56"/>
        <v>0</v>
      </c>
      <c r="AI95" s="17"/>
      <c r="AJ95" s="17"/>
      <c r="AU95">
        <f t="shared" si="34"/>
        <v>1</v>
      </c>
      <c r="AV95" t="str">
        <f t="shared" si="35"/>
        <v/>
      </c>
      <c r="AW95">
        <f t="shared" si="36"/>
        <v>0</v>
      </c>
    </row>
    <row r="96" spans="2:49" x14ac:dyDescent="0.3">
      <c r="B96" s="27" t="s">
        <v>47</v>
      </c>
      <c r="C96" s="27">
        <v>88</v>
      </c>
      <c r="D96" s="27">
        <v>88</v>
      </c>
      <c r="E96" s="2">
        <f t="shared" si="37"/>
        <v>0</v>
      </c>
      <c r="F96" s="28">
        <v>0</v>
      </c>
      <c r="G96" s="17">
        <f t="shared" si="62"/>
        <v>0</v>
      </c>
      <c r="H96" s="17">
        <f t="shared" si="63"/>
        <v>0</v>
      </c>
      <c r="I96" s="17">
        <v>194.238</v>
      </c>
      <c r="J96" s="17">
        <f t="shared" si="38"/>
        <v>0</v>
      </c>
      <c r="K96" s="17">
        <f t="shared" si="39"/>
        <v>0</v>
      </c>
      <c r="L96" s="17">
        <f t="shared" si="40"/>
        <v>194.238</v>
      </c>
      <c r="M96" s="17">
        <f t="shared" si="41"/>
        <v>0</v>
      </c>
      <c r="N96" s="17">
        <f t="shared" si="57"/>
        <v>0</v>
      </c>
      <c r="O96" s="17">
        <f t="shared" si="58"/>
        <v>24839.776295138894</v>
      </c>
      <c r="P96" s="17">
        <f t="shared" si="42"/>
        <v>24645.538295138889</v>
      </c>
      <c r="Q96" s="34">
        <f t="shared" si="43"/>
        <v>6.8460376276236806E-3</v>
      </c>
      <c r="R96" s="17">
        <f t="shared" si="33"/>
        <v>0</v>
      </c>
      <c r="S96" s="17">
        <f t="shared" si="44"/>
        <v>0</v>
      </c>
      <c r="T96" s="34">
        <f t="shared" si="45"/>
        <v>0</v>
      </c>
      <c r="U96" s="17">
        <f t="shared" si="59"/>
        <v>0</v>
      </c>
      <c r="V96" s="17">
        <f t="shared" si="46"/>
        <v>0</v>
      </c>
      <c r="W96" s="17">
        <f t="shared" si="60"/>
        <v>419703.47222222219</v>
      </c>
      <c r="X96" s="17">
        <f t="shared" si="47"/>
        <v>0</v>
      </c>
      <c r="Y96" s="17">
        <f t="shared" si="48"/>
        <v>0</v>
      </c>
      <c r="Z96" s="17">
        <f t="shared" si="49"/>
        <v>0</v>
      </c>
      <c r="AA96" s="17">
        <f t="shared" si="50"/>
        <v>0</v>
      </c>
      <c r="AB96" s="17">
        <f t="shared" si="51"/>
        <v>0</v>
      </c>
      <c r="AC96" s="17">
        <f t="shared" si="52"/>
        <v>0</v>
      </c>
      <c r="AD96" s="17">
        <f t="shared" si="53"/>
        <v>0</v>
      </c>
      <c r="AE96" s="17">
        <f t="shared" si="54"/>
        <v>0</v>
      </c>
      <c r="AF96" s="17">
        <f t="shared" si="55"/>
        <v>24839.776295138894</v>
      </c>
      <c r="AG96" s="17">
        <f t="shared" si="61"/>
        <v>0</v>
      </c>
      <c r="AH96" s="17">
        <f t="shared" si="56"/>
        <v>0</v>
      </c>
      <c r="AI96" s="17"/>
      <c r="AJ96" s="17"/>
      <c r="AU96">
        <f t="shared" si="34"/>
        <v>1</v>
      </c>
      <c r="AV96" t="str">
        <f t="shared" si="35"/>
        <v/>
      </c>
      <c r="AW96">
        <f t="shared" si="36"/>
        <v>0</v>
      </c>
    </row>
    <row r="97" spans="2:49" x14ac:dyDescent="0.3">
      <c r="B97" s="27" t="s">
        <v>47</v>
      </c>
      <c r="C97" s="27">
        <v>89</v>
      </c>
      <c r="D97" s="27">
        <v>89</v>
      </c>
      <c r="E97" s="2">
        <f t="shared" si="37"/>
        <v>0</v>
      </c>
      <c r="F97" s="28">
        <v>0</v>
      </c>
      <c r="G97" s="17">
        <f t="shared" si="62"/>
        <v>0</v>
      </c>
      <c r="H97" s="17">
        <f t="shared" si="63"/>
        <v>0</v>
      </c>
      <c r="I97" s="17">
        <v>194.238</v>
      </c>
      <c r="J97" s="17">
        <f t="shared" si="38"/>
        <v>0</v>
      </c>
      <c r="K97" s="17">
        <f t="shared" si="39"/>
        <v>0</v>
      </c>
      <c r="L97" s="17">
        <f t="shared" si="40"/>
        <v>194.238</v>
      </c>
      <c r="M97" s="17">
        <f t="shared" si="41"/>
        <v>0</v>
      </c>
      <c r="N97" s="17">
        <f t="shared" si="57"/>
        <v>0</v>
      </c>
      <c r="O97" s="17">
        <f t="shared" si="58"/>
        <v>24839.776295138894</v>
      </c>
      <c r="P97" s="17">
        <f t="shared" si="42"/>
        <v>24645.538295138889</v>
      </c>
      <c r="Q97" s="34">
        <f t="shared" si="43"/>
        <v>6.8460376276236806E-3</v>
      </c>
      <c r="R97" s="17">
        <f t="shared" si="33"/>
        <v>0</v>
      </c>
      <c r="S97" s="17">
        <f t="shared" si="44"/>
        <v>0</v>
      </c>
      <c r="T97" s="34">
        <f t="shared" si="45"/>
        <v>0</v>
      </c>
      <c r="U97" s="17">
        <f t="shared" si="59"/>
        <v>0</v>
      </c>
      <c r="V97" s="17">
        <f t="shared" si="46"/>
        <v>0</v>
      </c>
      <c r="W97" s="17">
        <f t="shared" si="60"/>
        <v>419703.47222222219</v>
      </c>
      <c r="X97" s="17">
        <f t="shared" si="47"/>
        <v>0</v>
      </c>
      <c r="Y97" s="17">
        <f t="shared" si="48"/>
        <v>0</v>
      </c>
      <c r="Z97" s="17">
        <f t="shared" si="49"/>
        <v>0</v>
      </c>
      <c r="AA97" s="17">
        <f t="shared" si="50"/>
        <v>0</v>
      </c>
      <c r="AB97" s="17">
        <f t="shared" si="51"/>
        <v>0</v>
      </c>
      <c r="AC97" s="17">
        <f t="shared" si="52"/>
        <v>0</v>
      </c>
      <c r="AD97" s="17">
        <f t="shared" si="53"/>
        <v>0</v>
      </c>
      <c r="AE97" s="17">
        <f t="shared" si="54"/>
        <v>0</v>
      </c>
      <c r="AF97" s="17">
        <f t="shared" si="55"/>
        <v>24839.776295138894</v>
      </c>
      <c r="AG97" s="17">
        <f t="shared" si="61"/>
        <v>0</v>
      </c>
      <c r="AH97" s="17">
        <f t="shared" si="56"/>
        <v>0</v>
      </c>
      <c r="AI97" s="17"/>
      <c r="AJ97" s="17"/>
      <c r="AU97">
        <f t="shared" si="34"/>
        <v>1</v>
      </c>
      <c r="AV97" t="str">
        <f t="shared" si="35"/>
        <v/>
      </c>
      <c r="AW97">
        <f t="shared" si="36"/>
        <v>0</v>
      </c>
    </row>
    <row r="98" spans="2:49" x14ac:dyDescent="0.3">
      <c r="B98" s="27" t="s">
        <v>47</v>
      </c>
      <c r="C98" s="27">
        <v>90</v>
      </c>
      <c r="D98" s="27">
        <v>90</v>
      </c>
      <c r="E98" s="2">
        <f t="shared" si="37"/>
        <v>0</v>
      </c>
      <c r="F98" s="28">
        <v>0</v>
      </c>
      <c r="G98" s="17">
        <f t="shared" si="62"/>
        <v>0</v>
      </c>
      <c r="H98" s="17">
        <f t="shared" si="63"/>
        <v>0</v>
      </c>
      <c r="I98" s="17">
        <v>194.238</v>
      </c>
      <c r="J98" s="17">
        <f t="shared" si="38"/>
        <v>0</v>
      </c>
      <c r="K98" s="17">
        <f t="shared" si="39"/>
        <v>0</v>
      </c>
      <c r="L98" s="17">
        <f t="shared" si="40"/>
        <v>194.238</v>
      </c>
      <c r="M98" s="17">
        <f t="shared" si="41"/>
        <v>0</v>
      </c>
      <c r="N98" s="17">
        <f t="shared" si="57"/>
        <v>0</v>
      </c>
      <c r="O98" s="17">
        <f t="shared" si="58"/>
        <v>24839.776295138894</v>
      </c>
      <c r="P98" s="17">
        <f t="shared" si="42"/>
        <v>24645.538295138889</v>
      </c>
      <c r="Q98" s="34">
        <f t="shared" si="43"/>
        <v>6.8460376276236806E-3</v>
      </c>
      <c r="R98" s="17">
        <f t="shared" si="33"/>
        <v>0</v>
      </c>
      <c r="S98" s="17">
        <f t="shared" si="44"/>
        <v>0</v>
      </c>
      <c r="T98" s="34">
        <f t="shared" si="45"/>
        <v>0</v>
      </c>
      <c r="U98" s="17">
        <f t="shared" si="59"/>
        <v>0</v>
      </c>
      <c r="V98" s="17">
        <f t="shared" si="46"/>
        <v>0</v>
      </c>
      <c r="W98" s="17">
        <f t="shared" si="60"/>
        <v>419703.47222222219</v>
      </c>
      <c r="X98" s="17">
        <f t="shared" si="47"/>
        <v>0</v>
      </c>
      <c r="Y98" s="17">
        <f t="shared" si="48"/>
        <v>0</v>
      </c>
      <c r="Z98" s="17">
        <f t="shared" si="49"/>
        <v>0</v>
      </c>
      <c r="AA98" s="17">
        <f t="shared" si="50"/>
        <v>0</v>
      </c>
      <c r="AB98" s="17">
        <f t="shared" si="51"/>
        <v>0</v>
      </c>
      <c r="AC98" s="17">
        <f t="shared" si="52"/>
        <v>0</v>
      </c>
      <c r="AD98" s="17">
        <f t="shared" si="53"/>
        <v>0</v>
      </c>
      <c r="AE98" s="17">
        <f t="shared" si="54"/>
        <v>0</v>
      </c>
      <c r="AF98" s="17">
        <f t="shared" si="55"/>
        <v>24839.776295138894</v>
      </c>
      <c r="AG98" s="17">
        <f t="shared" si="61"/>
        <v>0</v>
      </c>
      <c r="AH98" s="17">
        <f t="shared" si="56"/>
        <v>0</v>
      </c>
      <c r="AI98" s="17"/>
      <c r="AJ98" s="17"/>
      <c r="AU98">
        <f t="shared" si="34"/>
        <v>1</v>
      </c>
      <c r="AV98" t="str">
        <f t="shared" si="35"/>
        <v/>
      </c>
      <c r="AW98">
        <f t="shared" si="36"/>
        <v>0</v>
      </c>
    </row>
    <row r="99" spans="2:49" x14ac:dyDescent="0.3">
      <c r="B99" s="27" t="s">
        <v>47</v>
      </c>
      <c r="C99" s="27">
        <v>91</v>
      </c>
      <c r="D99" s="27">
        <v>91</v>
      </c>
      <c r="E99" s="2">
        <f t="shared" si="37"/>
        <v>0</v>
      </c>
      <c r="F99" s="28">
        <v>0</v>
      </c>
      <c r="G99" s="17">
        <f t="shared" si="62"/>
        <v>0</v>
      </c>
      <c r="H99" s="17">
        <f t="shared" si="63"/>
        <v>0</v>
      </c>
      <c r="I99" s="17">
        <v>194.238</v>
      </c>
      <c r="J99" s="17">
        <f t="shared" si="38"/>
        <v>0</v>
      </c>
      <c r="K99" s="17">
        <f t="shared" si="39"/>
        <v>0</v>
      </c>
      <c r="L99" s="17">
        <f t="shared" si="40"/>
        <v>194.238</v>
      </c>
      <c r="M99" s="17">
        <f t="shared" si="41"/>
        <v>0</v>
      </c>
      <c r="N99" s="17">
        <f t="shared" si="57"/>
        <v>0</v>
      </c>
      <c r="O99" s="17">
        <f t="shared" si="58"/>
        <v>24839.776295138894</v>
      </c>
      <c r="P99" s="17">
        <f t="shared" si="42"/>
        <v>24645.538295138889</v>
      </c>
      <c r="Q99" s="34">
        <f t="shared" si="43"/>
        <v>6.8460376276236806E-3</v>
      </c>
      <c r="R99" s="17">
        <f t="shared" si="33"/>
        <v>0</v>
      </c>
      <c r="S99" s="17">
        <f t="shared" si="44"/>
        <v>0</v>
      </c>
      <c r="T99" s="34">
        <f t="shared" si="45"/>
        <v>0</v>
      </c>
      <c r="U99" s="17">
        <f t="shared" si="59"/>
        <v>0</v>
      </c>
      <c r="V99" s="17">
        <f t="shared" si="46"/>
        <v>0</v>
      </c>
      <c r="W99" s="17">
        <f t="shared" si="60"/>
        <v>419703.47222222219</v>
      </c>
      <c r="X99" s="17">
        <f t="shared" si="47"/>
        <v>0</v>
      </c>
      <c r="Y99" s="17">
        <f t="shared" si="48"/>
        <v>0</v>
      </c>
      <c r="Z99" s="17">
        <f t="shared" si="49"/>
        <v>0</v>
      </c>
      <c r="AA99" s="17">
        <f t="shared" si="50"/>
        <v>0</v>
      </c>
      <c r="AB99" s="17">
        <f t="shared" si="51"/>
        <v>0</v>
      </c>
      <c r="AC99" s="17">
        <f t="shared" si="52"/>
        <v>0</v>
      </c>
      <c r="AD99" s="17">
        <f t="shared" si="53"/>
        <v>0</v>
      </c>
      <c r="AE99" s="17">
        <f t="shared" si="54"/>
        <v>0</v>
      </c>
      <c r="AF99" s="17">
        <f t="shared" si="55"/>
        <v>24839.776295138894</v>
      </c>
      <c r="AG99" s="17">
        <f t="shared" si="61"/>
        <v>0</v>
      </c>
      <c r="AH99" s="17">
        <f t="shared" si="56"/>
        <v>0</v>
      </c>
      <c r="AI99" s="17"/>
      <c r="AJ99" s="17"/>
      <c r="AU99">
        <f t="shared" si="34"/>
        <v>1</v>
      </c>
      <c r="AV99" t="str">
        <f t="shared" si="35"/>
        <v/>
      </c>
      <c r="AW99">
        <f t="shared" si="36"/>
        <v>0</v>
      </c>
    </row>
    <row r="100" spans="2:49" x14ac:dyDescent="0.3">
      <c r="B100" s="27" t="s">
        <v>47</v>
      </c>
      <c r="C100" s="27">
        <v>92</v>
      </c>
      <c r="D100" s="27">
        <v>92</v>
      </c>
      <c r="E100" s="2">
        <f t="shared" si="37"/>
        <v>0</v>
      </c>
      <c r="F100" s="28">
        <v>0</v>
      </c>
      <c r="G100" s="17">
        <f t="shared" si="62"/>
        <v>0</v>
      </c>
      <c r="H100" s="17">
        <f t="shared" si="63"/>
        <v>0</v>
      </c>
      <c r="I100" s="17">
        <v>194.238</v>
      </c>
      <c r="J100" s="17">
        <f t="shared" si="38"/>
        <v>0</v>
      </c>
      <c r="K100" s="17">
        <f t="shared" si="39"/>
        <v>0</v>
      </c>
      <c r="L100" s="17">
        <f t="shared" si="40"/>
        <v>194.238</v>
      </c>
      <c r="M100" s="17">
        <f t="shared" si="41"/>
        <v>0</v>
      </c>
      <c r="N100" s="17">
        <f t="shared" si="57"/>
        <v>0</v>
      </c>
      <c r="O100" s="17">
        <f t="shared" si="58"/>
        <v>24839.776295138894</v>
      </c>
      <c r="P100" s="17">
        <f t="shared" si="42"/>
        <v>24645.538295138889</v>
      </c>
      <c r="Q100" s="34">
        <f t="shared" si="43"/>
        <v>6.8460376276236806E-3</v>
      </c>
      <c r="R100" s="17">
        <f t="shared" si="33"/>
        <v>0</v>
      </c>
      <c r="S100" s="17">
        <f t="shared" si="44"/>
        <v>0</v>
      </c>
      <c r="T100" s="34">
        <f t="shared" si="45"/>
        <v>0</v>
      </c>
      <c r="U100" s="17">
        <f t="shared" si="59"/>
        <v>0</v>
      </c>
      <c r="V100" s="17">
        <f t="shared" si="46"/>
        <v>0</v>
      </c>
      <c r="W100" s="17">
        <f t="shared" si="60"/>
        <v>419703.47222222219</v>
      </c>
      <c r="X100" s="17">
        <f t="shared" si="47"/>
        <v>0</v>
      </c>
      <c r="Y100" s="17">
        <f t="shared" si="48"/>
        <v>0</v>
      </c>
      <c r="Z100" s="17">
        <f t="shared" si="49"/>
        <v>0</v>
      </c>
      <c r="AA100" s="17">
        <f t="shared" si="50"/>
        <v>0</v>
      </c>
      <c r="AB100" s="17">
        <f t="shared" si="51"/>
        <v>0</v>
      </c>
      <c r="AC100" s="17">
        <f t="shared" si="52"/>
        <v>0</v>
      </c>
      <c r="AD100" s="17">
        <f t="shared" si="53"/>
        <v>0</v>
      </c>
      <c r="AE100" s="17">
        <f t="shared" si="54"/>
        <v>0</v>
      </c>
      <c r="AF100" s="17">
        <f t="shared" si="55"/>
        <v>24839.776295138894</v>
      </c>
      <c r="AG100" s="17">
        <f t="shared" si="61"/>
        <v>0</v>
      </c>
      <c r="AH100" s="17">
        <f t="shared" si="56"/>
        <v>0</v>
      </c>
      <c r="AI100" s="17"/>
      <c r="AJ100" s="17"/>
      <c r="AU100">
        <f t="shared" si="34"/>
        <v>1</v>
      </c>
      <c r="AV100" t="str">
        <f t="shared" si="35"/>
        <v/>
      </c>
      <c r="AW100">
        <f t="shared" si="36"/>
        <v>0</v>
      </c>
    </row>
    <row r="101" spans="2:49" x14ac:dyDescent="0.3">
      <c r="B101" s="27" t="s">
        <v>47</v>
      </c>
      <c r="C101" s="27">
        <v>93</v>
      </c>
      <c r="D101" s="27">
        <v>93</v>
      </c>
      <c r="E101" s="2">
        <f t="shared" si="37"/>
        <v>0</v>
      </c>
      <c r="F101" s="28">
        <v>0</v>
      </c>
      <c r="G101" s="17">
        <f t="shared" si="62"/>
        <v>0</v>
      </c>
      <c r="H101" s="17">
        <f t="shared" si="63"/>
        <v>0</v>
      </c>
      <c r="I101" s="17">
        <v>194.238</v>
      </c>
      <c r="J101" s="17">
        <f t="shared" si="38"/>
        <v>0</v>
      </c>
      <c r="K101" s="17">
        <f t="shared" si="39"/>
        <v>0</v>
      </c>
      <c r="L101" s="17">
        <f t="shared" si="40"/>
        <v>194.238</v>
      </c>
      <c r="M101" s="17">
        <f t="shared" si="41"/>
        <v>0</v>
      </c>
      <c r="N101" s="17">
        <f t="shared" si="57"/>
        <v>0</v>
      </c>
      <c r="O101" s="17">
        <f t="shared" si="58"/>
        <v>24839.776295138894</v>
      </c>
      <c r="P101" s="17">
        <f t="shared" si="42"/>
        <v>24645.538295138889</v>
      </c>
      <c r="Q101" s="34">
        <f t="shared" si="43"/>
        <v>6.8460376276236806E-3</v>
      </c>
      <c r="R101" s="17">
        <f t="shared" si="33"/>
        <v>0</v>
      </c>
      <c r="S101" s="17">
        <f t="shared" si="44"/>
        <v>0</v>
      </c>
      <c r="T101" s="34">
        <f t="shared" si="45"/>
        <v>0</v>
      </c>
      <c r="U101" s="17">
        <f t="shared" si="59"/>
        <v>0</v>
      </c>
      <c r="V101" s="17">
        <f t="shared" si="46"/>
        <v>0</v>
      </c>
      <c r="W101" s="17">
        <f t="shared" si="60"/>
        <v>419703.47222222219</v>
      </c>
      <c r="X101" s="17">
        <f t="shared" si="47"/>
        <v>0</v>
      </c>
      <c r="Y101" s="17">
        <f t="shared" si="48"/>
        <v>0</v>
      </c>
      <c r="Z101" s="17">
        <f t="shared" si="49"/>
        <v>0</v>
      </c>
      <c r="AA101" s="17">
        <f t="shared" si="50"/>
        <v>0</v>
      </c>
      <c r="AB101" s="17">
        <f t="shared" si="51"/>
        <v>0</v>
      </c>
      <c r="AC101" s="17">
        <f t="shared" si="52"/>
        <v>0</v>
      </c>
      <c r="AD101" s="17">
        <f t="shared" si="53"/>
        <v>0</v>
      </c>
      <c r="AE101" s="17">
        <f t="shared" si="54"/>
        <v>0</v>
      </c>
      <c r="AF101" s="17">
        <f t="shared" si="55"/>
        <v>24839.776295138894</v>
      </c>
      <c r="AG101" s="17">
        <f t="shared" si="61"/>
        <v>0</v>
      </c>
      <c r="AH101" s="17">
        <f t="shared" si="56"/>
        <v>0</v>
      </c>
      <c r="AI101" s="17"/>
      <c r="AJ101" s="17"/>
      <c r="AU101">
        <f t="shared" si="34"/>
        <v>1</v>
      </c>
      <c r="AV101" t="str">
        <f t="shared" si="35"/>
        <v/>
      </c>
      <c r="AW101">
        <f t="shared" si="36"/>
        <v>0</v>
      </c>
    </row>
    <row r="102" spans="2:49" x14ac:dyDescent="0.3">
      <c r="B102" s="27" t="s">
        <v>47</v>
      </c>
      <c r="C102" s="27">
        <v>94</v>
      </c>
      <c r="D102" s="27">
        <v>94</v>
      </c>
      <c r="E102" s="2">
        <f t="shared" si="37"/>
        <v>0</v>
      </c>
      <c r="F102" s="28">
        <v>0</v>
      </c>
      <c r="G102" s="17">
        <f t="shared" si="62"/>
        <v>0</v>
      </c>
      <c r="H102" s="17">
        <f t="shared" si="63"/>
        <v>0</v>
      </c>
      <c r="I102" s="17">
        <v>194.238</v>
      </c>
      <c r="J102" s="17">
        <f t="shared" si="38"/>
        <v>0</v>
      </c>
      <c r="K102" s="17">
        <f t="shared" si="39"/>
        <v>0</v>
      </c>
      <c r="L102" s="17">
        <f t="shared" si="40"/>
        <v>194.238</v>
      </c>
      <c r="M102" s="17">
        <f t="shared" si="41"/>
        <v>0</v>
      </c>
      <c r="N102" s="17">
        <f t="shared" si="57"/>
        <v>0</v>
      </c>
      <c r="O102" s="17">
        <f t="shared" si="58"/>
        <v>24839.776295138894</v>
      </c>
      <c r="P102" s="17">
        <f t="shared" si="42"/>
        <v>24645.538295138889</v>
      </c>
      <c r="Q102" s="34">
        <f t="shared" si="43"/>
        <v>6.8460376276236806E-3</v>
      </c>
      <c r="R102" s="17">
        <f t="shared" si="33"/>
        <v>0</v>
      </c>
      <c r="S102" s="17">
        <f t="shared" si="44"/>
        <v>0</v>
      </c>
      <c r="T102" s="34">
        <f t="shared" si="45"/>
        <v>0</v>
      </c>
      <c r="U102" s="17">
        <f t="shared" si="59"/>
        <v>0</v>
      </c>
      <c r="V102" s="17">
        <f t="shared" si="46"/>
        <v>0</v>
      </c>
      <c r="W102" s="17">
        <f t="shared" si="60"/>
        <v>419703.47222222219</v>
      </c>
      <c r="X102" s="17">
        <f t="shared" si="47"/>
        <v>0</v>
      </c>
      <c r="Y102" s="17">
        <f t="shared" si="48"/>
        <v>0</v>
      </c>
      <c r="Z102" s="17">
        <f t="shared" si="49"/>
        <v>0</v>
      </c>
      <c r="AA102" s="17">
        <f t="shared" si="50"/>
        <v>0</v>
      </c>
      <c r="AB102" s="17">
        <f t="shared" si="51"/>
        <v>0</v>
      </c>
      <c r="AC102" s="17">
        <f t="shared" si="52"/>
        <v>0</v>
      </c>
      <c r="AD102" s="17">
        <f t="shared" si="53"/>
        <v>0</v>
      </c>
      <c r="AE102" s="17">
        <f t="shared" si="54"/>
        <v>0</v>
      </c>
      <c r="AF102" s="17">
        <f t="shared" si="55"/>
        <v>24839.776295138894</v>
      </c>
      <c r="AG102" s="17">
        <f t="shared" si="61"/>
        <v>0</v>
      </c>
      <c r="AH102" s="17">
        <f t="shared" si="56"/>
        <v>0</v>
      </c>
      <c r="AI102" s="17"/>
      <c r="AJ102" s="17"/>
      <c r="AU102">
        <f t="shared" si="34"/>
        <v>1</v>
      </c>
      <c r="AV102" t="str">
        <f t="shared" si="35"/>
        <v/>
      </c>
      <c r="AW102">
        <f t="shared" si="36"/>
        <v>0</v>
      </c>
    </row>
    <row r="103" spans="2:49" x14ac:dyDescent="0.3">
      <c r="B103" s="27" t="s">
        <v>47</v>
      </c>
      <c r="C103" s="27">
        <v>95</v>
      </c>
      <c r="D103" s="27">
        <v>95</v>
      </c>
      <c r="E103" s="2">
        <f t="shared" si="37"/>
        <v>0</v>
      </c>
      <c r="F103" s="28">
        <v>0</v>
      </c>
      <c r="G103" s="17">
        <f t="shared" si="62"/>
        <v>0</v>
      </c>
      <c r="H103" s="17">
        <f t="shared" si="63"/>
        <v>0</v>
      </c>
      <c r="I103" s="17">
        <v>194.238</v>
      </c>
      <c r="J103" s="17">
        <f t="shared" si="38"/>
        <v>0</v>
      </c>
      <c r="K103" s="17">
        <f t="shared" si="39"/>
        <v>0</v>
      </c>
      <c r="L103" s="17">
        <f t="shared" si="40"/>
        <v>194.238</v>
      </c>
      <c r="M103" s="17">
        <f t="shared" si="41"/>
        <v>0</v>
      </c>
      <c r="N103" s="17">
        <f t="shared" si="57"/>
        <v>0</v>
      </c>
      <c r="O103" s="17">
        <f t="shared" si="58"/>
        <v>24839.776295138894</v>
      </c>
      <c r="P103" s="17">
        <f t="shared" si="42"/>
        <v>24645.538295138889</v>
      </c>
      <c r="Q103" s="34">
        <f t="shared" si="43"/>
        <v>6.8460376276236806E-3</v>
      </c>
      <c r="R103" s="17">
        <f t="shared" si="33"/>
        <v>0</v>
      </c>
      <c r="S103" s="17">
        <f t="shared" si="44"/>
        <v>0</v>
      </c>
      <c r="T103" s="34">
        <f t="shared" si="45"/>
        <v>0</v>
      </c>
      <c r="U103" s="17">
        <f t="shared" si="59"/>
        <v>0</v>
      </c>
      <c r="V103" s="17">
        <f t="shared" si="46"/>
        <v>0</v>
      </c>
      <c r="W103" s="17">
        <f t="shared" si="60"/>
        <v>419703.47222222219</v>
      </c>
      <c r="X103" s="17">
        <f t="shared" si="47"/>
        <v>0</v>
      </c>
      <c r="Y103" s="17">
        <f t="shared" si="48"/>
        <v>0</v>
      </c>
      <c r="Z103" s="17">
        <f t="shared" si="49"/>
        <v>0</v>
      </c>
      <c r="AA103" s="17">
        <f t="shared" si="50"/>
        <v>0</v>
      </c>
      <c r="AB103" s="17">
        <f t="shared" si="51"/>
        <v>0</v>
      </c>
      <c r="AC103" s="17">
        <f t="shared" si="52"/>
        <v>0</v>
      </c>
      <c r="AD103" s="17">
        <f t="shared" si="53"/>
        <v>0</v>
      </c>
      <c r="AE103" s="17">
        <f t="shared" si="54"/>
        <v>0</v>
      </c>
      <c r="AF103" s="17">
        <f t="shared" si="55"/>
        <v>24839.776295138894</v>
      </c>
      <c r="AG103" s="17">
        <f t="shared" si="61"/>
        <v>0</v>
      </c>
      <c r="AH103" s="17">
        <f t="shared" si="56"/>
        <v>0</v>
      </c>
      <c r="AI103" s="17"/>
      <c r="AJ103" s="17"/>
      <c r="AU103">
        <f t="shared" si="34"/>
        <v>1</v>
      </c>
      <c r="AV103" t="str">
        <f t="shared" si="35"/>
        <v/>
      </c>
      <c r="AW103">
        <f t="shared" si="36"/>
        <v>0</v>
      </c>
    </row>
    <row r="104" spans="2:49" x14ac:dyDescent="0.3">
      <c r="B104" s="27" t="s">
        <v>47</v>
      </c>
      <c r="C104" s="27">
        <v>96</v>
      </c>
      <c r="D104" s="27">
        <v>96</v>
      </c>
      <c r="E104" s="2">
        <f t="shared" si="37"/>
        <v>0</v>
      </c>
      <c r="F104" s="28">
        <v>0</v>
      </c>
      <c r="G104" s="17">
        <f t="shared" si="62"/>
        <v>0</v>
      </c>
      <c r="H104" s="17">
        <f t="shared" si="63"/>
        <v>0</v>
      </c>
      <c r="I104" s="17">
        <v>194.238</v>
      </c>
      <c r="J104" s="17">
        <f t="shared" si="38"/>
        <v>0</v>
      </c>
      <c r="K104" s="17">
        <f t="shared" si="39"/>
        <v>0</v>
      </c>
      <c r="L104" s="17">
        <f t="shared" si="40"/>
        <v>194.238</v>
      </c>
      <c r="M104" s="17">
        <f t="shared" si="41"/>
        <v>0</v>
      </c>
      <c r="N104" s="17">
        <f t="shared" si="57"/>
        <v>0</v>
      </c>
      <c r="O104" s="17">
        <f t="shared" si="58"/>
        <v>24839.776295138894</v>
      </c>
      <c r="P104" s="17">
        <f t="shared" si="42"/>
        <v>24645.538295138889</v>
      </c>
      <c r="Q104" s="34">
        <f t="shared" si="43"/>
        <v>6.8460376276236806E-3</v>
      </c>
      <c r="R104" s="17">
        <f t="shared" si="33"/>
        <v>0</v>
      </c>
      <c r="S104" s="17">
        <f t="shared" si="44"/>
        <v>0</v>
      </c>
      <c r="T104" s="34">
        <f t="shared" si="45"/>
        <v>0</v>
      </c>
      <c r="U104" s="17">
        <f t="shared" si="59"/>
        <v>0</v>
      </c>
      <c r="V104" s="17">
        <f t="shared" si="46"/>
        <v>0</v>
      </c>
      <c r="W104" s="17">
        <f t="shared" si="60"/>
        <v>419703.47222222219</v>
      </c>
      <c r="X104" s="17">
        <f t="shared" si="47"/>
        <v>0</v>
      </c>
      <c r="Y104" s="17">
        <f t="shared" si="48"/>
        <v>0</v>
      </c>
      <c r="Z104" s="17">
        <f t="shared" si="49"/>
        <v>0</v>
      </c>
      <c r="AA104" s="17">
        <f t="shared" si="50"/>
        <v>0</v>
      </c>
      <c r="AB104" s="17">
        <f t="shared" si="51"/>
        <v>0</v>
      </c>
      <c r="AC104" s="17">
        <f t="shared" si="52"/>
        <v>0</v>
      </c>
      <c r="AD104" s="17">
        <f t="shared" si="53"/>
        <v>0</v>
      </c>
      <c r="AE104" s="17">
        <f t="shared" si="54"/>
        <v>0</v>
      </c>
      <c r="AF104" s="17">
        <f t="shared" si="55"/>
        <v>24839.776295138894</v>
      </c>
      <c r="AG104" s="17">
        <f t="shared" si="61"/>
        <v>0</v>
      </c>
      <c r="AH104" s="17">
        <f t="shared" si="56"/>
        <v>0</v>
      </c>
      <c r="AI104" s="17"/>
      <c r="AJ104" s="17"/>
      <c r="AU104">
        <f t="shared" si="34"/>
        <v>1</v>
      </c>
      <c r="AV104" t="str">
        <f t="shared" si="35"/>
        <v/>
      </c>
      <c r="AW104">
        <f t="shared" si="36"/>
        <v>0</v>
      </c>
    </row>
    <row r="105" spans="2:49" x14ac:dyDescent="0.3">
      <c r="B105" s="27" t="s">
        <v>47</v>
      </c>
      <c r="C105" s="27">
        <v>97</v>
      </c>
      <c r="D105" s="27">
        <v>97</v>
      </c>
      <c r="E105" s="2">
        <f t="shared" si="37"/>
        <v>0</v>
      </c>
      <c r="F105" s="28">
        <v>0</v>
      </c>
      <c r="G105" s="17">
        <f t="shared" si="62"/>
        <v>0</v>
      </c>
      <c r="H105" s="17">
        <f t="shared" si="63"/>
        <v>0</v>
      </c>
      <c r="I105" s="17">
        <v>194.238</v>
      </c>
      <c r="J105" s="17">
        <f t="shared" si="38"/>
        <v>0</v>
      </c>
      <c r="K105" s="17">
        <f t="shared" si="39"/>
        <v>0</v>
      </c>
      <c r="L105" s="17">
        <f t="shared" si="40"/>
        <v>194.238</v>
      </c>
      <c r="M105" s="17">
        <f t="shared" si="41"/>
        <v>0</v>
      </c>
      <c r="N105" s="17">
        <f t="shared" si="57"/>
        <v>0</v>
      </c>
      <c r="O105" s="17">
        <f t="shared" si="58"/>
        <v>24839.776295138894</v>
      </c>
      <c r="P105" s="17">
        <f t="shared" si="42"/>
        <v>24645.538295138889</v>
      </c>
      <c r="Q105" s="34">
        <f t="shared" si="43"/>
        <v>6.8460376276236806E-3</v>
      </c>
      <c r="R105" s="17">
        <f t="shared" si="33"/>
        <v>0</v>
      </c>
      <c r="S105" s="17">
        <f t="shared" si="44"/>
        <v>0</v>
      </c>
      <c r="T105" s="34">
        <f t="shared" si="45"/>
        <v>0</v>
      </c>
      <c r="U105" s="17">
        <f t="shared" si="59"/>
        <v>0</v>
      </c>
      <c r="V105" s="17">
        <f t="shared" si="46"/>
        <v>0</v>
      </c>
      <c r="W105" s="17">
        <f t="shared" si="60"/>
        <v>419703.47222222219</v>
      </c>
      <c r="X105" s="17">
        <f t="shared" si="47"/>
        <v>0</v>
      </c>
      <c r="Y105" s="17">
        <f t="shared" si="48"/>
        <v>0</v>
      </c>
      <c r="Z105" s="17">
        <f t="shared" si="49"/>
        <v>0</v>
      </c>
      <c r="AA105" s="17">
        <f t="shared" si="50"/>
        <v>0</v>
      </c>
      <c r="AB105" s="17">
        <f t="shared" si="51"/>
        <v>0</v>
      </c>
      <c r="AC105" s="17">
        <f t="shared" si="52"/>
        <v>0</v>
      </c>
      <c r="AD105" s="17">
        <f t="shared" si="53"/>
        <v>0</v>
      </c>
      <c r="AE105" s="17">
        <f t="shared" si="54"/>
        <v>0</v>
      </c>
      <c r="AF105" s="17">
        <f t="shared" si="55"/>
        <v>24839.776295138894</v>
      </c>
      <c r="AG105" s="17">
        <f t="shared" si="61"/>
        <v>0</v>
      </c>
      <c r="AH105" s="17">
        <f t="shared" si="56"/>
        <v>0</v>
      </c>
      <c r="AI105" s="17"/>
      <c r="AJ105" s="17"/>
      <c r="AU105">
        <f t="shared" si="34"/>
        <v>1</v>
      </c>
      <c r="AV105" t="str">
        <f t="shared" si="35"/>
        <v/>
      </c>
      <c r="AW105">
        <f t="shared" si="36"/>
        <v>0</v>
      </c>
    </row>
    <row r="106" spans="2:49" x14ac:dyDescent="0.3">
      <c r="B106" s="27" t="s">
        <v>47</v>
      </c>
      <c r="C106" s="27">
        <v>98</v>
      </c>
      <c r="D106" s="27">
        <v>98</v>
      </c>
      <c r="E106" s="2">
        <f t="shared" si="37"/>
        <v>0</v>
      </c>
      <c r="F106" s="28">
        <v>0</v>
      </c>
      <c r="G106" s="17">
        <f t="shared" si="62"/>
        <v>0</v>
      </c>
      <c r="H106" s="17">
        <f t="shared" si="63"/>
        <v>0</v>
      </c>
      <c r="I106" s="17">
        <v>194.238</v>
      </c>
      <c r="J106" s="17">
        <f t="shared" si="38"/>
        <v>0</v>
      </c>
      <c r="K106" s="17">
        <f t="shared" si="39"/>
        <v>0</v>
      </c>
      <c r="L106" s="17">
        <f t="shared" si="40"/>
        <v>194.238</v>
      </c>
      <c r="M106" s="17">
        <f t="shared" si="41"/>
        <v>0</v>
      </c>
      <c r="N106" s="17">
        <f t="shared" si="57"/>
        <v>0</v>
      </c>
      <c r="O106" s="17">
        <f t="shared" si="58"/>
        <v>24839.776295138894</v>
      </c>
      <c r="P106" s="17">
        <f t="shared" si="42"/>
        <v>24645.538295138889</v>
      </c>
      <c r="Q106" s="34">
        <f t="shared" si="43"/>
        <v>6.8460376276236806E-3</v>
      </c>
      <c r="R106" s="17">
        <f t="shared" si="33"/>
        <v>0</v>
      </c>
      <c r="S106" s="17">
        <f t="shared" si="44"/>
        <v>0</v>
      </c>
      <c r="T106" s="34">
        <f t="shared" si="45"/>
        <v>0</v>
      </c>
      <c r="U106" s="17">
        <f t="shared" si="59"/>
        <v>0</v>
      </c>
      <c r="V106" s="17">
        <f t="shared" si="46"/>
        <v>0</v>
      </c>
      <c r="W106" s="17">
        <f t="shared" si="60"/>
        <v>419703.47222222219</v>
      </c>
      <c r="X106" s="17">
        <f t="shared" si="47"/>
        <v>0</v>
      </c>
      <c r="Y106" s="17">
        <f t="shared" si="48"/>
        <v>0</v>
      </c>
      <c r="Z106" s="17">
        <f t="shared" si="49"/>
        <v>0</v>
      </c>
      <c r="AA106" s="17">
        <f t="shared" si="50"/>
        <v>0</v>
      </c>
      <c r="AB106" s="17">
        <f t="shared" si="51"/>
        <v>0</v>
      </c>
      <c r="AC106" s="17">
        <f t="shared" si="52"/>
        <v>0</v>
      </c>
      <c r="AD106" s="17">
        <f t="shared" si="53"/>
        <v>0</v>
      </c>
      <c r="AE106" s="17">
        <f t="shared" si="54"/>
        <v>0</v>
      </c>
      <c r="AF106" s="17">
        <f t="shared" si="55"/>
        <v>24839.776295138894</v>
      </c>
      <c r="AG106" s="17">
        <f t="shared" si="61"/>
        <v>0</v>
      </c>
      <c r="AH106" s="17">
        <f t="shared" si="56"/>
        <v>0</v>
      </c>
      <c r="AI106" s="17"/>
      <c r="AJ106" s="17"/>
      <c r="AU106">
        <f t="shared" si="34"/>
        <v>1</v>
      </c>
      <c r="AV106" t="str">
        <f t="shared" si="35"/>
        <v/>
      </c>
      <c r="AW106">
        <f t="shared" si="36"/>
        <v>0</v>
      </c>
    </row>
    <row r="107" spans="2:49" x14ac:dyDescent="0.3">
      <c r="B107" s="27" t="s">
        <v>47</v>
      </c>
      <c r="C107" s="27">
        <v>99</v>
      </c>
      <c r="D107" s="27">
        <v>99</v>
      </c>
      <c r="E107" s="2">
        <f t="shared" si="37"/>
        <v>0</v>
      </c>
      <c r="F107" s="28">
        <v>0</v>
      </c>
      <c r="G107" s="17">
        <f t="shared" si="62"/>
        <v>0</v>
      </c>
      <c r="H107" s="17">
        <f t="shared" si="63"/>
        <v>0</v>
      </c>
      <c r="I107" s="17">
        <v>194.238</v>
      </c>
      <c r="J107" s="17">
        <f t="shared" si="38"/>
        <v>0</v>
      </c>
      <c r="K107" s="17">
        <f t="shared" si="39"/>
        <v>0</v>
      </c>
      <c r="L107" s="17">
        <f t="shared" si="40"/>
        <v>194.238</v>
      </c>
      <c r="M107" s="17">
        <f t="shared" si="41"/>
        <v>0</v>
      </c>
      <c r="N107" s="17">
        <f t="shared" si="57"/>
        <v>0</v>
      </c>
      <c r="O107" s="17">
        <f t="shared" si="58"/>
        <v>24839.776295138894</v>
      </c>
      <c r="P107" s="17">
        <f t="shared" si="42"/>
        <v>24645.538295138889</v>
      </c>
      <c r="Q107" s="34">
        <f t="shared" si="43"/>
        <v>6.8460376276236806E-3</v>
      </c>
      <c r="R107" s="17">
        <f t="shared" si="33"/>
        <v>0</v>
      </c>
      <c r="S107" s="17">
        <f t="shared" si="44"/>
        <v>0</v>
      </c>
      <c r="T107" s="34">
        <f t="shared" si="45"/>
        <v>0</v>
      </c>
      <c r="U107" s="17">
        <f t="shared" si="59"/>
        <v>0</v>
      </c>
      <c r="V107" s="17">
        <f t="shared" si="46"/>
        <v>0</v>
      </c>
      <c r="W107" s="17">
        <f t="shared" si="60"/>
        <v>419703.47222222219</v>
      </c>
      <c r="X107" s="17">
        <f t="shared" si="47"/>
        <v>0</v>
      </c>
      <c r="Y107" s="17">
        <f t="shared" si="48"/>
        <v>0</v>
      </c>
      <c r="Z107" s="17">
        <f t="shared" si="49"/>
        <v>0</v>
      </c>
      <c r="AA107" s="17">
        <f t="shared" si="50"/>
        <v>0</v>
      </c>
      <c r="AB107" s="17">
        <f t="shared" si="51"/>
        <v>0</v>
      </c>
      <c r="AC107" s="17">
        <f t="shared" si="52"/>
        <v>0</v>
      </c>
      <c r="AD107" s="17">
        <f t="shared" si="53"/>
        <v>0</v>
      </c>
      <c r="AE107" s="17">
        <f t="shared" si="54"/>
        <v>0</v>
      </c>
      <c r="AF107" s="17">
        <f t="shared" si="55"/>
        <v>24839.776295138894</v>
      </c>
      <c r="AG107" s="17">
        <f t="shared" si="61"/>
        <v>0</v>
      </c>
      <c r="AH107" s="17">
        <f t="shared" si="56"/>
        <v>0</v>
      </c>
      <c r="AI107" s="17"/>
      <c r="AJ107" s="17"/>
      <c r="AU107">
        <f t="shared" si="34"/>
        <v>1</v>
      </c>
      <c r="AV107" t="str">
        <f t="shared" si="35"/>
        <v/>
      </c>
      <c r="AW107">
        <f t="shared" si="36"/>
        <v>0</v>
      </c>
    </row>
    <row r="108" spans="2:49" x14ac:dyDescent="0.3">
      <c r="B108" s="27" t="s">
        <v>47</v>
      </c>
      <c r="C108" s="27">
        <v>100</v>
      </c>
      <c r="D108" s="27">
        <v>100</v>
      </c>
      <c r="E108" s="2">
        <f t="shared" si="37"/>
        <v>0</v>
      </c>
      <c r="F108" s="28">
        <v>0</v>
      </c>
      <c r="G108" s="17">
        <f t="shared" si="62"/>
        <v>0</v>
      </c>
      <c r="H108" s="17">
        <f t="shared" si="63"/>
        <v>0</v>
      </c>
      <c r="I108" s="17">
        <v>194.238</v>
      </c>
      <c r="J108" s="17">
        <f t="shared" si="38"/>
        <v>0</v>
      </c>
      <c r="K108" s="17">
        <f t="shared" si="39"/>
        <v>0</v>
      </c>
      <c r="L108" s="17">
        <f t="shared" si="40"/>
        <v>194.238</v>
      </c>
      <c r="M108" s="17">
        <f t="shared" si="41"/>
        <v>0</v>
      </c>
      <c r="N108" s="17">
        <f t="shared" si="57"/>
        <v>0</v>
      </c>
      <c r="O108" s="17">
        <f t="shared" si="58"/>
        <v>24839.776295138894</v>
      </c>
      <c r="P108" s="17">
        <f t="shared" si="42"/>
        <v>24645.538295138889</v>
      </c>
      <c r="Q108" s="34">
        <f t="shared" si="43"/>
        <v>6.8460376276236806E-3</v>
      </c>
      <c r="R108" s="17">
        <f t="shared" si="33"/>
        <v>0</v>
      </c>
      <c r="S108" s="17">
        <f t="shared" si="44"/>
        <v>0</v>
      </c>
      <c r="T108" s="34">
        <f t="shared" si="45"/>
        <v>0</v>
      </c>
      <c r="U108" s="17">
        <f t="shared" si="59"/>
        <v>0</v>
      </c>
      <c r="V108" s="17">
        <f t="shared" si="46"/>
        <v>0</v>
      </c>
      <c r="W108" s="17">
        <f t="shared" si="60"/>
        <v>419703.47222222219</v>
      </c>
      <c r="X108" s="17">
        <f t="shared" si="47"/>
        <v>0</v>
      </c>
      <c r="Y108" s="17">
        <f t="shared" si="48"/>
        <v>0</v>
      </c>
      <c r="Z108" s="17">
        <f t="shared" si="49"/>
        <v>0</v>
      </c>
      <c r="AA108" s="17">
        <f t="shared" si="50"/>
        <v>0</v>
      </c>
      <c r="AB108" s="17">
        <f t="shared" si="51"/>
        <v>0</v>
      </c>
      <c r="AC108" s="17">
        <f t="shared" si="52"/>
        <v>0</v>
      </c>
      <c r="AD108" s="17">
        <f t="shared" si="53"/>
        <v>0</v>
      </c>
      <c r="AE108" s="17">
        <f t="shared" si="54"/>
        <v>0</v>
      </c>
      <c r="AF108" s="17">
        <f t="shared" si="55"/>
        <v>24839.776295138894</v>
      </c>
      <c r="AG108" s="17">
        <f t="shared" si="61"/>
        <v>0</v>
      </c>
      <c r="AH108" s="17">
        <f t="shared" si="56"/>
        <v>0</v>
      </c>
      <c r="AI108" s="17"/>
      <c r="AJ108" s="17"/>
      <c r="AU108">
        <f t="shared" si="34"/>
        <v>1</v>
      </c>
      <c r="AV108" t="str">
        <f t="shared" si="35"/>
        <v/>
      </c>
      <c r="AW108">
        <f t="shared" si="36"/>
        <v>0</v>
      </c>
    </row>
    <row r="109" spans="2:49" x14ac:dyDescent="0.3">
      <c r="B109" s="27" t="s">
        <v>47</v>
      </c>
      <c r="C109" s="27">
        <v>101</v>
      </c>
      <c r="D109" s="27">
        <v>101</v>
      </c>
      <c r="E109" s="2">
        <f t="shared" si="37"/>
        <v>0</v>
      </c>
      <c r="F109" s="28">
        <v>0</v>
      </c>
      <c r="G109" s="17">
        <f t="shared" si="62"/>
        <v>0</v>
      </c>
      <c r="H109" s="17">
        <f t="shared" si="63"/>
        <v>0</v>
      </c>
      <c r="I109" s="17">
        <v>194.238</v>
      </c>
      <c r="J109" s="17">
        <f t="shared" si="38"/>
        <v>0</v>
      </c>
      <c r="K109" s="17">
        <f t="shared" si="39"/>
        <v>0</v>
      </c>
      <c r="L109" s="17">
        <f t="shared" si="40"/>
        <v>194.238</v>
      </c>
      <c r="M109" s="17">
        <f t="shared" si="41"/>
        <v>0</v>
      </c>
      <c r="N109" s="17">
        <f t="shared" si="57"/>
        <v>0</v>
      </c>
      <c r="O109" s="17">
        <f t="shared" si="58"/>
        <v>24839.776295138894</v>
      </c>
      <c r="P109" s="17">
        <f t="shared" si="42"/>
        <v>24645.538295138889</v>
      </c>
      <c r="Q109" s="34">
        <f t="shared" si="43"/>
        <v>6.8460376276236806E-3</v>
      </c>
      <c r="R109" s="17">
        <f t="shared" si="33"/>
        <v>0</v>
      </c>
      <c r="S109" s="17">
        <f t="shared" si="44"/>
        <v>0</v>
      </c>
      <c r="T109" s="34">
        <f t="shared" si="45"/>
        <v>0</v>
      </c>
      <c r="U109" s="17">
        <f t="shared" si="59"/>
        <v>0</v>
      </c>
      <c r="V109" s="17">
        <f t="shared" si="46"/>
        <v>0</v>
      </c>
      <c r="W109" s="17">
        <f t="shared" si="60"/>
        <v>419703.47222222219</v>
      </c>
      <c r="X109" s="17">
        <f t="shared" si="47"/>
        <v>0</v>
      </c>
      <c r="Y109" s="17">
        <f t="shared" si="48"/>
        <v>0</v>
      </c>
      <c r="Z109" s="17">
        <f t="shared" si="49"/>
        <v>0</v>
      </c>
      <c r="AA109" s="17">
        <f t="shared" si="50"/>
        <v>0</v>
      </c>
      <c r="AB109" s="17">
        <f t="shared" si="51"/>
        <v>0</v>
      </c>
      <c r="AC109" s="17">
        <f t="shared" si="52"/>
        <v>0</v>
      </c>
      <c r="AD109" s="17">
        <f t="shared" si="53"/>
        <v>0</v>
      </c>
      <c r="AE109" s="17">
        <f t="shared" si="54"/>
        <v>0</v>
      </c>
      <c r="AF109" s="17">
        <f t="shared" si="55"/>
        <v>24839.776295138894</v>
      </c>
      <c r="AG109" s="17">
        <f t="shared" si="61"/>
        <v>0</v>
      </c>
      <c r="AH109" s="17">
        <f t="shared" si="56"/>
        <v>0</v>
      </c>
      <c r="AI109" s="17"/>
      <c r="AJ109" s="17"/>
      <c r="AU109">
        <f t="shared" si="34"/>
        <v>1</v>
      </c>
      <c r="AV109" t="str">
        <f t="shared" si="35"/>
        <v/>
      </c>
      <c r="AW109">
        <f t="shared" si="36"/>
        <v>0</v>
      </c>
    </row>
    <row r="110" spans="2:49" x14ac:dyDescent="0.3">
      <c r="B110" s="27" t="s">
        <v>47</v>
      </c>
      <c r="C110" s="27">
        <v>102</v>
      </c>
      <c r="D110" s="27">
        <v>102</v>
      </c>
      <c r="E110" s="2">
        <f t="shared" si="37"/>
        <v>0</v>
      </c>
      <c r="F110" s="28">
        <v>0</v>
      </c>
      <c r="G110" s="17">
        <f t="shared" si="62"/>
        <v>0</v>
      </c>
      <c r="H110" s="17">
        <f t="shared" si="63"/>
        <v>0</v>
      </c>
      <c r="I110" s="17">
        <v>194.238</v>
      </c>
      <c r="J110" s="17">
        <f t="shared" si="38"/>
        <v>0</v>
      </c>
      <c r="K110" s="17">
        <f t="shared" si="39"/>
        <v>0</v>
      </c>
      <c r="L110" s="17">
        <f t="shared" si="40"/>
        <v>194.238</v>
      </c>
      <c r="M110" s="17">
        <f t="shared" si="41"/>
        <v>0</v>
      </c>
      <c r="N110" s="17">
        <f t="shared" si="57"/>
        <v>0</v>
      </c>
      <c r="O110" s="17">
        <f t="shared" si="58"/>
        <v>24839.776295138894</v>
      </c>
      <c r="P110" s="17">
        <f t="shared" si="42"/>
        <v>24645.538295138889</v>
      </c>
      <c r="Q110" s="34">
        <f t="shared" si="43"/>
        <v>6.8460376276236806E-3</v>
      </c>
      <c r="R110" s="17">
        <f t="shared" si="33"/>
        <v>0</v>
      </c>
      <c r="S110" s="17">
        <f t="shared" si="44"/>
        <v>0</v>
      </c>
      <c r="T110" s="34">
        <f t="shared" si="45"/>
        <v>0</v>
      </c>
      <c r="U110" s="17">
        <f t="shared" si="59"/>
        <v>0</v>
      </c>
      <c r="V110" s="17">
        <f t="shared" si="46"/>
        <v>0</v>
      </c>
      <c r="W110" s="17">
        <f t="shared" si="60"/>
        <v>419703.47222222219</v>
      </c>
      <c r="X110" s="17">
        <f t="shared" si="47"/>
        <v>0</v>
      </c>
      <c r="Y110" s="17">
        <f t="shared" si="48"/>
        <v>0</v>
      </c>
      <c r="Z110" s="17">
        <f t="shared" si="49"/>
        <v>0</v>
      </c>
      <c r="AA110" s="17">
        <f t="shared" si="50"/>
        <v>0</v>
      </c>
      <c r="AB110" s="17">
        <f t="shared" si="51"/>
        <v>0</v>
      </c>
      <c r="AC110" s="17">
        <f t="shared" si="52"/>
        <v>0</v>
      </c>
      <c r="AD110" s="17">
        <f t="shared" si="53"/>
        <v>0</v>
      </c>
      <c r="AE110" s="17">
        <f t="shared" si="54"/>
        <v>0</v>
      </c>
      <c r="AF110" s="17">
        <f t="shared" si="55"/>
        <v>24839.776295138894</v>
      </c>
      <c r="AG110" s="17">
        <f t="shared" si="61"/>
        <v>0</v>
      </c>
      <c r="AH110" s="17">
        <f t="shared" si="56"/>
        <v>0</v>
      </c>
      <c r="AI110" s="17"/>
      <c r="AJ110" s="17"/>
      <c r="AU110">
        <f t="shared" si="34"/>
        <v>1</v>
      </c>
      <c r="AV110" t="str">
        <f t="shared" si="35"/>
        <v/>
      </c>
      <c r="AW110">
        <f t="shared" si="36"/>
        <v>0</v>
      </c>
    </row>
    <row r="111" spans="2:49" x14ac:dyDescent="0.3">
      <c r="B111" s="27" t="s">
        <v>47</v>
      </c>
      <c r="C111" s="27">
        <v>103</v>
      </c>
      <c r="D111" s="27">
        <v>103</v>
      </c>
      <c r="E111" s="2">
        <f t="shared" si="37"/>
        <v>0</v>
      </c>
      <c r="F111" s="28">
        <v>0</v>
      </c>
      <c r="G111" s="17">
        <f t="shared" si="62"/>
        <v>0</v>
      </c>
      <c r="H111" s="17">
        <f t="shared" si="63"/>
        <v>0</v>
      </c>
      <c r="I111" s="17">
        <v>194.238</v>
      </c>
      <c r="J111" s="17">
        <f t="shared" si="38"/>
        <v>0</v>
      </c>
      <c r="K111" s="17">
        <f t="shared" si="39"/>
        <v>0</v>
      </c>
      <c r="L111" s="17">
        <f t="shared" si="40"/>
        <v>194.238</v>
      </c>
      <c r="M111" s="17">
        <f t="shared" si="41"/>
        <v>0</v>
      </c>
      <c r="N111" s="17">
        <f t="shared" si="57"/>
        <v>0</v>
      </c>
      <c r="O111" s="17">
        <f t="shared" si="58"/>
        <v>24839.776295138894</v>
      </c>
      <c r="P111" s="17">
        <f t="shared" si="42"/>
        <v>24645.538295138889</v>
      </c>
      <c r="Q111" s="34">
        <f t="shared" si="43"/>
        <v>6.8460376276236806E-3</v>
      </c>
      <c r="R111" s="17">
        <f t="shared" si="33"/>
        <v>0</v>
      </c>
      <c r="S111" s="17">
        <f t="shared" si="44"/>
        <v>0</v>
      </c>
      <c r="T111" s="34">
        <f t="shared" si="45"/>
        <v>0</v>
      </c>
      <c r="U111" s="17">
        <f t="shared" si="59"/>
        <v>0</v>
      </c>
      <c r="V111" s="17">
        <f t="shared" si="46"/>
        <v>0</v>
      </c>
      <c r="W111" s="17">
        <f t="shared" si="60"/>
        <v>419703.47222222219</v>
      </c>
      <c r="X111" s="17">
        <f t="shared" si="47"/>
        <v>0</v>
      </c>
      <c r="Y111" s="17">
        <f t="shared" si="48"/>
        <v>0</v>
      </c>
      <c r="Z111" s="17">
        <f t="shared" si="49"/>
        <v>0</v>
      </c>
      <c r="AA111" s="17">
        <f t="shared" si="50"/>
        <v>0</v>
      </c>
      <c r="AB111" s="17">
        <f t="shared" si="51"/>
        <v>0</v>
      </c>
      <c r="AC111" s="17">
        <f t="shared" si="52"/>
        <v>0</v>
      </c>
      <c r="AD111" s="17">
        <f t="shared" si="53"/>
        <v>0</v>
      </c>
      <c r="AE111" s="17">
        <f t="shared" si="54"/>
        <v>0</v>
      </c>
      <c r="AF111" s="17">
        <f t="shared" si="55"/>
        <v>24839.776295138894</v>
      </c>
      <c r="AG111" s="17">
        <f t="shared" si="61"/>
        <v>0</v>
      </c>
      <c r="AH111" s="17">
        <f t="shared" si="56"/>
        <v>0</v>
      </c>
      <c r="AI111" s="17"/>
      <c r="AJ111" s="17"/>
      <c r="AU111">
        <f t="shared" si="34"/>
        <v>1</v>
      </c>
      <c r="AV111" t="str">
        <f t="shared" si="35"/>
        <v/>
      </c>
      <c r="AW111">
        <f t="shared" si="36"/>
        <v>0</v>
      </c>
    </row>
    <row r="112" spans="2:49" x14ac:dyDescent="0.3">
      <c r="B112" s="27" t="s">
        <v>47</v>
      </c>
      <c r="C112" s="27">
        <v>104</v>
      </c>
      <c r="D112" s="27">
        <v>104</v>
      </c>
      <c r="E112" s="2">
        <f t="shared" si="37"/>
        <v>0</v>
      </c>
      <c r="F112" s="28">
        <v>0</v>
      </c>
      <c r="G112" s="17">
        <f t="shared" si="62"/>
        <v>0</v>
      </c>
      <c r="H112" s="17">
        <f t="shared" si="63"/>
        <v>0</v>
      </c>
      <c r="I112" s="17">
        <v>194.238</v>
      </c>
      <c r="J112" s="17">
        <f t="shared" si="38"/>
        <v>0</v>
      </c>
      <c r="K112" s="17">
        <f t="shared" si="39"/>
        <v>0</v>
      </c>
      <c r="L112" s="17">
        <f t="shared" si="40"/>
        <v>194.238</v>
      </c>
      <c r="M112" s="17">
        <f t="shared" si="41"/>
        <v>0</v>
      </c>
      <c r="N112" s="17">
        <f t="shared" si="57"/>
        <v>0</v>
      </c>
      <c r="O112" s="17">
        <f t="shared" si="58"/>
        <v>24839.776295138894</v>
      </c>
      <c r="P112" s="17">
        <f t="shared" si="42"/>
        <v>24645.538295138889</v>
      </c>
      <c r="Q112" s="34">
        <f t="shared" si="43"/>
        <v>6.8460376276236806E-3</v>
      </c>
      <c r="R112" s="17">
        <f t="shared" si="33"/>
        <v>0</v>
      </c>
      <c r="S112" s="17">
        <f t="shared" si="44"/>
        <v>0</v>
      </c>
      <c r="T112" s="34">
        <f t="shared" si="45"/>
        <v>0</v>
      </c>
      <c r="U112" s="17">
        <f t="shared" si="59"/>
        <v>0</v>
      </c>
      <c r="V112" s="17">
        <f t="shared" si="46"/>
        <v>0</v>
      </c>
      <c r="W112" s="17">
        <f t="shared" si="60"/>
        <v>419703.47222222219</v>
      </c>
      <c r="X112" s="17">
        <f t="shared" si="47"/>
        <v>0</v>
      </c>
      <c r="Y112" s="17">
        <f t="shared" si="48"/>
        <v>0</v>
      </c>
      <c r="Z112" s="17">
        <f t="shared" si="49"/>
        <v>0</v>
      </c>
      <c r="AA112" s="17">
        <f t="shared" si="50"/>
        <v>0</v>
      </c>
      <c r="AB112" s="17">
        <f t="shared" si="51"/>
        <v>0</v>
      </c>
      <c r="AC112" s="17">
        <f t="shared" si="52"/>
        <v>0</v>
      </c>
      <c r="AD112" s="17">
        <f t="shared" si="53"/>
        <v>0</v>
      </c>
      <c r="AE112" s="17">
        <f t="shared" si="54"/>
        <v>0</v>
      </c>
      <c r="AF112" s="17">
        <f t="shared" si="55"/>
        <v>24839.776295138894</v>
      </c>
      <c r="AG112" s="17">
        <f t="shared" si="61"/>
        <v>0</v>
      </c>
      <c r="AH112" s="17">
        <f t="shared" si="56"/>
        <v>0</v>
      </c>
      <c r="AI112" s="17"/>
      <c r="AJ112" s="17"/>
      <c r="AU112">
        <f t="shared" si="34"/>
        <v>1</v>
      </c>
      <c r="AV112" t="str">
        <f t="shared" si="35"/>
        <v/>
      </c>
      <c r="AW112">
        <f t="shared" si="36"/>
        <v>0</v>
      </c>
    </row>
    <row r="113" spans="2:49" x14ac:dyDescent="0.3">
      <c r="B113" s="27" t="s">
        <v>47</v>
      </c>
      <c r="C113" s="27">
        <v>105</v>
      </c>
      <c r="D113" s="27">
        <v>105</v>
      </c>
      <c r="E113" s="2">
        <f t="shared" si="37"/>
        <v>0</v>
      </c>
      <c r="F113" s="28">
        <v>0</v>
      </c>
      <c r="G113" s="17">
        <f t="shared" si="62"/>
        <v>0</v>
      </c>
      <c r="H113" s="17">
        <f t="shared" si="63"/>
        <v>0</v>
      </c>
      <c r="I113" s="17">
        <v>194.238</v>
      </c>
      <c r="J113" s="17">
        <f t="shared" si="38"/>
        <v>0</v>
      </c>
      <c r="K113" s="17">
        <f t="shared" si="39"/>
        <v>0</v>
      </c>
      <c r="L113" s="17">
        <f t="shared" si="40"/>
        <v>194.238</v>
      </c>
      <c r="M113" s="17">
        <f t="shared" si="41"/>
        <v>0</v>
      </c>
      <c r="N113" s="17">
        <f t="shared" si="57"/>
        <v>0</v>
      </c>
      <c r="O113" s="17">
        <f t="shared" si="58"/>
        <v>24839.776295138894</v>
      </c>
      <c r="P113" s="17">
        <f t="shared" si="42"/>
        <v>24645.538295138889</v>
      </c>
      <c r="Q113" s="34">
        <f t="shared" si="43"/>
        <v>6.8460376276236806E-3</v>
      </c>
      <c r="R113" s="17">
        <f t="shared" si="33"/>
        <v>0</v>
      </c>
      <c r="S113" s="17">
        <f t="shared" si="44"/>
        <v>0</v>
      </c>
      <c r="T113" s="34">
        <f t="shared" si="45"/>
        <v>0</v>
      </c>
      <c r="U113" s="17">
        <f t="shared" si="59"/>
        <v>0</v>
      </c>
      <c r="V113" s="17">
        <f t="shared" si="46"/>
        <v>0</v>
      </c>
      <c r="W113" s="17">
        <f t="shared" si="60"/>
        <v>419703.47222222219</v>
      </c>
      <c r="X113" s="17">
        <f t="shared" si="47"/>
        <v>0</v>
      </c>
      <c r="Y113" s="17">
        <f t="shared" si="48"/>
        <v>0</v>
      </c>
      <c r="Z113" s="17">
        <f t="shared" si="49"/>
        <v>0</v>
      </c>
      <c r="AA113" s="17">
        <f t="shared" si="50"/>
        <v>0</v>
      </c>
      <c r="AB113" s="17">
        <f t="shared" si="51"/>
        <v>0</v>
      </c>
      <c r="AC113" s="17">
        <f t="shared" si="52"/>
        <v>0</v>
      </c>
      <c r="AD113" s="17">
        <f t="shared" si="53"/>
        <v>0</v>
      </c>
      <c r="AE113" s="17">
        <f t="shared" si="54"/>
        <v>0</v>
      </c>
      <c r="AF113" s="17">
        <f t="shared" si="55"/>
        <v>24839.776295138894</v>
      </c>
      <c r="AG113" s="17">
        <f t="shared" si="61"/>
        <v>0</v>
      </c>
      <c r="AH113" s="17">
        <f t="shared" si="56"/>
        <v>0</v>
      </c>
      <c r="AI113" s="17"/>
      <c r="AJ113" s="17"/>
      <c r="AU113">
        <f t="shared" si="34"/>
        <v>1</v>
      </c>
      <c r="AV113" t="str">
        <f t="shared" si="35"/>
        <v/>
      </c>
      <c r="AW113">
        <f t="shared" si="36"/>
        <v>0</v>
      </c>
    </row>
    <row r="114" spans="2:49" x14ac:dyDescent="0.3">
      <c r="B114" s="27" t="s">
        <v>47</v>
      </c>
      <c r="C114" s="27">
        <v>106</v>
      </c>
      <c r="D114" s="27">
        <v>106</v>
      </c>
      <c r="E114" s="2">
        <f t="shared" si="37"/>
        <v>0</v>
      </c>
      <c r="F114" s="28">
        <v>0</v>
      </c>
      <c r="G114" s="17">
        <f t="shared" si="62"/>
        <v>0.11111111111111112</v>
      </c>
      <c r="H114" s="17">
        <f t="shared" si="63"/>
        <v>0.4</v>
      </c>
      <c r="I114" s="17">
        <v>194.238</v>
      </c>
      <c r="J114" s="17">
        <f t="shared" si="38"/>
        <v>0</v>
      </c>
      <c r="K114" s="17">
        <f t="shared" si="39"/>
        <v>244.44444444444446</v>
      </c>
      <c r="L114" s="17">
        <f t="shared" si="40"/>
        <v>438.68244444444446</v>
      </c>
      <c r="M114" s="17">
        <f t="shared" si="41"/>
        <v>0</v>
      </c>
      <c r="N114" s="17">
        <f t="shared" si="57"/>
        <v>0</v>
      </c>
      <c r="O114" s="17">
        <f t="shared" si="58"/>
        <v>24839.776295138894</v>
      </c>
      <c r="P114" s="17">
        <f t="shared" si="42"/>
        <v>24645.538295138889</v>
      </c>
      <c r="Q114" s="34">
        <f t="shared" si="43"/>
        <v>6.8460376276236806E-3</v>
      </c>
      <c r="R114" s="17">
        <f t="shared" si="33"/>
        <v>0</v>
      </c>
      <c r="S114" s="17">
        <f t="shared" si="44"/>
        <v>0</v>
      </c>
      <c r="T114" s="34">
        <f t="shared" si="45"/>
        <v>0</v>
      </c>
      <c r="U114" s="17">
        <f t="shared" si="59"/>
        <v>0</v>
      </c>
      <c r="V114" s="17">
        <f t="shared" si="46"/>
        <v>0</v>
      </c>
      <c r="W114" s="17">
        <f t="shared" si="60"/>
        <v>419703.47222222219</v>
      </c>
      <c r="X114" s="17">
        <f t="shared" si="47"/>
        <v>0</v>
      </c>
      <c r="Y114" s="17">
        <f t="shared" si="48"/>
        <v>0</v>
      </c>
      <c r="Z114" s="17">
        <f t="shared" si="49"/>
        <v>0</v>
      </c>
      <c r="AA114" s="17">
        <f t="shared" si="50"/>
        <v>0</v>
      </c>
      <c r="AB114" s="17">
        <f t="shared" si="51"/>
        <v>0</v>
      </c>
      <c r="AC114" s="17">
        <f t="shared" si="52"/>
        <v>0</v>
      </c>
      <c r="AD114" s="17">
        <f t="shared" si="53"/>
        <v>0</v>
      </c>
      <c r="AE114" s="17">
        <f t="shared" si="54"/>
        <v>0</v>
      </c>
      <c r="AF114" s="17">
        <f t="shared" si="55"/>
        <v>24839.776295138894</v>
      </c>
      <c r="AG114" s="17">
        <f t="shared" si="61"/>
        <v>0</v>
      </c>
      <c r="AH114" s="17">
        <f t="shared" si="56"/>
        <v>0</v>
      </c>
      <c r="AI114" s="17"/>
      <c r="AJ114" s="17"/>
      <c r="AU114">
        <f t="shared" si="34"/>
        <v>1</v>
      </c>
      <c r="AV114" t="str">
        <f t="shared" si="35"/>
        <v/>
      </c>
      <c r="AW114">
        <f t="shared" si="36"/>
        <v>0</v>
      </c>
    </row>
    <row r="115" spans="2:49" x14ac:dyDescent="0.3">
      <c r="B115" s="27" t="s">
        <v>47</v>
      </c>
      <c r="C115" s="27">
        <v>107</v>
      </c>
      <c r="D115" s="27">
        <v>107</v>
      </c>
      <c r="E115" s="2">
        <f t="shared" si="37"/>
        <v>0.22222222222222224</v>
      </c>
      <c r="F115" s="28">
        <v>0.8</v>
      </c>
      <c r="G115" s="17">
        <f t="shared" si="62"/>
        <v>0.19444444444444442</v>
      </c>
      <c r="H115" s="17">
        <f t="shared" si="63"/>
        <v>0.7</v>
      </c>
      <c r="I115" s="17">
        <v>194.238</v>
      </c>
      <c r="J115" s="17">
        <f t="shared" si="38"/>
        <v>5.2777777777777778E-2</v>
      </c>
      <c r="K115" s="17">
        <f t="shared" si="39"/>
        <v>427.77777777777771</v>
      </c>
      <c r="L115" s="17">
        <f t="shared" si="40"/>
        <v>622.06855555555546</v>
      </c>
      <c r="M115" s="17">
        <f t="shared" si="41"/>
        <v>138.23745679012345</v>
      </c>
      <c r="N115" s="17">
        <f t="shared" si="57"/>
        <v>138.23745679012345</v>
      </c>
      <c r="O115" s="17">
        <f t="shared" si="58"/>
        <v>24978.013751929018</v>
      </c>
      <c r="P115" s="17">
        <f t="shared" si="42"/>
        <v>24783.775751929013</v>
      </c>
      <c r="Q115" s="34">
        <f t="shared" si="43"/>
        <v>6.8844372283708415E-3</v>
      </c>
      <c r="R115" s="17">
        <f t="shared" si="33"/>
        <v>3.0719434842249659E-2</v>
      </c>
      <c r="S115" s="17">
        <f t="shared" si="44"/>
        <v>0</v>
      </c>
      <c r="T115" s="34">
        <f t="shared" si="45"/>
        <v>0</v>
      </c>
      <c r="U115" s="17">
        <f t="shared" si="59"/>
        <v>0</v>
      </c>
      <c r="V115" s="17">
        <f t="shared" si="46"/>
        <v>54.320987654320994</v>
      </c>
      <c r="W115" s="17">
        <f t="shared" si="60"/>
        <v>419757.79320987652</v>
      </c>
      <c r="X115" s="17">
        <f t="shared" si="47"/>
        <v>0</v>
      </c>
      <c r="Y115" s="17">
        <f t="shared" si="48"/>
        <v>0</v>
      </c>
      <c r="Z115" s="17">
        <f t="shared" si="49"/>
        <v>0</v>
      </c>
      <c r="AA115" s="17">
        <f t="shared" si="50"/>
        <v>0</v>
      </c>
      <c r="AB115" s="17">
        <f t="shared" si="51"/>
        <v>0</v>
      </c>
      <c r="AC115" s="17">
        <f t="shared" si="52"/>
        <v>0</v>
      </c>
      <c r="AD115" s="17">
        <f t="shared" si="53"/>
        <v>0</v>
      </c>
      <c r="AE115" s="17">
        <f t="shared" si="54"/>
        <v>0</v>
      </c>
      <c r="AF115" s="17">
        <f t="shared" si="55"/>
        <v>24978.013751929018</v>
      </c>
      <c r="AG115" s="17">
        <f t="shared" si="61"/>
        <v>0</v>
      </c>
      <c r="AH115" s="17">
        <f t="shared" si="56"/>
        <v>0</v>
      </c>
      <c r="AI115" s="17"/>
      <c r="AJ115" s="17"/>
      <c r="AU115">
        <f t="shared" si="34"/>
        <v>1</v>
      </c>
      <c r="AV115" t="str">
        <f t="shared" si="35"/>
        <v/>
      </c>
      <c r="AW115">
        <f t="shared" si="36"/>
        <v>0.22222222222222224</v>
      </c>
    </row>
    <row r="116" spans="2:49" x14ac:dyDescent="0.3">
      <c r="B116" s="27" t="s">
        <v>47</v>
      </c>
      <c r="C116" s="27">
        <v>108</v>
      </c>
      <c r="D116" s="27">
        <v>108</v>
      </c>
      <c r="E116" s="2">
        <f t="shared" si="37"/>
        <v>0.3888888888888889</v>
      </c>
      <c r="F116" s="28">
        <v>1.4</v>
      </c>
      <c r="G116" s="17">
        <f t="shared" si="62"/>
        <v>0.20833333333333329</v>
      </c>
      <c r="H116" s="17">
        <f t="shared" si="63"/>
        <v>0.74999999999999989</v>
      </c>
      <c r="I116" s="17">
        <v>194.238</v>
      </c>
      <c r="J116" s="17">
        <f t="shared" si="38"/>
        <v>9.2361111111111102E-2</v>
      </c>
      <c r="K116" s="17">
        <f t="shared" si="39"/>
        <v>458.33333333333326</v>
      </c>
      <c r="L116" s="17">
        <f t="shared" si="40"/>
        <v>652.66369444444433</v>
      </c>
      <c r="M116" s="17">
        <f t="shared" si="41"/>
        <v>253.81365895061725</v>
      </c>
      <c r="N116" s="17">
        <f t="shared" si="57"/>
        <v>253.81365895061725</v>
      </c>
      <c r="O116" s="17">
        <f t="shared" si="58"/>
        <v>25231.827410879636</v>
      </c>
      <c r="P116" s="17">
        <f t="shared" si="42"/>
        <v>25037.589410879631</v>
      </c>
      <c r="Q116" s="34">
        <f t="shared" si="43"/>
        <v>6.9549415865541439E-3</v>
      </c>
      <c r="R116" s="17">
        <f t="shared" si="33"/>
        <v>9.8705311814128935E-2</v>
      </c>
      <c r="S116" s="17">
        <f t="shared" si="44"/>
        <v>0</v>
      </c>
      <c r="T116" s="34">
        <f t="shared" si="45"/>
        <v>0</v>
      </c>
      <c r="U116" s="17">
        <f t="shared" si="59"/>
        <v>0</v>
      </c>
      <c r="V116" s="17">
        <f t="shared" si="46"/>
        <v>166.35802469135803</v>
      </c>
      <c r="W116" s="17">
        <f t="shared" si="60"/>
        <v>419924.15123456786</v>
      </c>
      <c r="X116" s="17">
        <f t="shared" si="47"/>
        <v>0</v>
      </c>
      <c r="Y116" s="17">
        <f t="shared" si="48"/>
        <v>0</v>
      </c>
      <c r="Z116" s="17">
        <f t="shared" si="49"/>
        <v>0</v>
      </c>
      <c r="AA116" s="17">
        <f t="shared" si="50"/>
        <v>0</v>
      </c>
      <c r="AB116" s="17">
        <f t="shared" si="51"/>
        <v>0</v>
      </c>
      <c r="AC116" s="17">
        <f t="shared" si="52"/>
        <v>0</v>
      </c>
      <c r="AD116" s="17">
        <f t="shared" si="53"/>
        <v>0</v>
      </c>
      <c r="AE116" s="17">
        <f t="shared" si="54"/>
        <v>0</v>
      </c>
      <c r="AF116" s="17">
        <f t="shared" si="55"/>
        <v>25231.827410879636</v>
      </c>
      <c r="AG116" s="17">
        <f t="shared" si="61"/>
        <v>0</v>
      </c>
      <c r="AH116" s="17">
        <f t="shared" si="56"/>
        <v>0</v>
      </c>
      <c r="AI116" s="17"/>
      <c r="AJ116" s="17"/>
      <c r="AU116">
        <f t="shared" si="34"/>
        <v>0</v>
      </c>
      <c r="AV116">
        <f t="shared" si="35"/>
        <v>1.4</v>
      </c>
      <c r="AW116">
        <f t="shared" si="36"/>
        <v>0.38888888888888884</v>
      </c>
    </row>
    <row r="117" spans="2:49" x14ac:dyDescent="0.3">
      <c r="B117" s="27" t="s">
        <v>47</v>
      </c>
      <c r="C117" s="27">
        <v>109</v>
      </c>
      <c r="D117" s="27">
        <v>109</v>
      </c>
      <c r="E117" s="2">
        <f t="shared" si="37"/>
        <v>0.63888888888888884</v>
      </c>
      <c r="F117" s="28">
        <v>2.2999999999999998</v>
      </c>
      <c r="G117" s="17">
        <f t="shared" si="62"/>
        <v>0.29166666666666669</v>
      </c>
      <c r="H117" s="17">
        <f t="shared" si="63"/>
        <v>1.05</v>
      </c>
      <c r="I117" s="17">
        <v>194.238</v>
      </c>
      <c r="J117" s="17">
        <f t="shared" si="38"/>
        <v>0.1517361111111111</v>
      </c>
      <c r="K117" s="17">
        <f t="shared" si="39"/>
        <v>641.66666666666674</v>
      </c>
      <c r="L117" s="17">
        <f t="shared" si="40"/>
        <v>836.05640277777786</v>
      </c>
      <c r="M117" s="17">
        <f t="shared" si="41"/>
        <v>534.14714621913583</v>
      </c>
      <c r="N117" s="17">
        <f t="shared" si="57"/>
        <v>534.14714621913583</v>
      </c>
      <c r="O117" s="17">
        <f t="shared" si="58"/>
        <v>25765.974557098772</v>
      </c>
      <c r="P117" s="17">
        <f t="shared" si="42"/>
        <v>25571.736557098768</v>
      </c>
      <c r="Q117" s="34">
        <f t="shared" si="43"/>
        <v>7.1033169808308958E-3</v>
      </c>
      <c r="R117" s="17">
        <f t="shared" si="33"/>
        <v>0.34126067675111454</v>
      </c>
      <c r="S117" s="17">
        <f t="shared" si="44"/>
        <v>0</v>
      </c>
      <c r="T117" s="34">
        <f t="shared" si="45"/>
        <v>0</v>
      </c>
      <c r="U117" s="17">
        <f t="shared" si="59"/>
        <v>0</v>
      </c>
      <c r="V117" s="17">
        <f t="shared" si="46"/>
        <v>448.99691358024683</v>
      </c>
      <c r="W117" s="17">
        <f t="shared" si="60"/>
        <v>420373.14814814809</v>
      </c>
      <c r="X117" s="17">
        <f t="shared" si="47"/>
        <v>0</v>
      </c>
      <c r="Y117" s="17">
        <f t="shared" si="48"/>
        <v>0</v>
      </c>
      <c r="Z117" s="17">
        <f t="shared" si="49"/>
        <v>0</v>
      </c>
      <c r="AA117" s="17">
        <f t="shared" si="50"/>
        <v>0</v>
      </c>
      <c r="AB117" s="17">
        <f t="shared" si="51"/>
        <v>0</v>
      </c>
      <c r="AC117" s="17">
        <f t="shared" si="52"/>
        <v>0</v>
      </c>
      <c r="AD117" s="17">
        <f t="shared" si="53"/>
        <v>0</v>
      </c>
      <c r="AE117" s="17">
        <f t="shared" si="54"/>
        <v>0</v>
      </c>
      <c r="AF117" s="17">
        <f t="shared" si="55"/>
        <v>25765.974557098772</v>
      </c>
      <c r="AG117" s="17">
        <f t="shared" si="61"/>
        <v>0</v>
      </c>
      <c r="AH117" s="17">
        <f t="shared" si="56"/>
        <v>0</v>
      </c>
      <c r="AI117" s="17"/>
      <c r="AJ117" s="17"/>
      <c r="AU117">
        <f t="shared" si="34"/>
        <v>0</v>
      </c>
      <c r="AV117">
        <f t="shared" si="35"/>
        <v>2.2999999999999998</v>
      </c>
      <c r="AW117">
        <f t="shared" si="36"/>
        <v>0.63888888888888884</v>
      </c>
    </row>
    <row r="118" spans="2:49" x14ac:dyDescent="0.3">
      <c r="B118" s="27" t="s">
        <v>47</v>
      </c>
      <c r="C118" s="27">
        <v>110</v>
      </c>
      <c r="D118" s="27">
        <v>110</v>
      </c>
      <c r="E118" s="2">
        <f t="shared" si="37"/>
        <v>0.97222222222222232</v>
      </c>
      <c r="F118" s="28">
        <v>3.5</v>
      </c>
      <c r="G118" s="17">
        <f t="shared" si="62"/>
        <v>0.33333333333333337</v>
      </c>
      <c r="H118" s="17">
        <f t="shared" si="63"/>
        <v>1.2000000000000002</v>
      </c>
      <c r="I118" s="17">
        <v>194.238</v>
      </c>
      <c r="J118" s="17">
        <f t="shared" si="38"/>
        <v>0.23090277777777779</v>
      </c>
      <c r="K118" s="17">
        <f t="shared" si="39"/>
        <v>733.33333333333337</v>
      </c>
      <c r="L118" s="17">
        <f t="shared" si="40"/>
        <v>927.80223611111114</v>
      </c>
      <c r="M118" s="17">
        <f t="shared" si="41"/>
        <v>902.02995177469143</v>
      </c>
      <c r="N118" s="17">
        <f t="shared" si="57"/>
        <v>902.02995177469143</v>
      </c>
      <c r="O118" s="17">
        <f t="shared" si="58"/>
        <v>26668.004508873462</v>
      </c>
      <c r="P118" s="17">
        <f t="shared" si="42"/>
        <v>26473.766508873457</v>
      </c>
      <c r="Q118" s="34">
        <f t="shared" si="43"/>
        <v>7.3538828608348686E-3</v>
      </c>
      <c r="R118" s="17">
        <f t="shared" si="33"/>
        <v>0.87697356422539452</v>
      </c>
      <c r="S118" s="17">
        <f t="shared" si="44"/>
        <v>0</v>
      </c>
      <c r="T118" s="34">
        <f t="shared" si="45"/>
        <v>0</v>
      </c>
      <c r="U118" s="17">
        <f t="shared" si="59"/>
        <v>0</v>
      </c>
      <c r="V118" s="17">
        <f t="shared" si="46"/>
        <v>1039.7376543209878</v>
      </c>
      <c r="W118" s="17">
        <f t="shared" si="60"/>
        <v>421412.8858024691</v>
      </c>
      <c r="X118" s="17">
        <f t="shared" si="47"/>
        <v>0</v>
      </c>
      <c r="Y118" s="17">
        <f t="shared" si="48"/>
        <v>0</v>
      </c>
      <c r="Z118" s="17">
        <f t="shared" si="49"/>
        <v>0</v>
      </c>
      <c r="AA118" s="17">
        <f t="shared" si="50"/>
        <v>0</v>
      </c>
      <c r="AB118" s="17">
        <f t="shared" si="51"/>
        <v>0</v>
      </c>
      <c r="AC118" s="17">
        <f t="shared" si="52"/>
        <v>0</v>
      </c>
      <c r="AD118" s="17">
        <f t="shared" si="53"/>
        <v>0</v>
      </c>
      <c r="AE118" s="17">
        <f t="shared" si="54"/>
        <v>0</v>
      </c>
      <c r="AF118" s="17">
        <f t="shared" si="55"/>
        <v>26668.004508873462</v>
      </c>
      <c r="AG118" s="17">
        <f t="shared" si="61"/>
        <v>0</v>
      </c>
      <c r="AH118" s="17">
        <f t="shared" si="56"/>
        <v>0</v>
      </c>
      <c r="AI118" s="17"/>
      <c r="AJ118" s="17"/>
      <c r="AU118">
        <f t="shared" si="34"/>
        <v>0</v>
      </c>
      <c r="AV118">
        <f t="shared" si="35"/>
        <v>3.5</v>
      </c>
      <c r="AW118">
        <f t="shared" si="36"/>
        <v>0.97222222222222221</v>
      </c>
    </row>
    <row r="119" spans="2:49" x14ac:dyDescent="0.3">
      <c r="B119" s="27" t="s">
        <v>47</v>
      </c>
      <c r="C119" s="27">
        <v>111</v>
      </c>
      <c r="D119" s="27">
        <v>111</v>
      </c>
      <c r="E119" s="2">
        <f t="shared" si="37"/>
        <v>1.3055555555555556</v>
      </c>
      <c r="F119" s="28">
        <v>4.7</v>
      </c>
      <c r="G119" s="17">
        <f t="shared" si="62"/>
        <v>0.33333333333333337</v>
      </c>
      <c r="H119" s="17">
        <f t="shared" si="63"/>
        <v>1.2000000000000002</v>
      </c>
      <c r="I119" s="17">
        <v>194.238</v>
      </c>
      <c r="J119" s="17">
        <f t="shared" si="38"/>
        <v>0.31006944444444445</v>
      </c>
      <c r="K119" s="17">
        <f t="shared" si="39"/>
        <v>733.33333333333337</v>
      </c>
      <c r="L119" s="17">
        <f t="shared" si="40"/>
        <v>927.88140277777779</v>
      </c>
      <c r="M119" s="17">
        <f t="shared" si="41"/>
        <v>1211.4007202932098</v>
      </c>
      <c r="N119" s="17">
        <f t="shared" si="57"/>
        <v>1211.4007202932098</v>
      </c>
      <c r="O119" s="17">
        <f t="shared" si="58"/>
        <v>27879.405229166674</v>
      </c>
      <c r="P119" s="17">
        <f t="shared" si="42"/>
        <v>27685.167229166669</v>
      </c>
      <c r="Q119" s="34">
        <f t="shared" si="43"/>
        <v>7.6903857529179174E-3</v>
      </c>
      <c r="R119" s="17">
        <f t="shared" si="33"/>
        <v>1.5815509403828016</v>
      </c>
      <c r="S119" s="17">
        <f t="shared" si="44"/>
        <v>0</v>
      </c>
      <c r="T119" s="34">
        <f t="shared" si="45"/>
        <v>0</v>
      </c>
      <c r="U119" s="17">
        <f t="shared" si="59"/>
        <v>0</v>
      </c>
      <c r="V119" s="17">
        <f t="shared" si="46"/>
        <v>1874.9228395061727</v>
      </c>
      <c r="W119" s="17">
        <f t="shared" si="60"/>
        <v>423287.80864197528</v>
      </c>
      <c r="X119" s="17">
        <f t="shared" si="47"/>
        <v>0</v>
      </c>
      <c r="Y119" s="17">
        <f t="shared" si="48"/>
        <v>0</v>
      </c>
      <c r="Z119" s="17">
        <f t="shared" si="49"/>
        <v>0</v>
      </c>
      <c r="AA119" s="17">
        <f t="shared" si="50"/>
        <v>0</v>
      </c>
      <c r="AB119" s="17">
        <f t="shared" si="51"/>
        <v>0</v>
      </c>
      <c r="AC119" s="17">
        <f t="shared" si="52"/>
        <v>0</v>
      </c>
      <c r="AD119" s="17">
        <f t="shared" si="53"/>
        <v>0</v>
      </c>
      <c r="AE119" s="17">
        <f t="shared" si="54"/>
        <v>0</v>
      </c>
      <c r="AF119" s="17">
        <f t="shared" si="55"/>
        <v>27879.405229166674</v>
      </c>
      <c r="AG119" s="17">
        <f t="shared" si="61"/>
        <v>0</v>
      </c>
      <c r="AH119" s="17">
        <f t="shared" si="56"/>
        <v>0</v>
      </c>
      <c r="AI119" s="17"/>
      <c r="AJ119" s="17"/>
      <c r="AU119">
        <f t="shared" si="34"/>
        <v>0</v>
      </c>
      <c r="AV119">
        <f t="shared" si="35"/>
        <v>4.7</v>
      </c>
      <c r="AW119">
        <f t="shared" si="36"/>
        <v>1.3055555555555556</v>
      </c>
    </row>
    <row r="120" spans="2:49" x14ac:dyDescent="0.3">
      <c r="B120" s="27" t="s">
        <v>47</v>
      </c>
      <c r="C120" s="27">
        <v>112</v>
      </c>
      <c r="D120" s="27">
        <v>112</v>
      </c>
      <c r="E120" s="2">
        <f t="shared" si="37"/>
        <v>1.6388888888888891</v>
      </c>
      <c r="F120" s="28">
        <v>5.9</v>
      </c>
      <c r="G120" s="17">
        <f t="shared" si="62"/>
        <v>0.375</v>
      </c>
      <c r="H120" s="17">
        <f t="shared" si="63"/>
        <v>1.35</v>
      </c>
      <c r="I120" s="17">
        <v>194.238</v>
      </c>
      <c r="J120" s="17">
        <f t="shared" si="38"/>
        <v>0.38923611111111112</v>
      </c>
      <c r="K120" s="17">
        <f t="shared" si="39"/>
        <v>825</v>
      </c>
      <c r="L120" s="17">
        <f t="shared" si="40"/>
        <v>1019.6272361111111</v>
      </c>
      <c r="M120" s="17">
        <f t="shared" si="41"/>
        <v>1671.0557480709879</v>
      </c>
      <c r="N120" s="17">
        <f t="shared" si="57"/>
        <v>1671.0557480709879</v>
      </c>
      <c r="O120" s="17">
        <f t="shared" si="58"/>
        <v>29550.460977237661</v>
      </c>
      <c r="P120" s="17">
        <f t="shared" si="42"/>
        <v>29356.222977237656</v>
      </c>
      <c r="Q120" s="34">
        <f t="shared" si="43"/>
        <v>8.1545716186170753E-3</v>
      </c>
      <c r="R120" s="17">
        <f t="shared" si="33"/>
        <v>2.7386746982274528</v>
      </c>
      <c r="S120" s="17">
        <f t="shared" si="44"/>
        <v>0</v>
      </c>
      <c r="T120" s="34">
        <f t="shared" si="45"/>
        <v>0</v>
      </c>
      <c r="U120" s="17">
        <f t="shared" si="59"/>
        <v>0</v>
      </c>
      <c r="V120" s="17">
        <f t="shared" si="46"/>
        <v>2954.5524691358032</v>
      </c>
      <c r="W120" s="17">
        <f t="shared" si="60"/>
        <v>426242.36111111107</v>
      </c>
      <c r="X120" s="17">
        <f t="shared" si="47"/>
        <v>0</v>
      </c>
      <c r="Y120" s="17">
        <f t="shared" si="48"/>
        <v>0</v>
      </c>
      <c r="Z120" s="17">
        <f t="shared" si="49"/>
        <v>0</v>
      </c>
      <c r="AA120" s="17">
        <f t="shared" si="50"/>
        <v>0</v>
      </c>
      <c r="AB120" s="17">
        <f t="shared" si="51"/>
        <v>0</v>
      </c>
      <c r="AC120" s="17">
        <f t="shared" si="52"/>
        <v>0</v>
      </c>
      <c r="AD120" s="17">
        <f t="shared" si="53"/>
        <v>0</v>
      </c>
      <c r="AE120" s="17">
        <f t="shared" si="54"/>
        <v>0</v>
      </c>
      <c r="AF120" s="17">
        <f t="shared" si="55"/>
        <v>29550.460977237661</v>
      </c>
      <c r="AG120" s="17">
        <f t="shared" si="61"/>
        <v>0</v>
      </c>
      <c r="AH120" s="17">
        <f t="shared" si="56"/>
        <v>0</v>
      </c>
      <c r="AI120" s="17"/>
      <c r="AJ120" s="17"/>
      <c r="AU120">
        <f t="shared" si="34"/>
        <v>0</v>
      </c>
      <c r="AV120">
        <f t="shared" si="35"/>
        <v>5.9</v>
      </c>
      <c r="AW120">
        <f t="shared" si="36"/>
        <v>1.6388888888888888</v>
      </c>
    </row>
    <row r="121" spans="2:49" x14ac:dyDescent="0.3">
      <c r="B121" s="27" t="s">
        <v>47</v>
      </c>
      <c r="C121" s="27">
        <v>113</v>
      </c>
      <c r="D121" s="27">
        <v>113</v>
      </c>
      <c r="E121" s="2">
        <f t="shared" si="37"/>
        <v>2.0555555555555558</v>
      </c>
      <c r="F121" s="28">
        <v>7.4</v>
      </c>
      <c r="G121" s="17">
        <f t="shared" si="62"/>
        <v>0.45833333333333315</v>
      </c>
      <c r="H121" s="17">
        <f t="shared" si="63"/>
        <v>1.6499999999999995</v>
      </c>
      <c r="I121" s="17">
        <v>194.238</v>
      </c>
      <c r="J121" s="17">
        <f t="shared" si="38"/>
        <v>0.48819444444444449</v>
      </c>
      <c r="K121" s="17">
        <f t="shared" si="39"/>
        <v>1008.3333333333329</v>
      </c>
      <c r="L121" s="17">
        <f t="shared" si="40"/>
        <v>1203.0595277777775</v>
      </c>
      <c r="M121" s="17">
        <f t="shared" si="41"/>
        <v>2472.9556959876541</v>
      </c>
      <c r="N121" s="17">
        <f t="shared" si="57"/>
        <v>2472.9556959876541</v>
      </c>
      <c r="O121" s="17">
        <f t="shared" si="58"/>
        <v>32023.416673225314</v>
      </c>
      <c r="P121" s="17">
        <f t="shared" si="42"/>
        <v>31829.178673225309</v>
      </c>
      <c r="Q121" s="34">
        <f t="shared" si="43"/>
        <v>8.8415092518485255E-3</v>
      </c>
      <c r="R121" s="17">
        <f t="shared" si="33"/>
        <v>5.0832978195301788</v>
      </c>
      <c r="S121" s="17">
        <f t="shared" si="44"/>
        <v>0</v>
      </c>
      <c r="T121" s="34">
        <f t="shared" si="45"/>
        <v>0</v>
      </c>
      <c r="U121" s="17">
        <f t="shared" si="59"/>
        <v>0</v>
      </c>
      <c r="V121" s="17">
        <f t="shared" si="46"/>
        <v>4647.8395061728406</v>
      </c>
      <c r="W121" s="17">
        <f t="shared" si="60"/>
        <v>430890.20061728393</v>
      </c>
      <c r="X121" s="17">
        <f t="shared" si="47"/>
        <v>0</v>
      </c>
      <c r="Y121" s="17">
        <f t="shared" si="48"/>
        <v>0</v>
      </c>
      <c r="Z121" s="17">
        <f t="shared" si="49"/>
        <v>0</v>
      </c>
      <c r="AA121" s="17">
        <f t="shared" si="50"/>
        <v>0</v>
      </c>
      <c r="AB121" s="17">
        <f t="shared" si="51"/>
        <v>0</v>
      </c>
      <c r="AC121" s="17">
        <f t="shared" si="52"/>
        <v>0</v>
      </c>
      <c r="AD121" s="17">
        <f t="shared" si="53"/>
        <v>0</v>
      </c>
      <c r="AE121" s="17">
        <f t="shared" si="54"/>
        <v>0</v>
      </c>
      <c r="AF121" s="17">
        <f t="shared" si="55"/>
        <v>32023.416673225314</v>
      </c>
      <c r="AG121" s="17">
        <f t="shared" si="61"/>
        <v>0</v>
      </c>
      <c r="AH121" s="17">
        <f t="shared" si="56"/>
        <v>0</v>
      </c>
      <c r="AI121" s="17"/>
      <c r="AJ121" s="17"/>
      <c r="AU121">
        <f t="shared" si="34"/>
        <v>0</v>
      </c>
      <c r="AV121">
        <f t="shared" si="35"/>
        <v>7.4</v>
      </c>
      <c r="AW121">
        <f t="shared" si="36"/>
        <v>2.0555555555555558</v>
      </c>
    </row>
    <row r="122" spans="2:49" x14ac:dyDescent="0.3">
      <c r="B122" s="27" t="s">
        <v>47</v>
      </c>
      <c r="C122" s="27">
        <v>114</v>
      </c>
      <c r="D122" s="27">
        <v>114</v>
      </c>
      <c r="E122" s="2">
        <f t="shared" si="37"/>
        <v>2.5555555555555554</v>
      </c>
      <c r="F122" s="28">
        <v>9.1999999999999993</v>
      </c>
      <c r="G122" s="17">
        <f t="shared" si="62"/>
        <v>0.5972222222222221</v>
      </c>
      <c r="H122" s="17">
        <f t="shared" si="63"/>
        <v>2.1499999999999995</v>
      </c>
      <c r="I122" s="17">
        <v>194.238</v>
      </c>
      <c r="J122" s="17">
        <f t="shared" si="38"/>
        <v>0.6069444444444444</v>
      </c>
      <c r="K122" s="17">
        <f t="shared" si="39"/>
        <v>1313.8888888888887</v>
      </c>
      <c r="L122" s="17">
        <f t="shared" si="40"/>
        <v>1508.7338333333332</v>
      </c>
      <c r="M122" s="17">
        <f t="shared" si="41"/>
        <v>3855.6531296296289</v>
      </c>
      <c r="N122" s="17">
        <f t="shared" si="57"/>
        <v>3855.6531296296289</v>
      </c>
      <c r="O122" s="17">
        <f t="shared" si="58"/>
        <v>35879.069802854945</v>
      </c>
      <c r="P122" s="17">
        <f t="shared" si="42"/>
        <v>35684.83180285494</v>
      </c>
      <c r="Q122" s="34">
        <f t="shared" si="43"/>
        <v>9.9125325781970457E-3</v>
      </c>
      <c r="R122" s="17">
        <f t="shared" si="33"/>
        <v>9.8533357757201614</v>
      </c>
      <c r="S122" s="17">
        <f t="shared" si="44"/>
        <v>0</v>
      </c>
      <c r="T122" s="34">
        <f t="shared" si="45"/>
        <v>0</v>
      </c>
      <c r="U122" s="17">
        <f t="shared" si="59"/>
        <v>0</v>
      </c>
      <c r="V122" s="17">
        <f t="shared" si="46"/>
        <v>7183.9506172839492</v>
      </c>
      <c r="W122" s="17">
        <f t="shared" si="60"/>
        <v>438074.15123456786</v>
      </c>
      <c r="X122" s="17">
        <f t="shared" si="47"/>
        <v>0</v>
      </c>
      <c r="Y122" s="17">
        <f t="shared" si="48"/>
        <v>0</v>
      </c>
      <c r="Z122" s="17">
        <f t="shared" si="49"/>
        <v>0</v>
      </c>
      <c r="AA122" s="17">
        <f t="shared" si="50"/>
        <v>0</v>
      </c>
      <c r="AB122" s="17">
        <f t="shared" si="51"/>
        <v>0</v>
      </c>
      <c r="AC122" s="17">
        <f t="shared" si="52"/>
        <v>0</v>
      </c>
      <c r="AD122" s="17">
        <f t="shared" si="53"/>
        <v>0</v>
      </c>
      <c r="AE122" s="17">
        <f t="shared" si="54"/>
        <v>0</v>
      </c>
      <c r="AF122" s="17">
        <f t="shared" si="55"/>
        <v>35879.069802854945</v>
      </c>
      <c r="AG122" s="17">
        <f t="shared" si="61"/>
        <v>0</v>
      </c>
      <c r="AH122" s="17">
        <f t="shared" si="56"/>
        <v>0</v>
      </c>
      <c r="AI122" s="17"/>
      <c r="AJ122" s="17"/>
      <c r="AU122">
        <f t="shared" si="34"/>
        <v>0</v>
      </c>
      <c r="AV122">
        <f t="shared" si="35"/>
        <v>9.1999999999999993</v>
      </c>
      <c r="AW122">
        <f t="shared" si="36"/>
        <v>2.5555555555555554</v>
      </c>
    </row>
    <row r="123" spans="2:49" x14ac:dyDescent="0.3">
      <c r="B123" s="27" t="s">
        <v>47</v>
      </c>
      <c r="C123" s="27">
        <v>115</v>
      </c>
      <c r="D123" s="27">
        <v>115</v>
      </c>
      <c r="E123" s="2">
        <f t="shared" si="37"/>
        <v>3.25</v>
      </c>
      <c r="F123" s="28">
        <v>11.7</v>
      </c>
      <c r="G123" s="17">
        <f t="shared" si="62"/>
        <v>0.59722222222222232</v>
      </c>
      <c r="H123" s="17">
        <f t="shared" si="63"/>
        <v>2.1500000000000004</v>
      </c>
      <c r="I123" s="17">
        <v>194.238</v>
      </c>
      <c r="J123" s="17">
        <f t="shared" si="38"/>
        <v>0.77187499999999998</v>
      </c>
      <c r="K123" s="17">
        <f t="shared" si="39"/>
        <v>1313.8888888888891</v>
      </c>
      <c r="L123" s="17">
        <f t="shared" si="40"/>
        <v>1508.8987638888891</v>
      </c>
      <c r="M123" s="17">
        <f t="shared" si="41"/>
        <v>4903.9209826388897</v>
      </c>
      <c r="N123" s="17">
        <f t="shared" si="57"/>
        <v>4903.9209826388897</v>
      </c>
      <c r="O123" s="17">
        <f t="shared" si="58"/>
        <v>40782.990785493836</v>
      </c>
      <c r="P123" s="17">
        <f t="shared" si="42"/>
        <v>40588.752785493831</v>
      </c>
      <c r="Q123" s="34">
        <f t="shared" si="43"/>
        <v>1.1274743748754475E-2</v>
      </c>
      <c r="R123" s="17">
        <f t="shared" si="33"/>
        <v>15.937743193576392</v>
      </c>
      <c r="S123" s="17">
        <f t="shared" si="44"/>
        <v>0</v>
      </c>
      <c r="T123" s="34">
        <f t="shared" si="45"/>
        <v>0</v>
      </c>
      <c r="U123" s="17">
        <f t="shared" si="59"/>
        <v>0</v>
      </c>
      <c r="V123" s="17">
        <f t="shared" si="46"/>
        <v>11618.75</v>
      </c>
      <c r="W123" s="17">
        <f t="shared" si="60"/>
        <v>449692.90123456786</v>
      </c>
      <c r="X123" s="17">
        <f t="shared" si="47"/>
        <v>0</v>
      </c>
      <c r="Y123" s="17">
        <f t="shared" si="48"/>
        <v>0</v>
      </c>
      <c r="Z123" s="17">
        <f t="shared" si="49"/>
        <v>0</v>
      </c>
      <c r="AA123" s="17">
        <f t="shared" si="50"/>
        <v>0</v>
      </c>
      <c r="AB123" s="17">
        <f t="shared" si="51"/>
        <v>0</v>
      </c>
      <c r="AC123" s="17">
        <f t="shared" si="52"/>
        <v>0</v>
      </c>
      <c r="AD123" s="17">
        <f t="shared" si="53"/>
        <v>0</v>
      </c>
      <c r="AE123" s="17">
        <f t="shared" si="54"/>
        <v>0</v>
      </c>
      <c r="AF123" s="17">
        <f t="shared" si="55"/>
        <v>40782.990785493836</v>
      </c>
      <c r="AG123" s="17">
        <f t="shared" si="61"/>
        <v>0</v>
      </c>
      <c r="AH123" s="17">
        <f t="shared" si="56"/>
        <v>0</v>
      </c>
      <c r="AI123" s="17"/>
      <c r="AJ123" s="17"/>
      <c r="AU123">
        <f t="shared" si="34"/>
        <v>0</v>
      </c>
      <c r="AV123">
        <f t="shared" si="35"/>
        <v>11.7</v>
      </c>
      <c r="AW123">
        <f t="shared" si="36"/>
        <v>3.2499999999999996</v>
      </c>
    </row>
    <row r="124" spans="2:49" x14ac:dyDescent="0.3">
      <c r="B124" s="27" t="s">
        <v>47</v>
      </c>
      <c r="C124" s="27">
        <v>116</v>
      </c>
      <c r="D124" s="27">
        <v>116</v>
      </c>
      <c r="E124" s="2">
        <f t="shared" si="37"/>
        <v>3.75</v>
      </c>
      <c r="F124" s="28">
        <v>13.5</v>
      </c>
      <c r="G124" s="17">
        <f t="shared" si="62"/>
        <v>0.45833333333333343</v>
      </c>
      <c r="H124" s="17">
        <f t="shared" si="63"/>
        <v>1.6500000000000004</v>
      </c>
      <c r="I124" s="17">
        <v>194.238</v>
      </c>
      <c r="J124" s="17">
        <f t="shared" si="38"/>
        <v>0.890625</v>
      </c>
      <c r="K124" s="17">
        <f t="shared" si="39"/>
        <v>1008.3333333333335</v>
      </c>
      <c r="L124" s="17">
        <f t="shared" si="40"/>
        <v>1203.4619583333335</v>
      </c>
      <c r="M124" s="17">
        <f t="shared" si="41"/>
        <v>4512.9823437500008</v>
      </c>
      <c r="N124" s="17">
        <f t="shared" si="57"/>
        <v>4512.9823437500008</v>
      </c>
      <c r="O124" s="17">
        <f t="shared" si="58"/>
        <v>45295.973129243837</v>
      </c>
      <c r="P124" s="17">
        <f t="shared" si="42"/>
        <v>45101.735129243832</v>
      </c>
      <c r="Q124" s="34">
        <f t="shared" si="43"/>
        <v>1.2528359984201352E-2</v>
      </c>
      <c r="R124" s="17">
        <f t="shared" si="33"/>
        <v>16.923683789062501</v>
      </c>
      <c r="S124" s="17">
        <f t="shared" si="44"/>
        <v>0</v>
      </c>
      <c r="T124" s="34">
        <f t="shared" si="45"/>
        <v>0</v>
      </c>
      <c r="U124" s="17">
        <f t="shared" si="59"/>
        <v>0</v>
      </c>
      <c r="V124" s="17">
        <f t="shared" si="46"/>
        <v>15468.75</v>
      </c>
      <c r="W124" s="17">
        <f t="shared" si="60"/>
        <v>465161.65123456786</v>
      </c>
      <c r="X124" s="17">
        <f t="shared" si="47"/>
        <v>0</v>
      </c>
      <c r="Y124" s="17">
        <f t="shared" si="48"/>
        <v>0</v>
      </c>
      <c r="Z124" s="17">
        <f t="shared" si="49"/>
        <v>0</v>
      </c>
      <c r="AA124" s="17">
        <f t="shared" si="50"/>
        <v>0</v>
      </c>
      <c r="AB124" s="17">
        <f t="shared" si="51"/>
        <v>0</v>
      </c>
      <c r="AC124" s="17">
        <f t="shared" si="52"/>
        <v>0</v>
      </c>
      <c r="AD124" s="17">
        <f t="shared" si="53"/>
        <v>0</v>
      </c>
      <c r="AE124" s="17">
        <f t="shared" si="54"/>
        <v>0</v>
      </c>
      <c r="AF124" s="17">
        <f t="shared" si="55"/>
        <v>45295.973129243837</v>
      </c>
      <c r="AG124" s="17">
        <f t="shared" si="61"/>
        <v>0</v>
      </c>
      <c r="AH124" s="17">
        <f t="shared" si="56"/>
        <v>0</v>
      </c>
      <c r="AI124" s="17"/>
      <c r="AJ124" s="17"/>
      <c r="AU124">
        <f t="shared" si="34"/>
        <v>0</v>
      </c>
      <c r="AV124">
        <f t="shared" si="35"/>
        <v>13.5</v>
      </c>
      <c r="AW124">
        <f t="shared" si="36"/>
        <v>3.75</v>
      </c>
    </row>
    <row r="125" spans="2:49" x14ac:dyDescent="0.3">
      <c r="B125" s="27" t="s">
        <v>47</v>
      </c>
      <c r="C125" s="27">
        <v>117</v>
      </c>
      <c r="D125" s="27">
        <v>117</v>
      </c>
      <c r="E125" s="2">
        <f t="shared" si="37"/>
        <v>4.166666666666667</v>
      </c>
      <c r="F125" s="28">
        <v>15</v>
      </c>
      <c r="G125" s="17">
        <f t="shared" si="62"/>
        <v>0.37499999999999989</v>
      </c>
      <c r="H125" s="17">
        <f t="shared" si="63"/>
        <v>1.3499999999999996</v>
      </c>
      <c r="I125" s="17">
        <v>194.238</v>
      </c>
      <c r="J125" s="17">
        <f t="shared" si="38"/>
        <v>0.98958333333333337</v>
      </c>
      <c r="K125" s="17">
        <f t="shared" si="39"/>
        <v>824.99999999999977</v>
      </c>
      <c r="L125" s="17">
        <f t="shared" si="40"/>
        <v>1020.2275833333331</v>
      </c>
      <c r="M125" s="17">
        <f t="shared" si="41"/>
        <v>4250.9482638888885</v>
      </c>
      <c r="N125" s="17">
        <f t="shared" si="57"/>
        <v>4250.9482638888885</v>
      </c>
      <c r="O125" s="17">
        <f t="shared" si="58"/>
        <v>49546.921393132725</v>
      </c>
      <c r="P125" s="17">
        <f t="shared" si="42"/>
        <v>49352.68339313272</v>
      </c>
      <c r="Q125" s="34">
        <f t="shared" si="43"/>
        <v>1.3709188392944407E-2</v>
      </c>
      <c r="R125" s="17">
        <f t="shared" si="33"/>
        <v>17.712284432870369</v>
      </c>
      <c r="S125" s="17">
        <f t="shared" si="44"/>
        <v>0</v>
      </c>
      <c r="T125" s="34">
        <f t="shared" si="45"/>
        <v>0</v>
      </c>
      <c r="U125" s="17">
        <f t="shared" si="59"/>
        <v>0</v>
      </c>
      <c r="V125" s="17">
        <f t="shared" si="46"/>
        <v>19097.222222222226</v>
      </c>
      <c r="W125" s="17">
        <f t="shared" si="60"/>
        <v>484258.87345679011</v>
      </c>
      <c r="X125" s="17">
        <f t="shared" si="47"/>
        <v>0</v>
      </c>
      <c r="Y125" s="17">
        <f t="shared" si="48"/>
        <v>0</v>
      </c>
      <c r="Z125" s="17">
        <f t="shared" si="49"/>
        <v>0</v>
      </c>
      <c r="AA125" s="17">
        <f t="shared" si="50"/>
        <v>0</v>
      </c>
      <c r="AB125" s="17">
        <f t="shared" si="51"/>
        <v>0</v>
      </c>
      <c r="AC125" s="17">
        <f t="shared" si="52"/>
        <v>0</v>
      </c>
      <c r="AD125" s="17">
        <f t="shared" si="53"/>
        <v>0</v>
      </c>
      <c r="AE125" s="17">
        <f t="shared" si="54"/>
        <v>0</v>
      </c>
      <c r="AF125" s="17">
        <f t="shared" si="55"/>
        <v>49546.921393132725</v>
      </c>
      <c r="AG125" s="17">
        <f t="shared" si="61"/>
        <v>0</v>
      </c>
      <c r="AH125" s="17">
        <f t="shared" si="56"/>
        <v>0</v>
      </c>
      <c r="AI125" s="17"/>
      <c r="AJ125" s="17"/>
      <c r="AU125">
        <f t="shared" si="34"/>
        <v>0</v>
      </c>
      <c r="AV125">
        <f t="shared" si="35"/>
        <v>15</v>
      </c>
      <c r="AW125">
        <f t="shared" si="36"/>
        <v>4.166666666666667</v>
      </c>
    </row>
    <row r="126" spans="2:49" x14ac:dyDescent="0.3">
      <c r="B126" s="27" t="s">
        <v>47</v>
      </c>
      <c r="C126" s="27">
        <v>118</v>
      </c>
      <c r="D126" s="27">
        <v>118</v>
      </c>
      <c r="E126" s="2">
        <f t="shared" si="37"/>
        <v>4.5</v>
      </c>
      <c r="F126" s="28">
        <v>16.2</v>
      </c>
      <c r="G126" s="17">
        <f t="shared" si="62"/>
        <v>0.25000000000000011</v>
      </c>
      <c r="H126" s="17">
        <f t="shared" si="63"/>
        <v>0.90000000000000036</v>
      </c>
      <c r="I126" s="17">
        <v>194.238</v>
      </c>
      <c r="J126" s="17">
        <f t="shared" si="38"/>
        <v>1.0687499999999999</v>
      </c>
      <c r="K126" s="17">
        <f t="shared" si="39"/>
        <v>550.00000000000023</v>
      </c>
      <c r="L126" s="17">
        <f t="shared" si="40"/>
        <v>745.30675000000019</v>
      </c>
      <c r="M126" s="17">
        <f t="shared" si="41"/>
        <v>3353.8803750000006</v>
      </c>
      <c r="N126" s="17">
        <f t="shared" si="57"/>
        <v>3353.8803750000006</v>
      </c>
      <c r="O126" s="17">
        <f t="shared" si="58"/>
        <v>52900.801768132726</v>
      </c>
      <c r="P126" s="17">
        <f t="shared" si="42"/>
        <v>52706.563768132721</v>
      </c>
      <c r="Q126" s="34">
        <f t="shared" si="43"/>
        <v>1.4640829283511906E-2</v>
      </c>
      <c r="R126" s="17">
        <f t="shared" si="33"/>
        <v>15.092461687500004</v>
      </c>
      <c r="S126" s="17">
        <f t="shared" si="44"/>
        <v>0</v>
      </c>
      <c r="T126" s="34">
        <f t="shared" si="45"/>
        <v>0</v>
      </c>
      <c r="U126" s="17">
        <f t="shared" si="59"/>
        <v>0</v>
      </c>
      <c r="V126" s="17">
        <f t="shared" si="46"/>
        <v>22275</v>
      </c>
      <c r="W126" s="17">
        <f t="shared" si="60"/>
        <v>506533.87345679011</v>
      </c>
      <c r="X126" s="17">
        <f t="shared" si="47"/>
        <v>0</v>
      </c>
      <c r="Y126" s="17">
        <f t="shared" si="48"/>
        <v>0</v>
      </c>
      <c r="Z126" s="17">
        <f t="shared" si="49"/>
        <v>0</v>
      </c>
      <c r="AA126" s="17">
        <f t="shared" si="50"/>
        <v>0</v>
      </c>
      <c r="AB126" s="17">
        <f t="shared" si="51"/>
        <v>0</v>
      </c>
      <c r="AC126" s="17">
        <f t="shared" si="52"/>
        <v>0</v>
      </c>
      <c r="AD126" s="17">
        <f t="shared" si="53"/>
        <v>0</v>
      </c>
      <c r="AE126" s="17">
        <f t="shared" si="54"/>
        <v>0</v>
      </c>
      <c r="AF126" s="17">
        <f t="shared" si="55"/>
        <v>52900.801768132726</v>
      </c>
      <c r="AG126" s="17">
        <f t="shared" si="61"/>
        <v>0</v>
      </c>
      <c r="AH126" s="17">
        <f t="shared" si="56"/>
        <v>0</v>
      </c>
      <c r="AI126" s="17"/>
      <c r="AJ126" s="17"/>
      <c r="AU126">
        <f t="shared" si="34"/>
        <v>0</v>
      </c>
      <c r="AV126">
        <f t="shared" si="35"/>
        <v>16.2</v>
      </c>
      <c r="AW126">
        <f t="shared" si="36"/>
        <v>4.5</v>
      </c>
    </row>
    <row r="127" spans="2:49" x14ac:dyDescent="0.3">
      <c r="B127" s="27" t="s">
        <v>47</v>
      </c>
      <c r="C127" s="27">
        <v>119</v>
      </c>
      <c r="D127" s="27">
        <v>119</v>
      </c>
      <c r="E127" s="2">
        <f t="shared" si="37"/>
        <v>4.666666666666667</v>
      </c>
      <c r="F127" s="28">
        <v>16.8</v>
      </c>
      <c r="G127" s="17">
        <f t="shared" si="62"/>
        <v>0.18055555555555566</v>
      </c>
      <c r="H127" s="17">
        <f t="shared" si="63"/>
        <v>0.65000000000000036</v>
      </c>
      <c r="I127" s="17">
        <v>194.238</v>
      </c>
      <c r="J127" s="17">
        <f t="shared" si="38"/>
        <v>1.1083333333333334</v>
      </c>
      <c r="K127" s="17">
        <f t="shared" si="39"/>
        <v>397.22222222222246</v>
      </c>
      <c r="L127" s="17">
        <f t="shared" si="40"/>
        <v>592.5685555555558</v>
      </c>
      <c r="M127" s="17">
        <f t="shared" si="41"/>
        <v>2765.3199259259272</v>
      </c>
      <c r="N127" s="17">
        <f t="shared" si="57"/>
        <v>2765.3199259259272</v>
      </c>
      <c r="O127" s="17">
        <f t="shared" si="58"/>
        <v>55666.121694058653</v>
      </c>
      <c r="P127" s="17">
        <f t="shared" si="42"/>
        <v>55471.883694058648</v>
      </c>
      <c r="Q127" s="34">
        <f t="shared" si="43"/>
        <v>1.5408979852535611E-2</v>
      </c>
      <c r="R127" s="17">
        <f t="shared" si="33"/>
        <v>12.904826320987661</v>
      </c>
      <c r="S127" s="17">
        <f t="shared" si="44"/>
        <v>0</v>
      </c>
      <c r="T127" s="34">
        <f t="shared" si="45"/>
        <v>0</v>
      </c>
      <c r="U127" s="17">
        <f t="shared" si="59"/>
        <v>0</v>
      </c>
      <c r="V127" s="17">
        <f t="shared" si="46"/>
        <v>23955.555555555562</v>
      </c>
      <c r="W127" s="17">
        <f t="shared" si="60"/>
        <v>530489.42901234562</v>
      </c>
      <c r="X127" s="17">
        <f t="shared" si="47"/>
        <v>0</v>
      </c>
      <c r="Y127" s="17">
        <f t="shared" si="48"/>
        <v>0</v>
      </c>
      <c r="Z127" s="17">
        <f t="shared" si="49"/>
        <v>0</v>
      </c>
      <c r="AA127" s="17">
        <f t="shared" si="50"/>
        <v>0</v>
      </c>
      <c r="AB127" s="17">
        <f t="shared" si="51"/>
        <v>0</v>
      </c>
      <c r="AC127" s="17">
        <f t="shared" si="52"/>
        <v>0</v>
      </c>
      <c r="AD127" s="17">
        <f t="shared" si="53"/>
        <v>0</v>
      </c>
      <c r="AE127" s="17">
        <f t="shared" si="54"/>
        <v>0</v>
      </c>
      <c r="AF127" s="17">
        <f t="shared" si="55"/>
        <v>55666.121694058653</v>
      </c>
      <c r="AG127" s="17">
        <f t="shared" si="61"/>
        <v>0</v>
      </c>
      <c r="AH127" s="17">
        <f t="shared" si="56"/>
        <v>0</v>
      </c>
      <c r="AI127" s="17"/>
      <c r="AJ127" s="17"/>
      <c r="AU127">
        <f t="shared" si="34"/>
        <v>0</v>
      </c>
      <c r="AV127">
        <f t="shared" si="35"/>
        <v>16.8</v>
      </c>
      <c r="AW127">
        <f t="shared" si="36"/>
        <v>4.666666666666667</v>
      </c>
    </row>
    <row r="128" spans="2:49" x14ac:dyDescent="0.3">
      <c r="B128" s="27" t="s">
        <v>47</v>
      </c>
      <c r="C128" s="27">
        <v>120</v>
      </c>
      <c r="D128" s="27">
        <v>120</v>
      </c>
      <c r="E128" s="2">
        <f t="shared" si="37"/>
        <v>4.8611111111111116</v>
      </c>
      <c r="F128" s="28">
        <v>17.5</v>
      </c>
      <c r="G128" s="17">
        <f t="shared" si="62"/>
        <v>0.27777777777777779</v>
      </c>
      <c r="H128" s="17">
        <f t="shared" si="63"/>
        <v>1</v>
      </c>
      <c r="I128" s="17">
        <v>194.238</v>
      </c>
      <c r="J128" s="17">
        <f t="shared" si="38"/>
        <v>1.1545138888888891</v>
      </c>
      <c r="K128" s="17">
        <f t="shared" si="39"/>
        <v>611.11111111111109</v>
      </c>
      <c r="L128" s="17">
        <f t="shared" si="40"/>
        <v>806.50362499999994</v>
      </c>
      <c r="M128" s="17">
        <f t="shared" si="41"/>
        <v>3920.5037326388892</v>
      </c>
      <c r="N128" s="17">
        <f t="shared" si="57"/>
        <v>3920.5037326388892</v>
      </c>
      <c r="O128" s="17">
        <f t="shared" si="58"/>
        <v>59586.625426697545</v>
      </c>
      <c r="P128" s="17">
        <f t="shared" si="42"/>
        <v>59392.38742669754</v>
      </c>
      <c r="Q128" s="34">
        <f t="shared" si="43"/>
        <v>1.6498017379388042E-2</v>
      </c>
      <c r="R128" s="17">
        <f t="shared" si="33"/>
        <v>19.058004255883489</v>
      </c>
      <c r="S128" s="17">
        <f t="shared" si="44"/>
        <v>0</v>
      </c>
      <c r="T128" s="34">
        <f t="shared" si="45"/>
        <v>0</v>
      </c>
      <c r="U128" s="17">
        <f t="shared" si="59"/>
        <v>0</v>
      </c>
      <c r="V128" s="17">
        <f t="shared" si="46"/>
        <v>25993.441358024695</v>
      </c>
      <c r="W128" s="17">
        <f t="shared" si="60"/>
        <v>556482.87037037034</v>
      </c>
      <c r="X128" s="17">
        <f t="shared" si="47"/>
        <v>0</v>
      </c>
      <c r="Y128" s="17">
        <f t="shared" si="48"/>
        <v>0</v>
      </c>
      <c r="Z128" s="17">
        <f t="shared" si="49"/>
        <v>0</v>
      </c>
      <c r="AA128" s="17">
        <f t="shared" si="50"/>
        <v>0</v>
      </c>
      <c r="AB128" s="17">
        <f t="shared" si="51"/>
        <v>0</v>
      </c>
      <c r="AC128" s="17">
        <f t="shared" si="52"/>
        <v>0</v>
      </c>
      <c r="AD128" s="17">
        <f t="shared" si="53"/>
        <v>0</v>
      </c>
      <c r="AE128" s="17">
        <f t="shared" si="54"/>
        <v>0</v>
      </c>
      <c r="AF128" s="17">
        <f t="shared" si="55"/>
        <v>59586.625426697545</v>
      </c>
      <c r="AG128" s="17">
        <f t="shared" si="61"/>
        <v>0</v>
      </c>
      <c r="AH128" s="17">
        <f t="shared" si="56"/>
        <v>0</v>
      </c>
      <c r="AI128" s="17"/>
      <c r="AJ128" s="17"/>
      <c r="AU128">
        <f t="shared" si="34"/>
        <v>0</v>
      </c>
      <c r="AV128">
        <f t="shared" si="35"/>
        <v>17.5</v>
      </c>
      <c r="AW128">
        <f t="shared" si="36"/>
        <v>4.8611111111111107</v>
      </c>
    </row>
    <row r="129" spans="2:49" x14ac:dyDescent="0.3">
      <c r="B129" s="27" t="s">
        <v>47</v>
      </c>
      <c r="C129" s="27">
        <v>121</v>
      </c>
      <c r="D129" s="27">
        <v>121</v>
      </c>
      <c r="E129" s="2">
        <f t="shared" si="37"/>
        <v>5.2222222222222223</v>
      </c>
      <c r="F129" s="28">
        <v>18.8</v>
      </c>
      <c r="G129" s="17">
        <f t="shared" si="62"/>
        <v>0.38888888888888895</v>
      </c>
      <c r="H129" s="17">
        <f t="shared" si="63"/>
        <v>1.4000000000000004</v>
      </c>
      <c r="I129" s="17">
        <v>194.238</v>
      </c>
      <c r="J129" s="17">
        <f t="shared" si="38"/>
        <v>1.2402777777777778</v>
      </c>
      <c r="K129" s="17">
        <f t="shared" si="39"/>
        <v>855.55555555555566</v>
      </c>
      <c r="L129" s="17">
        <f t="shared" si="40"/>
        <v>1051.0338333333334</v>
      </c>
      <c r="M129" s="17">
        <f t="shared" si="41"/>
        <v>5488.732240740741</v>
      </c>
      <c r="N129" s="17">
        <f t="shared" si="57"/>
        <v>5488.732240740741</v>
      </c>
      <c r="O129" s="17">
        <f t="shared" si="58"/>
        <v>65075.357667438286</v>
      </c>
      <c r="P129" s="17">
        <f t="shared" si="42"/>
        <v>64881.119667438281</v>
      </c>
      <c r="Q129" s="34">
        <f t="shared" si="43"/>
        <v>1.8022677421221003E-2</v>
      </c>
      <c r="R129" s="17">
        <f t="shared" si="33"/>
        <v>28.66337947942387</v>
      </c>
      <c r="S129" s="17">
        <f t="shared" si="44"/>
        <v>0</v>
      </c>
      <c r="T129" s="34">
        <f t="shared" si="45"/>
        <v>0</v>
      </c>
      <c r="U129" s="17">
        <f t="shared" si="59"/>
        <v>0</v>
      </c>
      <c r="V129" s="17">
        <f t="shared" si="46"/>
        <v>29998.765432098764</v>
      </c>
      <c r="W129" s="17">
        <f t="shared" si="60"/>
        <v>586481.6358024691</v>
      </c>
      <c r="X129" s="17">
        <f t="shared" si="47"/>
        <v>0</v>
      </c>
      <c r="Y129" s="17">
        <f t="shared" si="48"/>
        <v>0</v>
      </c>
      <c r="Z129" s="17">
        <f t="shared" si="49"/>
        <v>0</v>
      </c>
      <c r="AA129" s="17">
        <f t="shared" si="50"/>
        <v>0</v>
      </c>
      <c r="AB129" s="17">
        <f t="shared" si="51"/>
        <v>0</v>
      </c>
      <c r="AC129" s="17">
        <f t="shared" si="52"/>
        <v>0</v>
      </c>
      <c r="AD129" s="17">
        <f t="shared" si="53"/>
        <v>0</v>
      </c>
      <c r="AE129" s="17">
        <f t="shared" si="54"/>
        <v>0</v>
      </c>
      <c r="AF129" s="17">
        <f t="shared" si="55"/>
        <v>65075.357667438286</v>
      </c>
      <c r="AG129" s="17">
        <f t="shared" si="61"/>
        <v>0</v>
      </c>
      <c r="AH129" s="17">
        <f t="shared" si="56"/>
        <v>0</v>
      </c>
      <c r="AI129" s="17"/>
      <c r="AJ129" s="17"/>
      <c r="AU129">
        <f t="shared" si="34"/>
        <v>0</v>
      </c>
      <c r="AV129">
        <f t="shared" si="35"/>
        <v>18.8</v>
      </c>
      <c r="AW129">
        <f t="shared" si="36"/>
        <v>5.2222222222222223</v>
      </c>
    </row>
    <row r="130" spans="2:49" x14ac:dyDescent="0.3">
      <c r="B130" s="27" t="s">
        <v>47</v>
      </c>
      <c r="C130" s="27">
        <v>122</v>
      </c>
      <c r="D130" s="27">
        <v>122</v>
      </c>
      <c r="E130" s="2">
        <f t="shared" si="37"/>
        <v>5.6388888888888893</v>
      </c>
      <c r="F130" s="28">
        <v>20.3</v>
      </c>
      <c r="G130" s="17">
        <f t="shared" si="62"/>
        <v>0.44444444444444431</v>
      </c>
      <c r="H130" s="17">
        <f t="shared" si="63"/>
        <v>1.5999999999999996</v>
      </c>
      <c r="I130" s="17">
        <v>194.238</v>
      </c>
      <c r="J130" s="17">
        <f t="shared" si="38"/>
        <v>1.3392361111111111</v>
      </c>
      <c r="K130" s="17">
        <f t="shared" si="39"/>
        <v>977.77777777777749</v>
      </c>
      <c r="L130" s="17">
        <f t="shared" si="40"/>
        <v>1173.3550138888886</v>
      </c>
      <c r="M130" s="17">
        <f t="shared" si="41"/>
        <v>6616.4185505401219</v>
      </c>
      <c r="N130" s="17">
        <f t="shared" si="57"/>
        <v>6616.4185505401219</v>
      </c>
      <c r="O130" s="17">
        <f t="shared" si="58"/>
        <v>71691.776217978404</v>
      </c>
      <c r="P130" s="17">
        <f t="shared" si="42"/>
        <v>71497.538217978406</v>
      </c>
      <c r="Q130" s="34">
        <f t="shared" si="43"/>
        <v>1.986058616619004E-2</v>
      </c>
      <c r="R130" s="17">
        <f t="shared" si="33"/>
        <v>37.309249048879018</v>
      </c>
      <c r="S130" s="17">
        <f t="shared" si="44"/>
        <v>0</v>
      </c>
      <c r="T130" s="34">
        <f t="shared" si="45"/>
        <v>0</v>
      </c>
      <c r="U130" s="17">
        <f t="shared" si="59"/>
        <v>0</v>
      </c>
      <c r="V130" s="17">
        <f t="shared" si="46"/>
        <v>34976.774691358034</v>
      </c>
      <c r="W130" s="17">
        <f t="shared" si="60"/>
        <v>621458.41049382719</v>
      </c>
      <c r="X130" s="17">
        <f t="shared" si="47"/>
        <v>0</v>
      </c>
      <c r="Y130" s="17">
        <f t="shared" si="48"/>
        <v>0</v>
      </c>
      <c r="Z130" s="17">
        <f t="shared" si="49"/>
        <v>0</v>
      </c>
      <c r="AA130" s="17">
        <f t="shared" si="50"/>
        <v>0</v>
      </c>
      <c r="AB130" s="17">
        <f t="shared" si="51"/>
        <v>0</v>
      </c>
      <c r="AC130" s="17">
        <f t="shared" si="52"/>
        <v>0</v>
      </c>
      <c r="AD130" s="17">
        <f t="shared" si="53"/>
        <v>0</v>
      </c>
      <c r="AE130" s="17">
        <f t="shared" si="54"/>
        <v>0</v>
      </c>
      <c r="AF130" s="17">
        <f t="shared" si="55"/>
        <v>71691.776217978404</v>
      </c>
      <c r="AG130" s="17">
        <f t="shared" si="61"/>
        <v>0</v>
      </c>
      <c r="AH130" s="17">
        <f t="shared" si="56"/>
        <v>0</v>
      </c>
      <c r="AI130" s="17"/>
      <c r="AJ130" s="17"/>
      <c r="AU130">
        <f t="shared" si="34"/>
        <v>0</v>
      </c>
      <c r="AV130">
        <f t="shared" si="35"/>
        <v>20.3</v>
      </c>
      <c r="AW130">
        <f t="shared" si="36"/>
        <v>5.6388888888888893</v>
      </c>
    </row>
    <row r="131" spans="2:49" x14ac:dyDescent="0.3">
      <c r="B131" s="27" t="s">
        <v>47</v>
      </c>
      <c r="C131" s="27">
        <v>123</v>
      </c>
      <c r="D131" s="27">
        <v>123</v>
      </c>
      <c r="E131" s="2">
        <f t="shared" si="37"/>
        <v>6.1111111111111116</v>
      </c>
      <c r="F131" s="28">
        <v>22</v>
      </c>
      <c r="G131" s="17">
        <f t="shared" si="62"/>
        <v>0.45833333333333343</v>
      </c>
      <c r="H131" s="17">
        <f t="shared" si="63"/>
        <v>1.6500000000000004</v>
      </c>
      <c r="I131" s="17">
        <v>194.238</v>
      </c>
      <c r="J131" s="17">
        <f t="shared" si="38"/>
        <v>1.4513888888888888</v>
      </c>
      <c r="K131" s="17">
        <f t="shared" si="39"/>
        <v>1008.3333333333335</v>
      </c>
      <c r="L131" s="17">
        <f t="shared" si="40"/>
        <v>1204.0227222222225</v>
      </c>
      <c r="M131" s="17">
        <f t="shared" si="41"/>
        <v>7357.9166358024713</v>
      </c>
      <c r="N131" s="17">
        <f t="shared" si="57"/>
        <v>7357.9166358024713</v>
      </c>
      <c r="O131" s="17">
        <f t="shared" si="58"/>
        <v>79049.692853780871</v>
      </c>
      <c r="P131" s="17">
        <f t="shared" si="42"/>
        <v>78855.454853780873</v>
      </c>
      <c r="Q131" s="34">
        <f t="shared" si="43"/>
        <v>2.190446824928325E-2</v>
      </c>
      <c r="R131" s="17">
        <f t="shared" si="33"/>
        <v>44.965046107681772</v>
      </c>
      <c r="S131" s="17">
        <f t="shared" si="44"/>
        <v>0</v>
      </c>
      <c r="T131" s="34">
        <f t="shared" si="45"/>
        <v>0</v>
      </c>
      <c r="U131" s="17">
        <f t="shared" si="59"/>
        <v>0</v>
      </c>
      <c r="V131" s="17">
        <f t="shared" si="46"/>
        <v>41080.246913580253</v>
      </c>
      <c r="W131" s="17">
        <f t="shared" si="60"/>
        <v>662538.65740740742</v>
      </c>
      <c r="X131" s="17">
        <f t="shared" si="47"/>
        <v>0</v>
      </c>
      <c r="Y131" s="17">
        <f t="shared" si="48"/>
        <v>0</v>
      </c>
      <c r="Z131" s="17">
        <f t="shared" si="49"/>
        <v>0</v>
      </c>
      <c r="AA131" s="17">
        <f t="shared" si="50"/>
        <v>0</v>
      </c>
      <c r="AB131" s="17">
        <f t="shared" si="51"/>
        <v>0</v>
      </c>
      <c r="AC131" s="17">
        <f t="shared" si="52"/>
        <v>0</v>
      </c>
      <c r="AD131" s="17">
        <f t="shared" si="53"/>
        <v>0</v>
      </c>
      <c r="AE131" s="17">
        <f t="shared" si="54"/>
        <v>0</v>
      </c>
      <c r="AF131" s="17">
        <f t="shared" si="55"/>
        <v>79049.692853780871</v>
      </c>
      <c r="AG131" s="17">
        <f t="shared" si="61"/>
        <v>0</v>
      </c>
      <c r="AH131" s="17">
        <f t="shared" si="56"/>
        <v>0</v>
      </c>
      <c r="AI131" s="17"/>
      <c r="AJ131" s="17"/>
      <c r="AU131">
        <f t="shared" si="34"/>
        <v>0</v>
      </c>
      <c r="AV131">
        <f t="shared" si="35"/>
        <v>22</v>
      </c>
      <c r="AW131">
        <f t="shared" si="36"/>
        <v>6.1111111111111107</v>
      </c>
    </row>
    <row r="132" spans="2:49" x14ac:dyDescent="0.3">
      <c r="B132" s="27" t="s">
        <v>47</v>
      </c>
      <c r="C132" s="27">
        <v>124</v>
      </c>
      <c r="D132" s="27">
        <v>124</v>
      </c>
      <c r="E132" s="2">
        <f t="shared" si="37"/>
        <v>6.5555555555555562</v>
      </c>
      <c r="F132" s="28">
        <v>23.6</v>
      </c>
      <c r="G132" s="17">
        <f t="shared" si="62"/>
        <v>0.38888888888888895</v>
      </c>
      <c r="H132" s="17">
        <f t="shared" si="63"/>
        <v>1.4000000000000004</v>
      </c>
      <c r="I132" s="17">
        <v>194.238</v>
      </c>
      <c r="J132" s="17">
        <f t="shared" si="38"/>
        <v>1.5569444444444445</v>
      </c>
      <c r="K132" s="17">
        <f t="shared" si="39"/>
        <v>855.55555555555566</v>
      </c>
      <c r="L132" s="17">
        <f t="shared" si="40"/>
        <v>1051.3505</v>
      </c>
      <c r="M132" s="17">
        <f t="shared" si="41"/>
        <v>6892.1866111111121</v>
      </c>
      <c r="N132" s="17">
        <f t="shared" si="57"/>
        <v>6892.1866111111121</v>
      </c>
      <c r="O132" s="17">
        <f t="shared" si="58"/>
        <v>85941.879464891987</v>
      </c>
      <c r="P132" s="17">
        <f t="shared" si="42"/>
        <v>85747.641464891989</v>
      </c>
      <c r="Q132" s="34">
        <f t="shared" si="43"/>
        <v>2.3818979846117697E-2</v>
      </c>
      <c r="R132" s="17">
        <f t="shared" si="33"/>
        <v>45.182112228395077</v>
      </c>
      <c r="S132" s="17">
        <f t="shared" si="44"/>
        <v>0</v>
      </c>
      <c r="T132" s="34">
        <f t="shared" si="45"/>
        <v>0</v>
      </c>
      <c r="U132" s="17">
        <f t="shared" si="59"/>
        <v>0</v>
      </c>
      <c r="V132" s="17">
        <f t="shared" si="46"/>
        <v>47272.839506172852</v>
      </c>
      <c r="W132" s="17">
        <f t="shared" si="60"/>
        <v>709811.49691358022</v>
      </c>
      <c r="X132" s="17">
        <f t="shared" si="47"/>
        <v>0</v>
      </c>
      <c r="Y132" s="17">
        <f t="shared" si="48"/>
        <v>0</v>
      </c>
      <c r="Z132" s="17">
        <f t="shared" si="49"/>
        <v>0</v>
      </c>
      <c r="AA132" s="17">
        <f t="shared" si="50"/>
        <v>0</v>
      </c>
      <c r="AB132" s="17">
        <f t="shared" si="51"/>
        <v>0</v>
      </c>
      <c r="AC132" s="17">
        <f t="shared" si="52"/>
        <v>0</v>
      </c>
      <c r="AD132" s="17">
        <f t="shared" si="53"/>
        <v>0</v>
      </c>
      <c r="AE132" s="17">
        <f t="shared" si="54"/>
        <v>0</v>
      </c>
      <c r="AF132" s="17">
        <f t="shared" si="55"/>
        <v>85941.879464891987</v>
      </c>
      <c r="AG132" s="17">
        <f t="shared" si="61"/>
        <v>0</v>
      </c>
      <c r="AH132" s="17">
        <f t="shared" si="56"/>
        <v>0</v>
      </c>
      <c r="AI132" s="17"/>
      <c r="AJ132" s="17"/>
      <c r="AU132">
        <f t="shared" si="34"/>
        <v>0</v>
      </c>
      <c r="AV132">
        <f t="shared" si="35"/>
        <v>23.6</v>
      </c>
      <c r="AW132">
        <f t="shared" si="36"/>
        <v>6.5555555555555554</v>
      </c>
    </row>
    <row r="133" spans="2:49" x14ac:dyDescent="0.3">
      <c r="B133" s="27" t="s">
        <v>47</v>
      </c>
      <c r="C133" s="27">
        <v>125</v>
      </c>
      <c r="D133" s="27">
        <v>125</v>
      </c>
      <c r="E133" s="2">
        <f t="shared" si="37"/>
        <v>6.8888888888888893</v>
      </c>
      <c r="F133" s="28">
        <v>24.8</v>
      </c>
      <c r="G133" s="17">
        <f t="shared" si="62"/>
        <v>0.27777777777777779</v>
      </c>
      <c r="H133" s="17">
        <f t="shared" si="63"/>
        <v>1</v>
      </c>
      <c r="I133" s="17">
        <v>194.238</v>
      </c>
      <c r="J133" s="17">
        <f t="shared" si="38"/>
        <v>1.6361111111111111</v>
      </c>
      <c r="K133" s="17">
        <f t="shared" si="39"/>
        <v>611.11111111111109</v>
      </c>
      <c r="L133" s="17">
        <f t="shared" si="40"/>
        <v>806.98522222222221</v>
      </c>
      <c r="M133" s="17">
        <f t="shared" si="41"/>
        <v>5559.2315308641973</v>
      </c>
      <c r="N133" s="17">
        <f t="shared" si="57"/>
        <v>5559.2315308641973</v>
      </c>
      <c r="O133" s="17">
        <f t="shared" si="58"/>
        <v>91501.110995756186</v>
      </c>
      <c r="P133" s="17">
        <f t="shared" si="42"/>
        <v>91306.872995756188</v>
      </c>
      <c r="Q133" s="34">
        <f t="shared" si="43"/>
        <v>2.5363223180761153E-2</v>
      </c>
      <c r="R133" s="17">
        <f t="shared" si="33"/>
        <v>38.296928323731137</v>
      </c>
      <c r="S133" s="17">
        <f t="shared" si="44"/>
        <v>0</v>
      </c>
      <c r="T133" s="34">
        <f t="shared" si="45"/>
        <v>0</v>
      </c>
      <c r="U133" s="17">
        <f t="shared" si="59"/>
        <v>0</v>
      </c>
      <c r="V133" s="17">
        <f t="shared" si="46"/>
        <v>52202.469135802479</v>
      </c>
      <c r="W133" s="17">
        <f t="shared" si="60"/>
        <v>762013.9660493827</v>
      </c>
      <c r="X133" s="17">
        <f t="shared" si="47"/>
        <v>0</v>
      </c>
      <c r="Y133" s="17">
        <f t="shared" si="48"/>
        <v>0</v>
      </c>
      <c r="Z133" s="17">
        <f t="shared" si="49"/>
        <v>0</v>
      </c>
      <c r="AA133" s="17">
        <f t="shared" si="50"/>
        <v>0</v>
      </c>
      <c r="AB133" s="17">
        <f t="shared" si="51"/>
        <v>0</v>
      </c>
      <c r="AC133" s="17">
        <f t="shared" si="52"/>
        <v>0</v>
      </c>
      <c r="AD133" s="17">
        <f t="shared" si="53"/>
        <v>0</v>
      </c>
      <c r="AE133" s="17">
        <f t="shared" si="54"/>
        <v>0</v>
      </c>
      <c r="AF133" s="17">
        <f t="shared" si="55"/>
        <v>91501.110995756186</v>
      </c>
      <c r="AG133" s="17">
        <f t="shared" si="61"/>
        <v>0</v>
      </c>
      <c r="AH133" s="17">
        <f t="shared" si="56"/>
        <v>0</v>
      </c>
      <c r="AI133" s="17"/>
      <c r="AJ133" s="17"/>
      <c r="AU133">
        <f t="shared" si="34"/>
        <v>0</v>
      </c>
      <c r="AV133">
        <f t="shared" si="35"/>
        <v>24.8</v>
      </c>
      <c r="AW133">
        <f t="shared" si="36"/>
        <v>6.8888888888888893</v>
      </c>
    </row>
    <row r="134" spans="2:49" x14ac:dyDescent="0.3">
      <c r="B134" s="27" t="s">
        <v>47</v>
      </c>
      <c r="C134" s="27">
        <v>126</v>
      </c>
      <c r="D134" s="27">
        <v>126</v>
      </c>
      <c r="E134" s="2">
        <f t="shared" si="37"/>
        <v>7.1111111111111116</v>
      </c>
      <c r="F134" s="28">
        <v>25.6</v>
      </c>
      <c r="G134" s="17">
        <f t="shared" si="62"/>
        <v>0.20833333333333331</v>
      </c>
      <c r="H134" s="17">
        <f t="shared" si="63"/>
        <v>0.75</v>
      </c>
      <c r="I134" s="17">
        <v>194.238</v>
      </c>
      <c r="J134" s="17">
        <f t="shared" si="38"/>
        <v>1.6888888888888889</v>
      </c>
      <c r="K134" s="17">
        <f t="shared" si="39"/>
        <v>458.33333333333331</v>
      </c>
      <c r="L134" s="17">
        <f t="shared" si="40"/>
        <v>654.26022222222218</v>
      </c>
      <c r="M134" s="17">
        <f t="shared" si="41"/>
        <v>4652.5171358024691</v>
      </c>
      <c r="N134" s="17">
        <f t="shared" si="57"/>
        <v>4652.5171358024691</v>
      </c>
      <c r="O134" s="17">
        <f t="shared" si="58"/>
        <v>96153.628131558653</v>
      </c>
      <c r="P134" s="17">
        <f t="shared" si="42"/>
        <v>95959.390131558655</v>
      </c>
      <c r="Q134" s="34">
        <f t="shared" si="43"/>
        <v>2.6655599390744363E-2</v>
      </c>
      <c r="R134" s="17">
        <f t="shared" si="33"/>
        <v>33.084566299039786</v>
      </c>
      <c r="S134" s="17">
        <f t="shared" si="44"/>
        <v>0</v>
      </c>
      <c r="T134" s="34">
        <f t="shared" si="45"/>
        <v>0</v>
      </c>
      <c r="U134" s="17">
        <f t="shared" si="59"/>
        <v>0</v>
      </c>
      <c r="V134" s="17">
        <f t="shared" si="46"/>
        <v>55624.691358024698</v>
      </c>
      <c r="W134" s="17">
        <f t="shared" si="60"/>
        <v>817638.65740740742</v>
      </c>
      <c r="X134" s="17">
        <f t="shared" si="47"/>
        <v>0</v>
      </c>
      <c r="Y134" s="17">
        <f t="shared" si="48"/>
        <v>0</v>
      </c>
      <c r="Z134" s="17">
        <f t="shared" si="49"/>
        <v>0</v>
      </c>
      <c r="AA134" s="17">
        <f t="shared" si="50"/>
        <v>0</v>
      </c>
      <c r="AB134" s="17">
        <f t="shared" si="51"/>
        <v>0</v>
      </c>
      <c r="AC134" s="17">
        <f t="shared" si="52"/>
        <v>0</v>
      </c>
      <c r="AD134" s="17">
        <f t="shared" si="53"/>
        <v>0</v>
      </c>
      <c r="AE134" s="17">
        <f t="shared" si="54"/>
        <v>0</v>
      </c>
      <c r="AF134" s="17">
        <f t="shared" si="55"/>
        <v>96153.628131558653</v>
      </c>
      <c r="AG134" s="17">
        <f t="shared" si="61"/>
        <v>0</v>
      </c>
      <c r="AH134" s="17">
        <f t="shared" si="56"/>
        <v>0</v>
      </c>
      <c r="AI134" s="17"/>
      <c r="AJ134" s="17"/>
      <c r="AU134">
        <f t="shared" si="34"/>
        <v>0</v>
      </c>
      <c r="AV134">
        <f t="shared" si="35"/>
        <v>25.6</v>
      </c>
      <c r="AW134">
        <f t="shared" si="36"/>
        <v>7.1111111111111116</v>
      </c>
    </row>
    <row r="135" spans="2:49" x14ac:dyDescent="0.3">
      <c r="B135" s="27" t="s">
        <v>47</v>
      </c>
      <c r="C135" s="27">
        <v>127</v>
      </c>
      <c r="D135" s="27">
        <v>127</v>
      </c>
      <c r="E135" s="2">
        <f t="shared" si="37"/>
        <v>7.3055555555555562</v>
      </c>
      <c r="F135" s="28">
        <v>26.3</v>
      </c>
      <c r="G135" s="17">
        <f t="shared" si="62"/>
        <v>0.22222222222222193</v>
      </c>
      <c r="H135" s="17">
        <f t="shared" si="63"/>
        <v>0.79999999999999893</v>
      </c>
      <c r="I135" s="17">
        <v>194.238</v>
      </c>
      <c r="J135" s="17">
        <f t="shared" si="38"/>
        <v>1.7350694444444446</v>
      </c>
      <c r="K135" s="17">
        <f t="shared" si="39"/>
        <v>488.88888888888823</v>
      </c>
      <c r="L135" s="17">
        <f t="shared" si="40"/>
        <v>684.86195833333272</v>
      </c>
      <c r="M135" s="17">
        <f t="shared" si="41"/>
        <v>5003.2970844907368</v>
      </c>
      <c r="N135" s="17">
        <f t="shared" si="57"/>
        <v>5003.2970844907368</v>
      </c>
      <c r="O135" s="17">
        <f t="shared" si="58"/>
        <v>101156.92521604939</v>
      </c>
      <c r="P135" s="17">
        <f t="shared" si="42"/>
        <v>100962.68721604939</v>
      </c>
      <c r="Q135" s="34">
        <f t="shared" si="43"/>
        <v>2.8045415254874199E-2</v>
      </c>
      <c r="R135" s="17">
        <f t="shared" si="33"/>
        <v>36.55186481169622</v>
      </c>
      <c r="S135" s="17">
        <f t="shared" si="44"/>
        <v>0</v>
      </c>
      <c r="T135" s="34">
        <f t="shared" si="45"/>
        <v>0</v>
      </c>
      <c r="U135" s="17">
        <f t="shared" si="59"/>
        <v>0</v>
      </c>
      <c r="V135" s="17">
        <f t="shared" si="46"/>
        <v>58708.256172839516</v>
      </c>
      <c r="W135" s="17">
        <f t="shared" si="60"/>
        <v>876346.91358024697</v>
      </c>
      <c r="X135" s="17">
        <f t="shared" si="47"/>
        <v>0</v>
      </c>
      <c r="Y135" s="17">
        <f t="shared" si="48"/>
        <v>0</v>
      </c>
      <c r="Z135" s="17">
        <f t="shared" si="49"/>
        <v>0</v>
      </c>
      <c r="AA135" s="17">
        <f t="shared" si="50"/>
        <v>0</v>
      </c>
      <c r="AB135" s="17">
        <f t="shared" si="51"/>
        <v>0</v>
      </c>
      <c r="AC135" s="17">
        <f t="shared" si="52"/>
        <v>0</v>
      </c>
      <c r="AD135" s="17">
        <f t="shared" si="53"/>
        <v>0</v>
      </c>
      <c r="AE135" s="17">
        <f t="shared" si="54"/>
        <v>0</v>
      </c>
      <c r="AF135" s="17">
        <f t="shared" si="55"/>
        <v>101156.92521604939</v>
      </c>
      <c r="AG135" s="17">
        <f t="shared" si="61"/>
        <v>0</v>
      </c>
      <c r="AH135" s="17">
        <f t="shared" si="56"/>
        <v>0</v>
      </c>
      <c r="AI135" s="17"/>
      <c r="AJ135" s="17"/>
      <c r="AU135">
        <f t="shared" si="34"/>
        <v>0</v>
      </c>
      <c r="AV135">
        <f t="shared" si="35"/>
        <v>26.3</v>
      </c>
      <c r="AW135">
        <f t="shared" si="36"/>
        <v>7.3055555555555554</v>
      </c>
    </row>
    <row r="136" spans="2:49" x14ac:dyDescent="0.3">
      <c r="B136" s="27" t="s">
        <v>47</v>
      </c>
      <c r="C136" s="27">
        <v>128</v>
      </c>
      <c r="D136" s="27">
        <v>128</v>
      </c>
      <c r="E136" s="2">
        <f t="shared" si="37"/>
        <v>7.5555555555555554</v>
      </c>
      <c r="F136" s="28">
        <v>27.2</v>
      </c>
      <c r="G136" s="17">
        <f t="shared" si="62"/>
        <v>0.27777777777777779</v>
      </c>
      <c r="H136" s="17">
        <f t="shared" si="63"/>
        <v>1</v>
      </c>
      <c r="I136" s="17">
        <v>194.238</v>
      </c>
      <c r="J136" s="17">
        <f t="shared" si="38"/>
        <v>1.7944444444444443</v>
      </c>
      <c r="K136" s="17">
        <f t="shared" si="39"/>
        <v>611.11111111111109</v>
      </c>
      <c r="L136" s="17">
        <f t="shared" si="40"/>
        <v>807.14355555555551</v>
      </c>
      <c r="M136" s="17">
        <f t="shared" si="41"/>
        <v>6098.4179753086419</v>
      </c>
      <c r="N136" s="17">
        <f t="shared" si="57"/>
        <v>6098.4179753086419</v>
      </c>
      <c r="O136" s="17">
        <f t="shared" si="58"/>
        <v>107255.34319135803</v>
      </c>
      <c r="P136" s="17">
        <f t="shared" si="42"/>
        <v>107061.10519135803</v>
      </c>
      <c r="Q136" s="34">
        <f t="shared" si="43"/>
        <v>2.9739433800055434E-2</v>
      </c>
      <c r="R136" s="17">
        <f t="shared" ref="R136:R199" si="64">(M136*E136)/1000</f>
        <v>46.076935813443072</v>
      </c>
      <c r="S136" s="17">
        <f t="shared" si="44"/>
        <v>0</v>
      </c>
      <c r="T136" s="34">
        <f t="shared" si="45"/>
        <v>0</v>
      </c>
      <c r="U136" s="17">
        <f t="shared" si="59"/>
        <v>0</v>
      </c>
      <c r="V136" s="17">
        <f t="shared" si="46"/>
        <v>62795.061728395056</v>
      </c>
      <c r="W136" s="17">
        <f t="shared" si="60"/>
        <v>939141.97530864202</v>
      </c>
      <c r="X136" s="17">
        <f t="shared" si="47"/>
        <v>0</v>
      </c>
      <c r="Y136" s="17">
        <f t="shared" si="48"/>
        <v>0</v>
      </c>
      <c r="Z136" s="17">
        <f t="shared" si="49"/>
        <v>0</v>
      </c>
      <c r="AA136" s="17">
        <f t="shared" si="50"/>
        <v>0</v>
      </c>
      <c r="AB136" s="17">
        <f t="shared" si="51"/>
        <v>0</v>
      </c>
      <c r="AC136" s="17">
        <f t="shared" si="52"/>
        <v>0</v>
      </c>
      <c r="AD136" s="17">
        <f t="shared" si="53"/>
        <v>0</v>
      </c>
      <c r="AE136" s="17">
        <f t="shared" si="54"/>
        <v>0</v>
      </c>
      <c r="AF136" s="17">
        <f t="shared" si="55"/>
        <v>107255.34319135803</v>
      </c>
      <c r="AG136" s="17">
        <f t="shared" si="61"/>
        <v>0</v>
      </c>
      <c r="AH136" s="17">
        <f t="shared" si="56"/>
        <v>0</v>
      </c>
      <c r="AI136" s="17"/>
      <c r="AJ136" s="17"/>
      <c r="AU136">
        <f t="shared" ref="AU136:AU199" si="65">IF(F136&lt;1,1,0)</f>
        <v>0</v>
      </c>
      <c r="AV136">
        <f t="shared" ref="AV136:AV199" si="66">IF(AU136=1,"",F136)</f>
        <v>27.2</v>
      </c>
      <c r="AW136">
        <f t="shared" ref="AW136:AW199" si="67">F136/3.6</f>
        <v>7.5555555555555554</v>
      </c>
    </row>
    <row r="137" spans="2:49" x14ac:dyDescent="0.3">
      <c r="B137" s="27" t="s">
        <v>47</v>
      </c>
      <c r="C137" s="27">
        <v>129</v>
      </c>
      <c r="D137" s="27">
        <v>129</v>
      </c>
      <c r="E137" s="2">
        <f t="shared" ref="E137:E200" si="68">F137*(1000/3600)</f>
        <v>7.8611111111111116</v>
      </c>
      <c r="F137" s="28">
        <v>28.3</v>
      </c>
      <c r="G137" s="17">
        <f t="shared" si="62"/>
        <v>0.33333333333333365</v>
      </c>
      <c r="H137" s="17">
        <f t="shared" si="63"/>
        <v>1.2000000000000011</v>
      </c>
      <c r="I137" s="17">
        <v>194.238</v>
      </c>
      <c r="J137" s="17">
        <f t="shared" ref="J137:J200" si="69">0.2375*E137</f>
        <v>1.867013888888889</v>
      </c>
      <c r="K137" s="17">
        <f t="shared" ref="K137:K200" si="70">(2200*G137)</f>
        <v>733.33333333333405</v>
      </c>
      <c r="L137" s="17">
        <f t="shared" ref="L137:L200" si="71">I137+J137+K137</f>
        <v>929.438347222223</v>
      </c>
      <c r="M137" s="17">
        <f t="shared" ref="M137:M200" si="72">(E137*L137)</f>
        <v>7306.4181184413646</v>
      </c>
      <c r="N137" s="17">
        <f t="shared" si="57"/>
        <v>7306.4181184413646</v>
      </c>
      <c r="O137" s="17">
        <f t="shared" si="58"/>
        <v>114561.76130979939</v>
      </c>
      <c r="P137" s="17">
        <f t="shared" ref="P137:P200" si="73">(N137+P136)</f>
        <v>114367.52330979939</v>
      </c>
      <c r="Q137" s="34">
        <f t="shared" ref="Q137:Q200" si="74">P137*0.00000027778</f>
        <v>3.1769010624996076E-2</v>
      </c>
      <c r="R137" s="17">
        <f t="shared" si="64"/>
        <v>57.436564653302952</v>
      </c>
      <c r="S137" s="17">
        <f t="shared" ref="S137:S200" si="75">IF(N137&lt;0,N137,0)</f>
        <v>0</v>
      </c>
      <c r="T137" s="34">
        <f t="shared" ref="T137:T200" si="76">S137*0.00000027778</f>
        <v>0</v>
      </c>
      <c r="U137" s="17">
        <f t="shared" si="59"/>
        <v>0</v>
      </c>
      <c r="V137" s="17">
        <f t="shared" ref="V137:V200" si="77">(0.5*2200*E137^2)</f>
        <v>67976.774691358034</v>
      </c>
      <c r="W137" s="17">
        <f t="shared" si="60"/>
        <v>1007118.75</v>
      </c>
      <c r="X137" s="17">
        <f t="shared" ref="X137:X200" si="78">-S137*0.9</f>
        <v>0</v>
      </c>
      <c r="Y137" s="17">
        <f t="shared" ref="Y137:Y200" si="79">X137*0.92</f>
        <v>0</v>
      </c>
      <c r="Z137" s="17">
        <f t="shared" ref="Z137:Z200" si="80">Y137*0.96</f>
        <v>0</v>
      </c>
      <c r="AA137" s="17">
        <f t="shared" ref="AA137:AA200" si="81">Z137*0.95</f>
        <v>0</v>
      </c>
      <c r="AB137" s="17">
        <f t="shared" ref="AB137:AB200" si="82">AA137*0.96</f>
        <v>0</v>
      </c>
      <c r="AC137" s="17">
        <f t="shared" ref="AC137:AC200" si="83">AB137*0.9</f>
        <v>0</v>
      </c>
      <c r="AD137" s="17">
        <f t="shared" ref="AD137:AD200" si="84">AC137*0.97</f>
        <v>0</v>
      </c>
      <c r="AE137" s="17">
        <f t="shared" ref="AE137:AE200" si="85">AD137</f>
        <v>0</v>
      </c>
      <c r="AF137" s="17">
        <f t="shared" ref="AF137:AF200" si="86">O137-AE137</f>
        <v>114561.76130979939</v>
      </c>
      <c r="AG137" s="17">
        <f t="shared" si="61"/>
        <v>0</v>
      </c>
      <c r="AH137" s="17">
        <f t="shared" ref="AH137:AH200" si="87">AD137/C137</f>
        <v>0</v>
      </c>
      <c r="AI137" s="17"/>
      <c r="AJ137" s="17"/>
      <c r="AU137">
        <f t="shared" si="65"/>
        <v>0</v>
      </c>
      <c r="AV137">
        <f t="shared" si="66"/>
        <v>28.3</v>
      </c>
      <c r="AW137">
        <f t="shared" si="67"/>
        <v>7.8611111111111107</v>
      </c>
    </row>
    <row r="138" spans="2:49" x14ac:dyDescent="0.3">
      <c r="B138" s="27" t="s">
        <v>47</v>
      </c>
      <c r="C138" s="27">
        <v>130</v>
      </c>
      <c r="D138" s="27">
        <v>130</v>
      </c>
      <c r="E138" s="2">
        <f t="shared" si="68"/>
        <v>8.2222222222222232</v>
      </c>
      <c r="F138" s="28">
        <v>29.6</v>
      </c>
      <c r="G138" s="17">
        <f t="shared" si="62"/>
        <v>0.36111111111111083</v>
      </c>
      <c r="H138" s="17">
        <f t="shared" si="63"/>
        <v>1.2999999999999989</v>
      </c>
      <c r="I138" s="17">
        <v>194.238</v>
      </c>
      <c r="J138" s="17">
        <f t="shared" si="69"/>
        <v>1.9527777777777779</v>
      </c>
      <c r="K138" s="17">
        <f t="shared" si="70"/>
        <v>794.44444444444377</v>
      </c>
      <c r="L138" s="17">
        <f t="shared" si="71"/>
        <v>990.6352222222215</v>
      </c>
      <c r="M138" s="17">
        <f t="shared" si="72"/>
        <v>8145.2229382715996</v>
      </c>
      <c r="N138" s="17">
        <f t="shared" ref="N138:N201" si="88">L138*E138</f>
        <v>8145.2229382715996</v>
      </c>
      <c r="O138" s="17">
        <f t="shared" ref="O138:O201" si="89">M138+O137</f>
        <v>122706.98424807099</v>
      </c>
      <c r="P138" s="17">
        <f t="shared" si="73"/>
        <v>122512.74624807099</v>
      </c>
      <c r="Q138" s="34">
        <f t="shared" si="74"/>
        <v>3.4031590652789157E-2</v>
      </c>
      <c r="R138" s="17">
        <f t="shared" si="64"/>
        <v>66.97183304801095</v>
      </c>
      <c r="S138" s="17">
        <f t="shared" si="75"/>
        <v>0</v>
      </c>
      <c r="T138" s="34">
        <f t="shared" si="76"/>
        <v>0</v>
      </c>
      <c r="U138" s="17">
        <f t="shared" ref="U138:U201" si="90">IF(S137=0,0,-S137+U137)</f>
        <v>0</v>
      </c>
      <c r="V138" s="17">
        <f t="shared" si="77"/>
        <v>74365.43209876545</v>
      </c>
      <c r="W138" s="17">
        <f t="shared" ref="W138:W201" si="91">V138+W137</f>
        <v>1081484.1820987654</v>
      </c>
      <c r="X138" s="17">
        <f t="shared" si="78"/>
        <v>0</v>
      </c>
      <c r="Y138" s="17">
        <f t="shared" si="79"/>
        <v>0</v>
      </c>
      <c r="Z138" s="17">
        <f t="shared" si="80"/>
        <v>0</v>
      </c>
      <c r="AA138" s="17">
        <f t="shared" si="81"/>
        <v>0</v>
      </c>
      <c r="AB138" s="17">
        <f t="shared" si="82"/>
        <v>0</v>
      </c>
      <c r="AC138" s="17">
        <f t="shared" si="83"/>
        <v>0</v>
      </c>
      <c r="AD138" s="17">
        <f t="shared" si="84"/>
        <v>0</v>
      </c>
      <c r="AE138" s="17">
        <f t="shared" si="85"/>
        <v>0</v>
      </c>
      <c r="AF138" s="17">
        <f t="shared" si="86"/>
        <v>122706.98424807099</v>
      </c>
      <c r="AG138" s="17">
        <f t="shared" ref="AG138:AG201" si="92">IF(AA138=0,0,AA138+AG137)</f>
        <v>0</v>
      </c>
      <c r="AH138" s="17">
        <f t="shared" si="87"/>
        <v>0</v>
      </c>
      <c r="AI138" s="17"/>
      <c r="AJ138" s="17"/>
      <c r="AU138">
        <f t="shared" si="65"/>
        <v>0</v>
      </c>
      <c r="AV138">
        <f t="shared" si="66"/>
        <v>29.6</v>
      </c>
      <c r="AW138">
        <f t="shared" si="67"/>
        <v>8.2222222222222232</v>
      </c>
    </row>
    <row r="139" spans="2:49" x14ac:dyDescent="0.3">
      <c r="B139" s="27" t="s">
        <v>47</v>
      </c>
      <c r="C139" s="27">
        <v>131</v>
      </c>
      <c r="D139" s="27">
        <v>131</v>
      </c>
      <c r="E139" s="2">
        <f t="shared" si="68"/>
        <v>8.5833333333333339</v>
      </c>
      <c r="F139" s="28">
        <v>30.9</v>
      </c>
      <c r="G139" s="17">
        <f t="shared" si="62"/>
        <v>0.36111111111111133</v>
      </c>
      <c r="H139" s="17">
        <f t="shared" si="63"/>
        <v>1.3000000000000007</v>
      </c>
      <c r="I139" s="17">
        <v>194.238</v>
      </c>
      <c r="J139" s="17">
        <f t="shared" si="69"/>
        <v>2.0385416666666667</v>
      </c>
      <c r="K139" s="17">
        <f t="shared" si="70"/>
        <v>794.44444444444491</v>
      </c>
      <c r="L139" s="17">
        <f t="shared" si="71"/>
        <v>990.72098611111164</v>
      </c>
      <c r="M139" s="17">
        <f t="shared" si="72"/>
        <v>8503.688464120376</v>
      </c>
      <c r="N139" s="17">
        <f t="shared" si="88"/>
        <v>8503.688464120376</v>
      </c>
      <c r="O139" s="17">
        <f t="shared" si="89"/>
        <v>131210.67271219136</v>
      </c>
      <c r="P139" s="17">
        <f t="shared" si="73"/>
        <v>131016.43471219137</v>
      </c>
      <c r="Q139" s="34">
        <f t="shared" si="74"/>
        <v>3.6393745234352522E-2</v>
      </c>
      <c r="R139" s="17">
        <f t="shared" si="64"/>
        <v>72.98999265036656</v>
      </c>
      <c r="S139" s="17">
        <f t="shared" si="75"/>
        <v>0</v>
      </c>
      <c r="T139" s="34">
        <f t="shared" si="76"/>
        <v>0</v>
      </c>
      <c r="U139" s="17">
        <f t="shared" si="90"/>
        <v>0</v>
      </c>
      <c r="V139" s="17">
        <f t="shared" si="77"/>
        <v>81040.972222222219</v>
      </c>
      <c r="W139" s="17">
        <f t="shared" si="91"/>
        <v>1162525.1543209876</v>
      </c>
      <c r="X139" s="17">
        <f t="shared" si="78"/>
        <v>0</v>
      </c>
      <c r="Y139" s="17">
        <f t="shared" si="79"/>
        <v>0</v>
      </c>
      <c r="Z139" s="17">
        <f t="shared" si="80"/>
        <v>0</v>
      </c>
      <c r="AA139" s="17">
        <f t="shared" si="81"/>
        <v>0</v>
      </c>
      <c r="AB139" s="17">
        <f t="shared" si="82"/>
        <v>0</v>
      </c>
      <c r="AC139" s="17">
        <f t="shared" si="83"/>
        <v>0</v>
      </c>
      <c r="AD139" s="17">
        <f t="shared" si="84"/>
        <v>0</v>
      </c>
      <c r="AE139" s="17">
        <f t="shared" si="85"/>
        <v>0</v>
      </c>
      <c r="AF139" s="17">
        <f t="shared" si="86"/>
        <v>131210.67271219136</v>
      </c>
      <c r="AG139" s="17">
        <f t="shared" si="92"/>
        <v>0</v>
      </c>
      <c r="AH139" s="17">
        <f t="shared" si="87"/>
        <v>0</v>
      </c>
      <c r="AI139" s="17"/>
      <c r="AJ139" s="17"/>
      <c r="AU139">
        <f t="shared" si="65"/>
        <v>0</v>
      </c>
      <c r="AV139">
        <f t="shared" si="66"/>
        <v>30.9</v>
      </c>
      <c r="AW139">
        <f t="shared" si="67"/>
        <v>8.5833333333333321</v>
      </c>
    </row>
    <row r="140" spans="2:49" x14ac:dyDescent="0.3">
      <c r="B140" s="27" t="s">
        <v>47</v>
      </c>
      <c r="C140" s="27">
        <v>132</v>
      </c>
      <c r="D140" s="27">
        <v>132</v>
      </c>
      <c r="E140" s="2">
        <f t="shared" si="68"/>
        <v>8.9444444444444464</v>
      </c>
      <c r="F140" s="28">
        <v>32.200000000000003</v>
      </c>
      <c r="G140" s="17">
        <f t="shared" si="62"/>
        <v>0.34722222222222221</v>
      </c>
      <c r="H140" s="17">
        <f t="shared" si="63"/>
        <v>1.25</v>
      </c>
      <c r="I140" s="17">
        <v>194.238</v>
      </c>
      <c r="J140" s="17">
        <f t="shared" si="69"/>
        <v>2.1243055555555559</v>
      </c>
      <c r="K140" s="17">
        <f t="shared" si="70"/>
        <v>763.88888888888891</v>
      </c>
      <c r="L140" s="17">
        <f t="shared" si="71"/>
        <v>960.25119444444454</v>
      </c>
      <c r="M140" s="17">
        <f t="shared" si="72"/>
        <v>8588.9134614197555</v>
      </c>
      <c r="N140" s="17">
        <f t="shared" si="88"/>
        <v>8588.9134614197555</v>
      </c>
      <c r="O140" s="17">
        <f t="shared" si="89"/>
        <v>139799.58617361111</v>
      </c>
      <c r="P140" s="17">
        <f t="shared" si="73"/>
        <v>139605.34817361113</v>
      </c>
      <c r="Q140" s="34">
        <f t="shared" si="74"/>
        <v>3.8779573615665697E-2</v>
      </c>
      <c r="R140" s="17">
        <f t="shared" si="64"/>
        <v>76.823059293810061</v>
      </c>
      <c r="S140" s="17">
        <f t="shared" si="75"/>
        <v>0</v>
      </c>
      <c r="T140" s="34">
        <f t="shared" si="76"/>
        <v>0</v>
      </c>
      <c r="U140" s="17">
        <f t="shared" si="90"/>
        <v>0</v>
      </c>
      <c r="V140" s="17">
        <f t="shared" si="77"/>
        <v>88003.395061728428</v>
      </c>
      <c r="W140" s="17">
        <f t="shared" si="91"/>
        <v>1250528.549382716</v>
      </c>
      <c r="X140" s="17">
        <f t="shared" si="78"/>
        <v>0</v>
      </c>
      <c r="Y140" s="17">
        <f t="shared" si="79"/>
        <v>0</v>
      </c>
      <c r="Z140" s="17">
        <f t="shared" si="80"/>
        <v>0</v>
      </c>
      <c r="AA140" s="17">
        <f t="shared" si="81"/>
        <v>0</v>
      </c>
      <c r="AB140" s="17">
        <f t="shared" si="82"/>
        <v>0</v>
      </c>
      <c r="AC140" s="17">
        <f t="shared" si="83"/>
        <v>0</v>
      </c>
      <c r="AD140" s="17">
        <f t="shared" si="84"/>
        <v>0</v>
      </c>
      <c r="AE140" s="17">
        <f t="shared" si="85"/>
        <v>0</v>
      </c>
      <c r="AF140" s="17">
        <f t="shared" si="86"/>
        <v>139799.58617361111</v>
      </c>
      <c r="AG140" s="17">
        <f t="shared" si="92"/>
        <v>0</v>
      </c>
      <c r="AH140" s="17">
        <f t="shared" si="87"/>
        <v>0</v>
      </c>
      <c r="AI140" s="17"/>
      <c r="AJ140" s="17"/>
      <c r="AU140">
        <f t="shared" si="65"/>
        <v>0</v>
      </c>
      <c r="AV140">
        <f t="shared" si="66"/>
        <v>32.200000000000003</v>
      </c>
      <c r="AW140">
        <f t="shared" si="67"/>
        <v>8.9444444444444446</v>
      </c>
    </row>
    <row r="141" spans="2:49" x14ac:dyDescent="0.3">
      <c r="B141" s="27" t="s">
        <v>47</v>
      </c>
      <c r="C141" s="27">
        <v>133</v>
      </c>
      <c r="D141" s="27">
        <v>133</v>
      </c>
      <c r="E141" s="2">
        <f t="shared" si="68"/>
        <v>9.2777777777777786</v>
      </c>
      <c r="F141" s="28">
        <v>33.4</v>
      </c>
      <c r="G141" s="17">
        <f t="shared" si="62"/>
        <v>0.40277777777777757</v>
      </c>
      <c r="H141" s="17">
        <f t="shared" si="63"/>
        <v>1.4499999999999993</v>
      </c>
      <c r="I141" s="17">
        <v>194.238</v>
      </c>
      <c r="J141" s="17">
        <f t="shared" si="69"/>
        <v>2.2034722222222225</v>
      </c>
      <c r="K141" s="17">
        <f t="shared" si="70"/>
        <v>886.11111111111063</v>
      </c>
      <c r="L141" s="17">
        <f t="shared" si="71"/>
        <v>1082.5525833333329</v>
      </c>
      <c r="M141" s="17">
        <f t="shared" si="72"/>
        <v>10043.682300925922</v>
      </c>
      <c r="N141" s="17">
        <f t="shared" si="88"/>
        <v>10043.682300925922</v>
      </c>
      <c r="O141" s="17">
        <f t="shared" si="89"/>
        <v>149843.26847453704</v>
      </c>
      <c r="P141" s="17">
        <f t="shared" si="73"/>
        <v>149649.03047453705</v>
      </c>
      <c r="Q141" s="34">
        <f t="shared" si="74"/>
        <v>4.1569507685216903E-2</v>
      </c>
      <c r="R141" s="17">
        <f t="shared" si="64"/>
        <v>93.18305245859051</v>
      </c>
      <c r="S141" s="17">
        <f t="shared" si="75"/>
        <v>0</v>
      </c>
      <c r="T141" s="34">
        <f t="shared" si="76"/>
        <v>0</v>
      </c>
      <c r="U141" s="17">
        <f t="shared" si="90"/>
        <v>0</v>
      </c>
      <c r="V141" s="17">
        <f t="shared" si="77"/>
        <v>94684.876543209903</v>
      </c>
      <c r="W141" s="17">
        <f t="shared" si="91"/>
        <v>1345213.4259259258</v>
      </c>
      <c r="X141" s="17">
        <f t="shared" si="78"/>
        <v>0</v>
      </c>
      <c r="Y141" s="17">
        <f t="shared" si="79"/>
        <v>0</v>
      </c>
      <c r="Z141" s="17">
        <f t="shared" si="80"/>
        <v>0</v>
      </c>
      <c r="AA141" s="17">
        <f t="shared" si="81"/>
        <v>0</v>
      </c>
      <c r="AB141" s="17">
        <f t="shared" si="82"/>
        <v>0</v>
      </c>
      <c r="AC141" s="17">
        <f t="shared" si="83"/>
        <v>0</v>
      </c>
      <c r="AD141" s="17">
        <f t="shared" si="84"/>
        <v>0</v>
      </c>
      <c r="AE141" s="17">
        <f t="shared" si="85"/>
        <v>0</v>
      </c>
      <c r="AF141" s="17">
        <f t="shared" si="86"/>
        <v>149843.26847453704</v>
      </c>
      <c r="AG141" s="17">
        <f t="shared" si="92"/>
        <v>0</v>
      </c>
      <c r="AH141" s="17">
        <f t="shared" si="87"/>
        <v>0</v>
      </c>
      <c r="AI141" s="17"/>
      <c r="AJ141" s="17"/>
      <c r="AU141">
        <f t="shared" si="65"/>
        <v>0</v>
      </c>
      <c r="AV141">
        <f t="shared" si="66"/>
        <v>33.4</v>
      </c>
      <c r="AW141">
        <f t="shared" si="67"/>
        <v>9.2777777777777768</v>
      </c>
    </row>
    <row r="142" spans="2:49" x14ac:dyDescent="0.3">
      <c r="B142" s="27" t="s">
        <v>47</v>
      </c>
      <c r="C142" s="27">
        <v>134</v>
      </c>
      <c r="D142" s="27">
        <v>134</v>
      </c>
      <c r="E142" s="2">
        <f t="shared" si="68"/>
        <v>9.75</v>
      </c>
      <c r="F142" s="28">
        <v>35.1</v>
      </c>
      <c r="G142" s="17">
        <f t="shared" si="62"/>
        <v>0.52777777777777835</v>
      </c>
      <c r="H142" s="17">
        <f t="shared" si="63"/>
        <v>1.9000000000000021</v>
      </c>
      <c r="I142" s="17">
        <v>194.238</v>
      </c>
      <c r="J142" s="17">
        <f t="shared" si="69"/>
        <v>2.3156249999999998</v>
      </c>
      <c r="K142" s="17">
        <f t="shared" si="70"/>
        <v>1161.1111111111125</v>
      </c>
      <c r="L142" s="17">
        <f t="shared" si="71"/>
        <v>1357.6647361111125</v>
      </c>
      <c r="M142" s="17">
        <f t="shared" si="72"/>
        <v>13237.231177083346</v>
      </c>
      <c r="N142" s="17">
        <f t="shared" si="88"/>
        <v>13237.231177083346</v>
      </c>
      <c r="O142" s="17">
        <f t="shared" si="89"/>
        <v>163080.49965162037</v>
      </c>
      <c r="P142" s="17">
        <f t="shared" si="73"/>
        <v>162886.26165162039</v>
      </c>
      <c r="Q142" s="34">
        <f t="shared" si="74"/>
        <v>4.5246545761587112E-2</v>
      </c>
      <c r="R142" s="17">
        <f t="shared" si="64"/>
        <v>129.06300397656264</v>
      </c>
      <c r="S142" s="17">
        <f t="shared" si="75"/>
        <v>0</v>
      </c>
      <c r="T142" s="34">
        <f t="shared" si="76"/>
        <v>0</v>
      </c>
      <c r="U142" s="17">
        <f t="shared" si="90"/>
        <v>0</v>
      </c>
      <c r="V142" s="17">
        <f t="shared" si="77"/>
        <v>104568.75</v>
      </c>
      <c r="W142" s="17">
        <f t="shared" si="91"/>
        <v>1449782.1759259258</v>
      </c>
      <c r="X142" s="17">
        <f t="shared" si="78"/>
        <v>0</v>
      </c>
      <c r="Y142" s="17">
        <f t="shared" si="79"/>
        <v>0</v>
      </c>
      <c r="Z142" s="17">
        <f t="shared" si="80"/>
        <v>0</v>
      </c>
      <c r="AA142" s="17">
        <f t="shared" si="81"/>
        <v>0</v>
      </c>
      <c r="AB142" s="17">
        <f t="shared" si="82"/>
        <v>0</v>
      </c>
      <c r="AC142" s="17">
        <f t="shared" si="83"/>
        <v>0</v>
      </c>
      <c r="AD142" s="17">
        <f t="shared" si="84"/>
        <v>0</v>
      </c>
      <c r="AE142" s="17">
        <f t="shared" si="85"/>
        <v>0</v>
      </c>
      <c r="AF142" s="17">
        <f t="shared" si="86"/>
        <v>163080.49965162037</v>
      </c>
      <c r="AG142" s="17">
        <f t="shared" si="92"/>
        <v>0</v>
      </c>
      <c r="AH142" s="17">
        <f t="shared" si="87"/>
        <v>0</v>
      </c>
      <c r="AI142" s="17"/>
      <c r="AJ142" s="17"/>
      <c r="AU142">
        <f t="shared" si="65"/>
        <v>0</v>
      </c>
      <c r="AV142">
        <f t="shared" si="66"/>
        <v>35.1</v>
      </c>
      <c r="AW142">
        <f t="shared" si="67"/>
        <v>9.75</v>
      </c>
    </row>
    <row r="143" spans="2:49" x14ac:dyDescent="0.3">
      <c r="B143" s="27" t="s">
        <v>47</v>
      </c>
      <c r="C143" s="27">
        <v>135</v>
      </c>
      <c r="D143" s="27">
        <v>135</v>
      </c>
      <c r="E143" s="2">
        <f t="shared" si="68"/>
        <v>10.333333333333334</v>
      </c>
      <c r="F143" s="28">
        <v>37.200000000000003</v>
      </c>
      <c r="G143" s="17">
        <f t="shared" si="62"/>
        <v>0.50000000000000022</v>
      </c>
      <c r="H143" s="17">
        <f t="shared" si="63"/>
        <v>1.8000000000000007</v>
      </c>
      <c r="I143" s="17">
        <v>194.238</v>
      </c>
      <c r="J143" s="17">
        <f t="shared" si="69"/>
        <v>2.4541666666666666</v>
      </c>
      <c r="K143" s="17">
        <f t="shared" si="70"/>
        <v>1100.0000000000005</v>
      </c>
      <c r="L143" s="17">
        <f t="shared" si="71"/>
        <v>1296.6921666666672</v>
      </c>
      <c r="M143" s="17">
        <f t="shared" si="72"/>
        <v>13399.152388888895</v>
      </c>
      <c r="N143" s="17">
        <f t="shared" si="88"/>
        <v>13399.152388888895</v>
      </c>
      <c r="O143" s="17">
        <f t="shared" si="89"/>
        <v>176479.65204050927</v>
      </c>
      <c r="P143" s="17">
        <f t="shared" si="73"/>
        <v>176285.41404050929</v>
      </c>
      <c r="Q143" s="34">
        <f t="shared" si="74"/>
        <v>4.896856231217267E-2</v>
      </c>
      <c r="R143" s="17">
        <f t="shared" si="64"/>
        <v>138.45790801851859</v>
      </c>
      <c r="S143" s="17">
        <f t="shared" si="75"/>
        <v>0</v>
      </c>
      <c r="T143" s="34">
        <f t="shared" si="76"/>
        <v>0</v>
      </c>
      <c r="U143" s="17">
        <f t="shared" si="90"/>
        <v>0</v>
      </c>
      <c r="V143" s="17">
        <f t="shared" si="77"/>
        <v>117455.55555555556</v>
      </c>
      <c r="W143" s="17">
        <f t="shared" si="91"/>
        <v>1567237.7314814813</v>
      </c>
      <c r="X143" s="17">
        <f t="shared" si="78"/>
        <v>0</v>
      </c>
      <c r="Y143" s="17">
        <f t="shared" si="79"/>
        <v>0</v>
      </c>
      <c r="Z143" s="17">
        <f t="shared" si="80"/>
        <v>0</v>
      </c>
      <c r="AA143" s="17">
        <f t="shared" si="81"/>
        <v>0</v>
      </c>
      <c r="AB143" s="17">
        <f t="shared" si="82"/>
        <v>0</v>
      </c>
      <c r="AC143" s="17">
        <f t="shared" si="83"/>
        <v>0</v>
      </c>
      <c r="AD143" s="17">
        <f t="shared" si="84"/>
        <v>0</v>
      </c>
      <c r="AE143" s="17">
        <f t="shared" si="85"/>
        <v>0</v>
      </c>
      <c r="AF143" s="17">
        <f t="shared" si="86"/>
        <v>176479.65204050927</v>
      </c>
      <c r="AG143" s="17">
        <f t="shared" si="92"/>
        <v>0</v>
      </c>
      <c r="AH143" s="17">
        <f t="shared" si="87"/>
        <v>0</v>
      </c>
      <c r="AI143" s="17"/>
      <c r="AJ143" s="17"/>
      <c r="AU143">
        <f t="shared" si="65"/>
        <v>0</v>
      </c>
      <c r="AV143">
        <f t="shared" si="66"/>
        <v>37.200000000000003</v>
      </c>
      <c r="AW143">
        <f t="shared" si="67"/>
        <v>10.333333333333334</v>
      </c>
    </row>
    <row r="144" spans="2:49" x14ac:dyDescent="0.3">
      <c r="B144" s="27" t="s">
        <v>47</v>
      </c>
      <c r="C144" s="27">
        <v>136</v>
      </c>
      <c r="D144" s="27">
        <v>136</v>
      </c>
      <c r="E144" s="2">
        <f t="shared" si="68"/>
        <v>10.750000000000002</v>
      </c>
      <c r="F144" s="28">
        <v>38.700000000000003</v>
      </c>
      <c r="G144" s="17">
        <f t="shared" si="62"/>
        <v>0.24999999999999961</v>
      </c>
      <c r="H144" s="17">
        <f t="shared" si="63"/>
        <v>0.89999999999999858</v>
      </c>
      <c r="I144" s="17">
        <v>194.238</v>
      </c>
      <c r="J144" s="17">
        <f t="shared" si="69"/>
        <v>2.5531250000000001</v>
      </c>
      <c r="K144" s="17">
        <f t="shared" si="70"/>
        <v>549.99999999999909</v>
      </c>
      <c r="L144" s="17">
        <f t="shared" si="71"/>
        <v>746.79112499999906</v>
      </c>
      <c r="M144" s="17">
        <f t="shared" si="72"/>
        <v>8028.0045937499908</v>
      </c>
      <c r="N144" s="17">
        <f t="shared" si="88"/>
        <v>8028.0045937499908</v>
      </c>
      <c r="O144" s="17">
        <f t="shared" si="89"/>
        <v>184507.65663425927</v>
      </c>
      <c r="P144" s="17">
        <f t="shared" si="73"/>
        <v>184313.41863425929</v>
      </c>
      <c r="Q144" s="34">
        <f t="shared" si="74"/>
        <v>5.1198581428224546E-2</v>
      </c>
      <c r="R144" s="17">
        <f t="shared" si="64"/>
        <v>86.301049382812423</v>
      </c>
      <c r="S144" s="17">
        <f t="shared" si="75"/>
        <v>0</v>
      </c>
      <c r="T144" s="34">
        <f t="shared" si="76"/>
        <v>0</v>
      </c>
      <c r="U144" s="17">
        <f t="shared" si="90"/>
        <v>0</v>
      </c>
      <c r="V144" s="17">
        <f t="shared" si="77"/>
        <v>127118.75000000004</v>
      </c>
      <c r="W144" s="17">
        <f t="shared" si="91"/>
        <v>1694356.4814814813</v>
      </c>
      <c r="X144" s="17">
        <f t="shared" si="78"/>
        <v>0</v>
      </c>
      <c r="Y144" s="17">
        <f t="shared" si="79"/>
        <v>0</v>
      </c>
      <c r="Z144" s="17">
        <f t="shared" si="80"/>
        <v>0</v>
      </c>
      <c r="AA144" s="17">
        <f t="shared" si="81"/>
        <v>0</v>
      </c>
      <c r="AB144" s="17">
        <f t="shared" si="82"/>
        <v>0</v>
      </c>
      <c r="AC144" s="17">
        <f t="shared" si="83"/>
        <v>0</v>
      </c>
      <c r="AD144" s="17">
        <f t="shared" si="84"/>
        <v>0</v>
      </c>
      <c r="AE144" s="17">
        <f t="shared" si="85"/>
        <v>0</v>
      </c>
      <c r="AF144" s="17">
        <f t="shared" si="86"/>
        <v>184507.65663425927</v>
      </c>
      <c r="AG144" s="17">
        <f t="shared" si="92"/>
        <v>0</v>
      </c>
      <c r="AH144" s="17">
        <f t="shared" si="87"/>
        <v>0</v>
      </c>
      <c r="AI144" s="17"/>
      <c r="AJ144" s="17"/>
      <c r="AU144">
        <f t="shared" si="65"/>
        <v>0</v>
      </c>
      <c r="AV144">
        <f t="shared" si="66"/>
        <v>38.700000000000003</v>
      </c>
      <c r="AW144">
        <f t="shared" si="67"/>
        <v>10.75</v>
      </c>
    </row>
    <row r="145" spans="2:49" x14ac:dyDescent="0.3">
      <c r="B145" s="27" t="s">
        <v>47</v>
      </c>
      <c r="C145" s="27">
        <v>137</v>
      </c>
      <c r="D145" s="27">
        <v>137</v>
      </c>
      <c r="E145" s="2">
        <f t="shared" si="68"/>
        <v>10.833333333333334</v>
      </c>
      <c r="F145" s="28">
        <v>39</v>
      </c>
      <c r="G145" s="17">
        <f t="shared" si="62"/>
        <v>-0.18055555555555614</v>
      </c>
      <c r="H145" s="17">
        <f t="shared" si="63"/>
        <v>-0.65000000000000213</v>
      </c>
      <c r="I145" s="17">
        <v>194.238</v>
      </c>
      <c r="J145" s="17">
        <f t="shared" si="69"/>
        <v>2.5729166666666665</v>
      </c>
      <c r="K145" s="17">
        <f t="shared" si="70"/>
        <v>-397.22222222222348</v>
      </c>
      <c r="L145" s="17">
        <f t="shared" si="71"/>
        <v>-200.41130555555682</v>
      </c>
      <c r="M145" s="17">
        <f t="shared" si="72"/>
        <v>-2171.1224768518655</v>
      </c>
      <c r="N145" s="17">
        <f t="shared" si="88"/>
        <v>-2171.1224768518655</v>
      </c>
      <c r="O145" s="17">
        <f t="shared" si="89"/>
        <v>182336.53415740741</v>
      </c>
      <c r="P145" s="17">
        <f t="shared" si="73"/>
        <v>182142.29615740743</v>
      </c>
      <c r="Q145" s="34">
        <f t="shared" si="74"/>
        <v>5.0595487026604637E-2</v>
      </c>
      <c r="R145" s="17">
        <f t="shared" si="64"/>
        <v>-23.520493499228547</v>
      </c>
      <c r="S145" s="17">
        <f t="shared" si="75"/>
        <v>-2171.1224768518655</v>
      </c>
      <c r="T145" s="34">
        <f t="shared" si="76"/>
        <v>-6.0309440161991114E-4</v>
      </c>
      <c r="U145" s="17">
        <f t="shared" si="90"/>
        <v>0</v>
      </c>
      <c r="V145" s="17">
        <f t="shared" si="77"/>
        <v>129097.22222222225</v>
      </c>
      <c r="W145" s="17">
        <f t="shared" si="91"/>
        <v>1823453.7037037036</v>
      </c>
      <c r="X145" s="17">
        <f t="shared" si="78"/>
        <v>1954.010229166679</v>
      </c>
      <c r="Y145" s="17">
        <f t="shared" si="79"/>
        <v>1797.6894108333447</v>
      </c>
      <c r="Z145" s="17">
        <f t="shared" si="80"/>
        <v>1725.7818344000109</v>
      </c>
      <c r="AA145" s="17">
        <f t="shared" si="81"/>
        <v>1639.4927426800102</v>
      </c>
      <c r="AB145" s="17">
        <f t="shared" si="82"/>
        <v>1573.9130329728098</v>
      </c>
      <c r="AC145" s="17">
        <f t="shared" si="83"/>
        <v>1416.5217296755288</v>
      </c>
      <c r="AD145" s="17">
        <f t="shared" si="84"/>
        <v>1374.0260777852629</v>
      </c>
      <c r="AE145" s="17">
        <f t="shared" si="85"/>
        <v>1374.0260777852629</v>
      </c>
      <c r="AF145" s="17">
        <f t="shared" si="86"/>
        <v>180962.50807962214</v>
      </c>
      <c r="AG145" s="17">
        <f t="shared" si="92"/>
        <v>1639.4927426800102</v>
      </c>
      <c r="AH145" s="17">
        <f t="shared" si="87"/>
        <v>10.02938742908951</v>
      </c>
      <c r="AI145" s="17"/>
      <c r="AJ145" s="17"/>
      <c r="AU145">
        <f t="shared" si="65"/>
        <v>0</v>
      </c>
      <c r="AV145">
        <f t="shared" si="66"/>
        <v>39</v>
      </c>
      <c r="AW145">
        <f t="shared" si="67"/>
        <v>10.833333333333334</v>
      </c>
    </row>
    <row r="146" spans="2:49" x14ac:dyDescent="0.3">
      <c r="B146" s="27" t="s">
        <v>47</v>
      </c>
      <c r="C146" s="27">
        <v>138</v>
      </c>
      <c r="D146" s="27">
        <v>138</v>
      </c>
      <c r="E146" s="2">
        <f t="shared" si="68"/>
        <v>10.388888888888889</v>
      </c>
      <c r="F146" s="28">
        <v>37.4</v>
      </c>
      <c r="G146" s="17">
        <f t="shared" si="62"/>
        <v>-0.70833333333333348</v>
      </c>
      <c r="H146" s="17">
        <f t="shared" si="63"/>
        <v>-2.5500000000000007</v>
      </c>
      <c r="I146" s="17">
        <v>194.238</v>
      </c>
      <c r="J146" s="17">
        <f t="shared" si="69"/>
        <v>2.4673611111111109</v>
      </c>
      <c r="K146" s="17">
        <f t="shared" si="70"/>
        <v>-1558.3333333333337</v>
      </c>
      <c r="L146" s="17">
        <f t="shared" si="71"/>
        <v>-1361.6279722222225</v>
      </c>
      <c r="M146" s="17">
        <f t="shared" si="72"/>
        <v>-14145.801711419757</v>
      </c>
      <c r="N146" s="17">
        <f t="shared" si="88"/>
        <v>-14145.801711419757</v>
      </c>
      <c r="O146" s="17">
        <f t="shared" si="89"/>
        <v>168190.73244598764</v>
      </c>
      <c r="P146" s="17">
        <f t="shared" si="73"/>
        <v>167996.49444598769</v>
      </c>
      <c r="Q146" s="34">
        <f t="shared" si="74"/>
        <v>4.6666066227206461E-2</v>
      </c>
      <c r="R146" s="17">
        <f t="shared" si="64"/>
        <v>-146.95916222419416</v>
      </c>
      <c r="S146" s="17">
        <f t="shared" si="75"/>
        <v>-14145.801711419757</v>
      </c>
      <c r="T146" s="34">
        <f t="shared" si="76"/>
        <v>-3.9294207993981799E-3</v>
      </c>
      <c r="U146" s="17">
        <f t="shared" si="90"/>
        <v>2171.1224768518655</v>
      </c>
      <c r="V146" s="17">
        <f t="shared" si="77"/>
        <v>118721.91358024692</v>
      </c>
      <c r="W146" s="17">
        <f t="shared" si="91"/>
        <v>1942175.6172839506</v>
      </c>
      <c r="X146" s="17">
        <f t="shared" si="78"/>
        <v>12731.221540277782</v>
      </c>
      <c r="Y146" s="17">
        <f t="shared" si="79"/>
        <v>11712.723817055559</v>
      </c>
      <c r="Z146" s="17">
        <f t="shared" si="80"/>
        <v>11244.214864373336</v>
      </c>
      <c r="AA146" s="17">
        <f t="shared" si="81"/>
        <v>10682.004121154669</v>
      </c>
      <c r="AB146" s="17">
        <f t="shared" si="82"/>
        <v>10254.723956308482</v>
      </c>
      <c r="AC146" s="17">
        <f t="shared" si="83"/>
        <v>9229.2515606776342</v>
      </c>
      <c r="AD146" s="17">
        <f t="shared" si="84"/>
        <v>8952.3740138573048</v>
      </c>
      <c r="AE146" s="17">
        <f t="shared" si="85"/>
        <v>8952.3740138573048</v>
      </c>
      <c r="AF146" s="17">
        <f t="shared" si="86"/>
        <v>159238.35843213034</v>
      </c>
      <c r="AG146" s="17">
        <f t="shared" si="92"/>
        <v>12321.496863834678</v>
      </c>
      <c r="AH146" s="17">
        <f t="shared" si="87"/>
        <v>64.872275462734095</v>
      </c>
      <c r="AI146" s="17"/>
      <c r="AJ146" s="17"/>
      <c r="AU146">
        <f t="shared" si="65"/>
        <v>0</v>
      </c>
      <c r="AV146">
        <f t="shared" si="66"/>
        <v>37.4</v>
      </c>
      <c r="AW146">
        <f t="shared" si="67"/>
        <v>10.388888888888888</v>
      </c>
    </row>
    <row r="147" spans="2:49" x14ac:dyDescent="0.3">
      <c r="B147" s="27" t="s">
        <v>47</v>
      </c>
      <c r="C147" s="27">
        <v>139</v>
      </c>
      <c r="D147" s="27">
        <v>139</v>
      </c>
      <c r="E147" s="2">
        <f t="shared" si="68"/>
        <v>9.4166666666666661</v>
      </c>
      <c r="F147" s="28">
        <v>33.9</v>
      </c>
      <c r="G147" s="17">
        <f t="shared" si="62"/>
        <v>-1.0694444444444444</v>
      </c>
      <c r="H147" s="17">
        <f t="shared" si="63"/>
        <v>-3.8499999999999996</v>
      </c>
      <c r="I147" s="17">
        <v>194.238</v>
      </c>
      <c r="J147" s="17">
        <f t="shared" si="69"/>
        <v>2.2364583333333332</v>
      </c>
      <c r="K147" s="17">
        <f t="shared" si="70"/>
        <v>-2352.7777777777778</v>
      </c>
      <c r="L147" s="17">
        <f t="shared" si="71"/>
        <v>-2156.3033194444447</v>
      </c>
      <c r="M147" s="17">
        <f t="shared" si="72"/>
        <v>-20305.189591435188</v>
      </c>
      <c r="N147" s="17">
        <f t="shared" si="88"/>
        <v>-20305.189591435188</v>
      </c>
      <c r="O147" s="17">
        <f t="shared" si="89"/>
        <v>147885.54285455245</v>
      </c>
      <c r="P147" s="17">
        <f t="shared" si="73"/>
        <v>147691.30485455249</v>
      </c>
      <c r="Q147" s="34">
        <f t="shared" si="74"/>
        <v>4.1025690662497588E-2</v>
      </c>
      <c r="R147" s="17">
        <f t="shared" si="64"/>
        <v>-191.20720198601467</v>
      </c>
      <c r="S147" s="17">
        <f t="shared" si="75"/>
        <v>-20305.189591435188</v>
      </c>
      <c r="T147" s="34">
        <f t="shared" si="76"/>
        <v>-5.640375564708866E-3</v>
      </c>
      <c r="U147" s="17">
        <f t="shared" si="90"/>
        <v>16316.924188271623</v>
      </c>
      <c r="V147" s="17">
        <f t="shared" si="77"/>
        <v>97540.972222222204</v>
      </c>
      <c r="W147" s="17">
        <f t="shared" si="91"/>
        <v>2039716.5895061728</v>
      </c>
      <c r="X147" s="17">
        <f t="shared" si="78"/>
        <v>18274.670632291669</v>
      </c>
      <c r="Y147" s="17">
        <f t="shared" si="79"/>
        <v>16812.696981708337</v>
      </c>
      <c r="Z147" s="17">
        <f t="shared" si="80"/>
        <v>16140.189102440003</v>
      </c>
      <c r="AA147" s="17">
        <f t="shared" si="81"/>
        <v>15333.179647318002</v>
      </c>
      <c r="AB147" s="17">
        <f t="shared" si="82"/>
        <v>14719.852461425282</v>
      </c>
      <c r="AC147" s="17">
        <f t="shared" si="83"/>
        <v>13247.867215282755</v>
      </c>
      <c r="AD147" s="17">
        <f t="shared" si="84"/>
        <v>12850.431198824272</v>
      </c>
      <c r="AE147" s="17">
        <f t="shared" si="85"/>
        <v>12850.431198824272</v>
      </c>
      <c r="AF147" s="17">
        <f t="shared" si="86"/>
        <v>135035.11165572816</v>
      </c>
      <c r="AG147" s="17">
        <f t="shared" si="92"/>
        <v>27654.67651115268</v>
      </c>
      <c r="AH147" s="17">
        <f t="shared" si="87"/>
        <v>92.449145315282536</v>
      </c>
      <c r="AI147" s="17"/>
      <c r="AJ147" s="17"/>
      <c r="AU147">
        <f t="shared" si="65"/>
        <v>0</v>
      </c>
      <c r="AV147">
        <f t="shared" si="66"/>
        <v>33.9</v>
      </c>
      <c r="AW147">
        <f t="shared" si="67"/>
        <v>9.4166666666666661</v>
      </c>
    </row>
    <row r="148" spans="2:49" x14ac:dyDescent="0.3">
      <c r="B148" s="27" t="s">
        <v>47</v>
      </c>
      <c r="C148" s="27">
        <v>140</v>
      </c>
      <c r="D148" s="27">
        <v>140</v>
      </c>
      <c r="E148" s="2">
        <f t="shared" si="68"/>
        <v>8.25</v>
      </c>
      <c r="F148" s="28">
        <v>29.7</v>
      </c>
      <c r="G148" s="17">
        <f t="shared" ref="G148:G211" si="93">($F149-$F147)/2/3.6</f>
        <v>-0.98611111111111083</v>
      </c>
      <c r="H148" s="17">
        <f t="shared" ref="H148:H211" si="94">($F149-$F147)/2</f>
        <v>-3.5499999999999989</v>
      </c>
      <c r="I148" s="17">
        <v>194.238</v>
      </c>
      <c r="J148" s="17">
        <f t="shared" si="69"/>
        <v>1.9593749999999999</v>
      </c>
      <c r="K148" s="17">
        <f t="shared" si="70"/>
        <v>-2169.4444444444439</v>
      </c>
      <c r="L148" s="17">
        <f t="shared" si="71"/>
        <v>-1973.2470694444439</v>
      </c>
      <c r="M148" s="17">
        <f t="shared" si="72"/>
        <v>-16279.288322916662</v>
      </c>
      <c r="N148" s="17">
        <f t="shared" si="88"/>
        <v>-16279.288322916662</v>
      </c>
      <c r="O148" s="17">
        <f t="shared" si="89"/>
        <v>131606.25453163579</v>
      </c>
      <c r="P148" s="17">
        <f t="shared" si="73"/>
        <v>131412.01653163583</v>
      </c>
      <c r="Q148" s="34">
        <f t="shared" si="74"/>
        <v>3.65036299521578E-2</v>
      </c>
      <c r="R148" s="17">
        <f t="shared" si="64"/>
        <v>-134.30412866406249</v>
      </c>
      <c r="S148" s="17">
        <f t="shared" si="75"/>
        <v>-16279.288322916662</v>
      </c>
      <c r="T148" s="34">
        <f t="shared" si="76"/>
        <v>-4.5220607103397901E-3</v>
      </c>
      <c r="U148" s="17">
        <f t="shared" si="90"/>
        <v>36622.113779706808</v>
      </c>
      <c r="V148" s="17">
        <f t="shared" si="77"/>
        <v>74868.75</v>
      </c>
      <c r="W148" s="17">
        <f t="shared" si="91"/>
        <v>2114585.3395061726</v>
      </c>
      <c r="X148" s="17">
        <f t="shared" si="78"/>
        <v>14651.359490624996</v>
      </c>
      <c r="Y148" s="17">
        <f t="shared" si="79"/>
        <v>13479.250731374997</v>
      </c>
      <c r="Z148" s="17">
        <f t="shared" si="80"/>
        <v>12940.080702119996</v>
      </c>
      <c r="AA148" s="17">
        <f t="shared" si="81"/>
        <v>12293.076667013996</v>
      </c>
      <c r="AB148" s="17">
        <f t="shared" si="82"/>
        <v>11801.353600333436</v>
      </c>
      <c r="AC148" s="17">
        <f t="shared" si="83"/>
        <v>10621.218240300092</v>
      </c>
      <c r="AD148" s="17">
        <f t="shared" si="84"/>
        <v>10302.581693091088</v>
      </c>
      <c r="AE148" s="17">
        <f t="shared" si="85"/>
        <v>10302.581693091088</v>
      </c>
      <c r="AF148" s="17">
        <f t="shared" si="86"/>
        <v>121303.67283854471</v>
      </c>
      <c r="AG148" s="17">
        <f t="shared" si="92"/>
        <v>39947.753178166677</v>
      </c>
      <c r="AH148" s="17">
        <f t="shared" si="87"/>
        <v>73.589869236364919</v>
      </c>
      <c r="AI148" s="17"/>
      <c r="AJ148" s="17"/>
      <c r="AU148">
        <f t="shared" si="65"/>
        <v>0</v>
      </c>
      <c r="AV148">
        <f t="shared" si="66"/>
        <v>29.7</v>
      </c>
      <c r="AW148">
        <f t="shared" si="67"/>
        <v>8.25</v>
      </c>
    </row>
    <row r="149" spans="2:49" x14ac:dyDescent="0.3">
      <c r="B149" s="27" t="s">
        <v>47</v>
      </c>
      <c r="C149" s="27">
        <v>141</v>
      </c>
      <c r="D149" s="27">
        <v>141</v>
      </c>
      <c r="E149" s="2">
        <f t="shared" si="68"/>
        <v>7.4444444444444446</v>
      </c>
      <c r="F149" s="28">
        <v>26.8</v>
      </c>
      <c r="G149" s="17">
        <f t="shared" si="93"/>
        <v>-0.49999999999999967</v>
      </c>
      <c r="H149" s="17">
        <f t="shared" si="94"/>
        <v>-1.7999999999999989</v>
      </c>
      <c r="I149" s="17">
        <v>194.238</v>
      </c>
      <c r="J149" s="17">
        <f t="shared" si="69"/>
        <v>1.7680555555555555</v>
      </c>
      <c r="K149" s="17">
        <f t="shared" si="70"/>
        <v>-1099.9999999999993</v>
      </c>
      <c r="L149" s="17">
        <f t="shared" si="71"/>
        <v>-903.99394444444374</v>
      </c>
      <c r="M149" s="17">
        <f t="shared" si="72"/>
        <v>-6729.7326975308588</v>
      </c>
      <c r="N149" s="17">
        <f t="shared" si="88"/>
        <v>-6729.7326975308588</v>
      </c>
      <c r="O149" s="17">
        <f t="shared" si="89"/>
        <v>124876.52183410493</v>
      </c>
      <c r="P149" s="17">
        <f t="shared" si="73"/>
        <v>124682.28383410498</v>
      </c>
      <c r="Q149" s="34">
        <f t="shared" si="74"/>
        <v>3.4634244803437679E-2</v>
      </c>
      <c r="R149" s="17">
        <f t="shared" si="64"/>
        <v>-50.099121192729726</v>
      </c>
      <c r="S149" s="17">
        <f t="shared" si="75"/>
        <v>-6729.7326975308588</v>
      </c>
      <c r="T149" s="34">
        <f t="shared" si="76"/>
        <v>-1.8693851487201218E-3</v>
      </c>
      <c r="U149" s="17">
        <f t="shared" si="90"/>
        <v>52901.40210262347</v>
      </c>
      <c r="V149" s="17">
        <f t="shared" si="77"/>
        <v>60961.728395061727</v>
      </c>
      <c r="W149" s="17">
        <f t="shared" si="91"/>
        <v>2175547.0679012341</v>
      </c>
      <c r="X149" s="17">
        <f t="shared" si="78"/>
        <v>6056.7594277777735</v>
      </c>
      <c r="Y149" s="17">
        <f t="shared" si="79"/>
        <v>5572.2186735555515</v>
      </c>
      <c r="Z149" s="17">
        <f t="shared" si="80"/>
        <v>5349.329926613329</v>
      </c>
      <c r="AA149" s="17">
        <f t="shared" si="81"/>
        <v>5081.8634302826622</v>
      </c>
      <c r="AB149" s="17">
        <f t="shared" si="82"/>
        <v>4878.5888930713554</v>
      </c>
      <c r="AC149" s="17">
        <f t="shared" si="83"/>
        <v>4390.7300037642199</v>
      </c>
      <c r="AD149" s="17">
        <f t="shared" si="84"/>
        <v>4259.0081036512929</v>
      </c>
      <c r="AE149" s="17">
        <f t="shared" si="85"/>
        <v>4259.0081036512929</v>
      </c>
      <c r="AF149" s="17">
        <f t="shared" si="86"/>
        <v>120617.51373045365</v>
      </c>
      <c r="AG149" s="17">
        <f t="shared" si="92"/>
        <v>45029.616608449338</v>
      </c>
      <c r="AH149" s="17">
        <f t="shared" si="87"/>
        <v>30.205731231569452</v>
      </c>
      <c r="AI149" s="17"/>
      <c r="AJ149" s="17"/>
      <c r="AU149">
        <f t="shared" si="65"/>
        <v>0</v>
      </c>
      <c r="AV149">
        <f t="shared" si="66"/>
        <v>26.8</v>
      </c>
      <c r="AW149">
        <f t="shared" si="67"/>
        <v>7.4444444444444446</v>
      </c>
    </row>
    <row r="150" spans="2:49" x14ac:dyDescent="0.3">
      <c r="B150" s="27" t="s">
        <v>47</v>
      </c>
      <c r="C150" s="27">
        <v>142</v>
      </c>
      <c r="D150" s="27">
        <v>142</v>
      </c>
      <c r="E150" s="2">
        <f t="shared" si="68"/>
        <v>7.2500000000000009</v>
      </c>
      <c r="F150" s="28">
        <v>26.1</v>
      </c>
      <c r="G150" s="17">
        <f t="shared" si="93"/>
        <v>5.5555555555555358E-2</v>
      </c>
      <c r="H150" s="17">
        <f t="shared" si="94"/>
        <v>0.19999999999999929</v>
      </c>
      <c r="I150" s="17">
        <v>194.238</v>
      </c>
      <c r="J150" s="17">
        <f t="shared" si="69"/>
        <v>1.721875</v>
      </c>
      <c r="K150" s="17">
        <f t="shared" si="70"/>
        <v>122.22222222222179</v>
      </c>
      <c r="L150" s="17">
        <f t="shared" si="71"/>
        <v>318.18209722222178</v>
      </c>
      <c r="M150" s="17">
        <f t="shared" si="72"/>
        <v>2306.8202048611083</v>
      </c>
      <c r="N150" s="17">
        <f t="shared" si="88"/>
        <v>2306.8202048611083</v>
      </c>
      <c r="O150" s="17">
        <f t="shared" si="89"/>
        <v>127183.34203896605</v>
      </c>
      <c r="P150" s="17">
        <f t="shared" si="73"/>
        <v>126989.10403896609</v>
      </c>
      <c r="Q150" s="34">
        <f t="shared" si="74"/>
        <v>3.5275033319943999E-2</v>
      </c>
      <c r="R150" s="17">
        <f t="shared" si="64"/>
        <v>16.724446485243039</v>
      </c>
      <c r="S150" s="17">
        <f t="shared" si="75"/>
        <v>0</v>
      </c>
      <c r="T150" s="34">
        <f t="shared" si="76"/>
        <v>0</v>
      </c>
      <c r="U150" s="17">
        <f t="shared" si="90"/>
        <v>59631.13480015433</v>
      </c>
      <c r="V150" s="17">
        <f t="shared" si="77"/>
        <v>57818.750000000015</v>
      </c>
      <c r="W150" s="17">
        <f t="shared" si="91"/>
        <v>2233365.8179012341</v>
      </c>
      <c r="X150" s="17">
        <f t="shared" si="78"/>
        <v>0</v>
      </c>
      <c r="Y150" s="17">
        <f t="shared" si="79"/>
        <v>0</v>
      </c>
      <c r="Z150" s="17">
        <f t="shared" si="80"/>
        <v>0</v>
      </c>
      <c r="AA150" s="17">
        <f t="shared" si="81"/>
        <v>0</v>
      </c>
      <c r="AB150" s="17">
        <f t="shared" si="82"/>
        <v>0</v>
      </c>
      <c r="AC150" s="17">
        <f t="shared" si="83"/>
        <v>0</v>
      </c>
      <c r="AD150" s="17">
        <f t="shared" si="84"/>
        <v>0</v>
      </c>
      <c r="AE150" s="17">
        <f t="shared" si="85"/>
        <v>0</v>
      </c>
      <c r="AF150" s="17">
        <f t="shared" si="86"/>
        <v>127183.34203896605</v>
      </c>
      <c r="AG150" s="17">
        <f t="shared" si="92"/>
        <v>0</v>
      </c>
      <c r="AH150" s="17">
        <f t="shared" si="87"/>
        <v>0</v>
      </c>
      <c r="AI150" s="17"/>
      <c r="AJ150" s="17"/>
      <c r="AU150">
        <f t="shared" si="65"/>
        <v>0</v>
      </c>
      <c r="AV150">
        <f t="shared" si="66"/>
        <v>26.1</v>
      </c>
      <c r="AW150">
        <f t="shared" si="67"/>
        <v>7.25</v>
      </c>
    </row>
    <row r="151" spans="2:49" x14ac:dyDescent="0.3">
      <c r="B151" s="27" t="s">
        <v>47</v>
      </c>
      <c r="C151" s="27">
        <v>143</v>
      </c>
      <c r="D151" s="27">
        <v>143</v>
      </c>
      <c r="E151" s="2">
        <f t="shared" si="68"/>
        <v>7.5555555555555554</v>
      </c>
      <c r="F151" s="28">
        <v>27.2</v>
      </c>
      <c r="G151" s="17">
        <f t="shared" si="93"/>
        <v>0.41666666666666663</v>
      </c>
      <c r="H151" s="17">
        <f t="shared" si="94"/>
        <v>1.5</v>
      </c>
      <c r="I151" s="17">
        <v>194.238</v>
      </c>
      <c r="J151" s="17">
        <f t="shared" si="69"/>
        <v>1.7944444444444443</v>
      </c>
      <c r="K151" s="17">
        <f t="shared" si="70"/>
        <v>916.66666666666663</v>
      </c>
      <c r="L151" s="17">
        <f t="shared" si="71"/>
        <v>1112.6991111111111</v>
      </c>
      <c r="M151" s="17">
        <f t="shared" si="72"/>
        <v>8407.0599506172839</v>
      </c>
      <c r="N151" s="17">
        <f t="shared" si="88"/>
        <v>8407.0599506172839</v>
      </c>
      <c r="O151" s="17">
        <f t="shared" si="89"/>
        <v>135590.40198958333</v>
      </c>
      <c r="P151" s="17">
        <f t="shared" si="73"/>
        <v>135396.16398958338</v>
      </c>
      <c r="Q151" s="34">
        <f t="shared" si="74"/>
        <v>3.7610346433026472E-2</v>
      </c>
      <c r="R151" s="17">
        <f t="shared" si="64"/>
        <v>63.520008515775032</v>
      </c>
      <c r="S151" s="17">
        <f t="shared" si="75"/>
        <v>0</v>
      </c>
      <c r="T151" s="34">
        <f t="shared" si="76"/>
        <v>0</v>
      </c>
      <c r="U151" s="17">
        <f t="shared" si="90"/>
        <v>0</v>
      </c>
      <c r="V151" s="17">
        <f t="shared" si="77"/>
        <v>62795.061728395056</v>
      </c>
      <c r="W151" s="17">
        <f t="shared" si="91"/>
        <v>2296160.8796296292</v>
      </c>
      <c r="X151" s="17">
        <f t="shared" si="78"/>
        <v>0</v>
      </c>
      <c r="Y151" s="17">
        <f t="shared" si="79"/>
        <v>0</v>
      </c>
      <c r="Z151" s="17">
        <f t="shared" si="80"/>
        <v>0</v>
      </c>
      <c r="AA151" s="17">
        <f t="shared" si="81"/>
        <v>0</v>
      </c>
      <c r="AB151" s="17">
        <f t="shared" si="82"/>
        <v>0</v>
      </c>
      <c r="AC151" s="17">
        <f t="shared" si="83"/>
        <v>0</v>
      </c>
      <c r="AD151" s="17">
        <f t="shared" si="84"/>
        <v>0</v>
      </c>
      <c r="AE151" s="17">
        <f t="shared" si="85"/>
        <v>0</v>
      </c>
      <c r="AF151" s="17">
        <f t="shared" si="86"/>
        <v>135590.40198958333</v>
      </c>
      <c r="AG151" s="17">
        <f t="shared" si="92"/>
        <v>0</v>
      </c>
      <c r="AH151" s="17">
        <f t="shared" si="87"/>
        <v>0</v>
      </c>
      <c r="AI151" s="17"/>
      <c r="AJ151" s="17"/>
      <c r="AU151">
        <f t="shared" si="65"/>
        <v>0</v>
      </c>
      <c r="AV151">
        <f t="shared" si="66"/>
        <v>27.2</v>
      </c>
      <c r="AW151">
        <f t="shared" si="67"/>
        <v>7.5555555555555554</v>
      </c>
    </row>
    <row r="152" spans="2:49" x14ac:dyDescent="0.3">
      <c r="B152" s="27" t="s">
        <v>47</v>
      </c>
      <c r="C152" s="27">
        <v>144</v>
      </c>
      <c r="D152" s="27">
        <v>144</v>
      </c>
      <c r="E152" s="2">
        <f t="shared" si="68"/>
        <v>8.0833333333333339</v>
      </c>
      <c r="F152" s="28">
        <v>29.1</v>
      </c>
      <c r="G152" s="17">
        <f t="shared" si="93"/>
        <v>0.50000000000000022</v>
      </c>
      <c r="H152" s="17">
        <f t="shared" si="94"/>
        <v>1.8000000000000007</v>
      </c>
      <c r="I152" s="17">
        <v>194.238</v>
      </c>
      <c r="J152" s="17">
        <f t="shared" si="69"/>
        <v>1.9197916666666668</v>
      </c>
      <c r="K152" s="17">
        <f t="shared" si="70"/>
        <v>1100.0000000000005</v>
      </c>
      <c r="L152" s="17">
        <f t="shared" si="71"/>
        <v>1296.1577916666672</v>
      </c>
      <c r="M152" s="17">
        <f t="shared" si="72"/>
        <v>10477.275482638894</v>
      </c>
      <c r="N152" s="17">
        <f t="shared" si="88"/>
        <v>10477.275482638894</v>
      </c>
      <c r="O152" s="17">
        <f t="shared" si="89"/>
        <v>146067.67747222222</v>
      </c>
      <c r="P152" s="17">
        <f t="shared" si="73"/>
        <v>145873.43947222226</v>
      </c>
      <c r="Q152" s="34">
        <f t="shared" si="74"/>
        <v>4.0520724016593901E-2</v>
      </c>
      <c r="R152" s="17">
        <f t="shared" si="64"/>
        <v>84.691310151331066</v>
      </c>
      <c r="S152" s="17">
        <f t="shared" si="75"/>
        <v>0</v>
      </c>
      <c r="T152" s="34">
        <f t="shared" si="76"/>
        <v>0</v>
      </c>
      <c r="U152" s="17">
        <f t="shared" si="90"/>
        <v>0</v>
      </c>
      <c r="V152" s="17">
        <f t="shared" si="77"/>
        <v>71874.305555555562</v>
      </c>
      <c r="W152" s="17">
        <f t="shared" si="91"/>
        <v>2368035.1851851847</v>
      </c>
      <c r="X152" s="17">
        <f t="shared" si="78"/>
        <v>0</v>
      </c>
      <c r="Y152" s="17">
        <f t="shared" si="79"/>
        <v>0</v>
      </c>
      <c r="Z152" s="17">
        <f t="shared" si="80"/>
        <v>0</v>
      </c>
      <c r="AA152" s="17">
        <f t="shared" si="81"/>
        <v>0</v>
      </c>
      <c r="AB152" s="17">
        <f t="shared" si="82"/>
        <v>0</v>
      </c>
      <c r="AC152" s="17">
        <f t="shared" si="83"/>
        <v>0</v>
      </c>
      <c r="AD152" s="17">
        <f t="shared" si="84"/>
        <v>0</v>
      </c>
      <c r="AE152" s="17">
        <f t="shared" si="85"/>
        <v>0</v>
      </c>
      <c r="AF152" s="17">
        <f t="shared" si="86"/>
        <v>146067.67747222222</v>
      </c>
      <c r="AG152" s="17">
        <f t="shared" si="92"/>
        <v>0</v>
      </c>
      <c r="AH152" s="17">
        <f t="shared" si="87"/>
        <v>0</v>
      </c>
      <c r="AI152" s="17"/>
      <c r="AJ152" s="17"/>
      <c r="AU152">
        <f t="shared" si="65"/>
        <v>0</v>
      </c>
      <c r="AV152">
        <f t="shared" si="66"/>
        <v>29.1</v>
      </c>
      <c r="AW152">
        <f t="shared" si="67"/>
        <v>8.0833333333333339</v>
      </c>
    </row>
    <row r="153" spans="2:49" x14ac:dyDescent="0.3">
      <c r="B153" s="27" t="s">
        <v>47</v>
      </c>
      <c r="C153" s="27">
        <v>145</v>
      </c>
      <c r="D153" s="27">
        <v>145</v>
      </c>
      <c r="E153" s="2">
        <f t="shared" si="68"/>
        <v>8.5555555555555554</v>
      </c>
      <c r="F153" s="28">
        <v>30.8</v>
      </c>
      <c r="G153" s="17">
        <f t="shared" si="93"/>
        <v>0.38888888888888851</v>
      </c>
      <c r="H153" s="17">
        <f t="shared" si="94"/>
        <v>1.3999999999999986</v>
      </c>
      <c r="I153" s="17">
        <v>194.238</v>
      </c>
      <c r="J153" s="17">
        <f t="shared" si="69"/>
        <v>2.0319444444444441</v>
      </c>
      <c r="K153" s="17">
        <f t="shared" si="70"/>
        <v>855.55555555555475</v>
      </c>
      <c r="L153" s="17">
        <f t="shared" si="71"/>
        <v>1051.8254999999992</v>
      </c>
      <c r="M153" s="17">
        <f t="shared" si="72"/>
        <v>8998.9514999999938</v>
      </c>
      <c r="N153" s="17">
        <f t="shared" si="88"/>
        <v>8998.9514999999938</v>
      </c>
      <c r="O153" s="17">
        <f t="shared" si="89"/>
        <v>155066.62897222221</v>
      </c>
      <c r="P153" s="17">
        <f t="shared" si="73"/>
        <v>154872.39097222226</v>
      </c>
      <c r="Q153" s="34">
        <f t="shared" si="74"/>
        <v>4.3020452764263896E-2</v>
      </c>
      <c r="R153" s="17">
        <f t="shared" si="64"/>
        <v>76.991029499999939</v>
      </c>
      <c r="S153" s="17">
        <f t="shared" si="75"/>
        <v>0</v>
      </c>
      <c r="T153" s="34">
        <f t="shared" si="76"/>
        <v>0</v>
      </c>
      <c r="U153" s="17">
        <f t="shared" si="90"/>
        <v>0</v>
      </c>
      <c r="V153" s="17">
        <f t="shared" si="77"/>
        <v>80517.28395061729</v>
      </c>
      <c r="W153" s="17">
        <f t="shared" si="91"/>
        <v>2448552.4691358018</v>
      </c>
      <c r="X153" s="17">
        <f t="shared" si="78"/>
        <v>0</v>
      </c>
      <c r="Y153" s="17">
        <f t="shared" si="79"/>
        <v>0</v>
      </c>
      <c r="Z153" s="17">
        <f t="shared" si="80"/>
        <v>0</v>
      </c>
      <c r="AA153" s="17">
        <f t="shared" si="81"/>
        <v>0</v>
      </c>
      <c r="AB153" s="17">
        <f t="shared" si="82"/>
        <v>0</v>
      </c>
      <c r="AC153" s="17">
        <f t="shared" si="83"/>
        <v>0</v>
      </c>
      <c r="AD153" s="17">
        <f t="shared" si="84"/>
        <v>0</v>
      </c>
      <c r="AE153" s="17">
        <f t="shared" si="85"/>
        <v>0</v>
      </c>
      <c r="AF153" s="17">
        <f t="shared" si="86"/>
        <v>155066.62897222221</v>
      </c>
      <c r="AG153" s="17">
        <f t="shared" si="92"/>
        <v>0</v>
      </c>
      <c r="AH153" s="17">
        <f t="shared" si="87"/>
        <v>0</v>
      </c>
      <c r="AI153" s="17"/>
      <c r="AJ153" s="17"/>
      <c r="AU153">
        <f t="shared" si="65"/>
        <v>0</v>
      </c>
      <c r="AV153">
        <f t="shared" si="66"/>
        <v>30.8</v>
      </c>
      <c r="AW153">
        <f t="shared" si="67"/>
        <v>8.5555555555555554</v>
      </c>
    </row>
    <row r="154" spans="2:49" x14ac:dyDescent="0.3">
      <c r="B154" s="27" t="s">
        <v>47</v>
      </c>
      <c r="C154" s="27">
        <v>146</v>
      </c>
      <c r="D154" s="27">
        <v>146</v>
      </c>
      <c r="E154" s="2">
        <f t="shared" si="68"/>
        <v>8.8611111111111107</v>
      </c>
      <c r="F154" s="28">
        <v>31.9</v>
      </c>
      <c r="G154" s="17">
        <f t="shared" si="93"/>
        <v>0.16666666666666657</v>
      </c>
      <c r="H154" s="17">
        <f t="shared" si="94"/>
        <v>0.59999999999999964</v>
      </c>
      <c r="I154" s="17">
        <v>194.238</v>
      </c>
      <c r="J154" s="17">
        <f t="shared" si="69"/>
        <v>2.1045138888888886</v>
      </c>
      <c r="K154" s="17">
        <f t="shared" si="70"/>
        <v>366.66666666666646</v>
      </c>
      <c r="L154" s="17">
        <f t="shared" si="71"/>
        <v>563.0091805555553</v>
      </c>
      <c r="M154" s="17">
        <f t="shared" si="72"/>
        <v>4988.8869054783927</v>
      </c>
      <c r="N154" s="17">
        <f t="shared" si="88"/>
        <v>4988.8869054783927</v>
      </c>
      <c r="O154" s="17">
        <f t="shared" si="89"/>
        <v>160055.51587770061</v>
      </c>
      <c r="P154" s="17">
        <f t="shared" si="73"/>
        <v>159861.27787770066</v>
      </c>
      <c r="Q154" s="34">
        <f t="shared" si="74"/>
        <v>4.4406265768867685E-2</v>
      </c>
      <c r="R154" s="17">
        <f t="shared" si="64"/>
        <v>44.207081190211312</v>
      </c>
      <c r="S154" s="17">
        <f t="shared" si="75"/>
        <v>0</v>
      </c>
      <c r="T154" s="34">
        <f t="shared" si="76"/>
        <v>0</v>
      </c>
      <c r="U154" s="17">
        <f t="shared" si="90"/>
        <v>0</v>
      </c>
      <c r="V154" s="17">
        <f t="shared" si="77"/>
        <v>86371.219135802457</v>
      </c>
      <c r="W154" s="17">
        <f t="shared" si="91"/>
        <v>2534923.688271604</v>
      </c>
      <c r="X154" s="17">
        <f t="shared" si="78"/>
        <v>0</v>
      </c>
      <c r="Y154" s="17">
        <f t="shared" si="79"/>
        <v>0</v>
      </c>
      <c r="Z154" s="17">
        <f t="shared" si="80"/>
        <v>0</v>
      </c>
      <c r="AA154" s="17">
        <f t="shared" si="81"/>
        <v>0</v>
      </c>
      <c r="AB154" s="17">
        <f t="shared" si="82"/>
        <v>0</v>
      </c>
      <c r="AC154" s="17">
        <f t="shared" si="83"/>
        <v>0</v>
      </c>
      <c r="AD154" s="17">
        <f t="shared" si="84"/>
        <v>0</v>
      </c>
      <c r="AE154" s="17">
        <f t="shared" si="85"/>
        <v>0</v>
      </c>
      <c r="AF154" s="17">
        <f t="shared" si="86"/>
        <v>160055.51587770061</v>
      </c>
      <c r="AG154" s="17">
        <f t="shared" si="92"/>
        <v>0</v>
      </c>
      <c r="AH154" s="17">
        <f t="shared" si="87"/>
        <v>0</v>
      </c>
      <c r="AI154" s="17"/>
      <c r="AJ154" s="17"/>
      <c r="AU154">
        <f t="shared" si="65"/>
        <v>0</v>
      </c>
      <c r="AV154">
        <f t="shared" si="66"/>
        <v>31.9</v>
      </c>
      <c r="AW154">
        <f t="shared" si="67"/>
        <v>8.8611111111111107</v>
      </c>
    </row>
    <row r="155" spans="2:49" x14ac:dyDescent="0.3">
      <c r="B155" s="27" t="s">
        <v>47</v>
      </c>
      <c r="C155" s="27">
        <v>147</v>
      </c>
      <c r="D155" s="27">
        <v>147</v>
      </c>
      <c r="E155" s="2">
        <f t="shared" si="68"/>
        <v>8.8888888888888893</v>
      </c>
      <c r="F155" s="28">
        <v>32</v>
      </c>
      <c r="G155" s="17">
        <f t="shared" si="93"/>
        <v>-0.16666666666666657</v>
      </c>
      <c r="H155" s="17">
        <f t="shared" si="94"/>
        <v>-0.59999999999999964</v>
      </c>
      <c r="I155" s="17">
        <v>194.238</v>
      </c>
      <c r="J155" s="17">
        <f t="shared" si="69"/>
        <v>2.1111111111111112</v>
      </c>
      <c r="K155" s="17">
        <f t="shared" si="70"/>
        <v>-366.66666666666646</v>
      </c>
      <c r="L155" s="17">
        <f t="shared" si="71"/>
        <v>-170.31755555555534</v>
      </c>
      <c r="M155" s="17">
        <f t="shared" si="72"/>
        <v>-1513.933827160492</v>
      </c>
      <c r="N155" s="17">
        <f t="shared" si="88"/>
        <v>-1513.933827160492</v>
      </c>
      <c r="O155" s="17">
        <f t="shared" si="89"/>
        <v>158541.58205054014</v>
      </c>
      <c r="P155" s="17">
        <f t="shared" si="73"/>
        <v>158347.34405054018</v>
      </c>
      <c r="Q155" s="34">
        <f t="shared" si="74"/>
        <v>4.3985725230359048E-2</v>
      </c>
      <c r="R155" s="17">
        <f t="shared" si="64"/>
        <v>-13.45718957475993</v>
      </c>
      <c r="S155" s="17">
        <f t="shared" si="75"/>
        <v>-1513.933827160492</v>
      </c>
      <c r="T155" s="34">
        <f t="shared" si="76"/>
        <v>-4.2054053850864144E-4</v>
      </c>
      <c r="U155" s="17">
        <f t="shared" si="90"/>
        <v>0</v>
      </c>
      <c r="V155" s="17">
        <f t="shared" si="77"/>
        <v>86913.580246913596</v>
      </c>
      <c r="W155" s="17">
        <f t="shared" si="91"/>
        <v>2621837.2685185177</v>
      </c>
      <c r="X155" s="17">
        <f t="shared" si="78"/>
        <v>1362.5404444444428</v>
      </c>
      <c r="Y155" s="17">
        <f t="shared" si="79"/>
        <v>1253.5372088888873</v>
      </c>
      <c r="Z155" s="17">
        <f t="shared" si="80"/>
        <v>1203.3957205333318</v>
      </c>
      <c r="AA155" s="17">
        <f t="shared" si="81"/>
        <v>1143.2259345066652</v>
      </c>
      <c r="AB155" s="17">
        <f t="shared" si="82"/>
        <v>1097.4968971263986</v>
      </c>
      <c r="AC155" s="17">
        <f t="shared" si="83"/>
        <v>987.74720741375882</v>
      </c>
      <c r="AD155" s="17">
        <f t="shared" si="84"/>
        <v>958.11479119134606</v>
      </c>
      <c r="AE155" s="17">
        <f t="shared" si="85"/>
        <v>958.11479119134606</v>
      </c>
      <c r="AF155" s="17">
        <f t="shared" si="86"/>
        <v>157583.46725934878</v>
      </c>
      <c r="AG155" s="17">
        <f t="shared" si="92"/>
        <v>1143.2259345066652</v>
      </c>
      <c r="AH155" s="17">
        <f t="shared" si="87"/>
        <v>6.5177876951792246</v>
      </c>
      <c r="AI155" s="17"/>
      <c r="AJ155" s="17"/>
      <c r="AU155">
        <f t="shared" si="65"/>
        <v>0</v>
      </c>
      <c r="AV155">
        <f t="shared" si="66"/>
        <v>32</v>
      </c>
      <c r="AW155">
        <f t="shared" si="67"/>
        <v>8.8888888888888893</v>
      </c>
    </row>
    <row r="156" spans="2:49" x14ac:dyDescent="0.3">
      <c r="B156" s="27" t="s">
        <v>47</v>
      </c>
      <c r="C156" s="27">
        <v>148</v>
      </c>
      <c r="D156" s="27">
        <v>148</v>
      </c>
      <c r="E156" s="2">
        <f t="shared" si="68"/>
        <v>8.5277777777777786</v>
      </c>
      <c r="F156" s="28">
        <v>30.7</v>
      </c>
      <c r="G156" s="17">
        <f t="shared" si="93"/>
        <v>-0.4861111111111111</v>
      </c>
      <c r="H156" s="17">
        <f t="shared" si="94"/>
        <v>-1.75</v>
      </c>
      <c r="I156" s="17">
        <v>194.238</v>
      </c>
      <c r="J156" s="17">
        <f t="shared" si="69"/>
        <v>2.0253472222222224</v>
      </c>
      <c r="K156" s="17">
        <f t="shared" si="70"/>
        <v>-1069.4444444444443</v>
      </c>
      <c r="L156" s="17">
        <f t="shared" si="71"/>
        <v>-873.18109722222209</v>
      </c>
      <c r="M156" s="17">
        <f t="shared" si="72"/>
        <v>-7446.2943568672836</v>
      </c>
      <c r="N156" s="17">
        <f t="shared" si="88"/>
        <v>-7446.2943568672836</v>
      </c>
      <c r="O156" s="17">
        <f t="shared" si="89"/>
        <v>151095.28769367284</v>
      </c>
      <c r="P156" s="17">
        <f t="shared" si="73"/>
        <v>150901.04969367289</v>
      </c>
      <c r="Q156" s="34">
        <f t="shared" si="74"/>
        <v>4.1917293583908451E-2</v>
      </c>
      <c r="R156" s="17">
        <f t="shared" si="64"/>
        <v>-63.500343543284892</v>
      </c>
      <c r="S156" s="17">
        <f t="shared" si="75"/>
        <v>-7446.2943568672836</v>
      </c>
      <c r="T156" s="34">
        <f t="shared" si="76"/>
        <v>-2.0684316464505939E-3</v>
      </c>
      <c r="U156" s="17">
        <f t="shared" si="90"/>
        <v>1513.933827160492</v>
      </c>
      <c r="V156" s="17">
        <f t="shared" si="77"/>
        <v>79995.29320987656</v>
      </c>
      <c r="W156" s="17">
        <f t="shared" si="91"/>
        <v>2701832.5617283941</v>
      </c>
      <c r="X156" s="17">
        <f t="shared" si="78"/>
        <v>6701.6649211805552</v>
      </c>
      <c r="Y156" s="17">
        <f t="shared" si="79"/>
        <v>6165.5317274861109</v>
      </c>
      <c r="Z156" s="17">
        <f t="shared" si="80"/>
        <v>5918.9104583866665</v>
      </c>
      <c r="AA156" s="17">
        <f t="shared" si="81"/>
        <v>5622.9649354673329</v>
      </c>
      <c r="AB156" s="17">
        <f t="shared" si="82"/>
        <v>5398.046338048639</v>
      </c>
      <c r="AC156" s="17">
        <f t="shared" si="83"/>
        <v>4858.2417042437755</v>
      </c>
      <c r="AD156" s="17">
        <f t="shared" si="84"/>
        <v>4712.494453116462</v>
      </c>
      <c r="AE156" s="17">
        <f t="shared" si="85"/>
        <v>4712.494453116462</v>
      </c>
      <c r="AF156" s="17">
        <f t="shared" si="86"/>
        <v>146382.79324055638</v>
      </c>
      <c r="AG156" s="17">
        <f t="shared" si="92"/>
        <v>6766.1908699739979</v>
      </c>
      <c r="AH156" s="17">
        <f t="shared" si="87"/>
        <v>31.841178737273392</v>
      </c>
      <c r="AI156" s="17"/>
      <c r="AJ156" s="17"/>
      <c r="AU156">
        <f t="shared" si="65"/>
        <v>0</v>
      </c>
      <c r="AV156">
        <f t="shared" si="66"/>
        <v>30.7</v>
      </c>
      <c r="AW156">
        <f t="shared" si="67"/>
        <v>8.5277777777777768</v>
      </c>
    </row>
    <row r="157" spans="2:49" x14ac:dyDescent="0.3">
      <c r="B157" s="27" t="s">
        <v>47</v>
      </c>
      <c r="C157" s="27">
        <v>149</v>
      </c>
      <c r="D157" s="27">
        <v>149</v>
      </c>
      <c r="E157" s="2">
        <f t="shared" si="68"/>
        <v>7.916666666666667</v>
      </c>
      <c r="F157" s="28">
        <v>28.5</v>
      </c>
      <c r="G157" s="17">
        <f t="shared" si="93"/>
        <v>-0.65277777777777768</v>
      </c>
      <c r="H157" s="17">
        <f t="shared" si="94"/>
        <v>-2.3499999999999996</v>
      </c>
      <c r="I157" s="17">
        <v>194.238</v>
      </c>
      <c r="J157" s="17">
        <f t="shared" si="69"/>
        <v>1.8802083333333333</v>
      </c>
      <c r="K157" s="17">
        <f t="shared" si="70"/>
        <v>-1436.1111111111109</v>
      </c>
      <c r="L157" s="17">
        <f t="shared" si="71"/>
        <v>-1239.9929027777775</v>
      </c>
      <c r="M157" s="17">
        <f t="shared" si="72"/>
        <v>-9816.6104803240723</v>
      </c>
      <c r="N157" s="17">
        <f t="shared" si="88"/>
        <v>-9816.6104803240723</v>
      </c>
      <c r="O157" s="17">
        <f t="shared" si="89"/>
        <v>141278.67721334877</v>
      </c>
      <c r="P157" s="17">
        <f t="shared" si="73"/>
        <v>141084.43921334881</v>
      </c>
      <c r="Q157" s="34">
        <f t="shared" si="74"/>
        <v>3.9190435524684035E-2</v>
      </c>
      <c r="R157" s="17">
        <f t="shared" si="64"/>
        <v>-77.714832969232248</v>
      </c>
      <c r="S157" s="17">
        <f t="shared" si="75"/>
        <v>-9816.6104803240723</v>
      </c>
      <c r="T157" s="34">
        <f t="shared" si="76"/>
        <v>-2.7268580592244209E-3</v>
      </c>
      <c r="U157" s="17">
        <f t="shared" si="90"/>
        <v>8960.2281840277756</v>
      </c>
      <c r="V157" s="17">
        <f t="shared" si="77"/>
        <v>68940.972222222219</v>
      </c>
      <c r="W157" s="17">
        <f t="shared" si="91"/>
        <v>2770773.5339506161</v>
      </c>
      <c r="X157" s="17">
        <f t="shared" si="78"/>
        <v>8834.9494322916653</v>
      </c>
      <c r="Y157" s="17">
        <f t="shared" si="79"/>
        <v>8128.1534777083325</v>
      </c>
      <c r="Z157" s="17">
        <f t="shared" si="80"/>
        <v>7803.027338599999</v>
      </c>
      <c r="AA157" s="17">
        <f t="shared" si="81"/>
        <v>7412.8759716699988</v>
      </c>
      <c r="AB157" s="17">
        <f t="shared" si="82"/>
        <v>7116.3609328031989</v>
      </c>
      <c r="AC157" s="17">
        <f t="shared" si="83"/>
        <v>6404.7248395228789</v>
      </c>
      <c r="AD157" s="17">
        <f t="shared" si="84"/>
        <v>6212.5830943371921</v>
      </c>
      <c r="AE157" s="17">
        <f t="shared" si="85"/>
        <v>6212.5830943371921</v>
      </c>
      <c r="AF157" s="17">
        <f t="shared" si="86"/>
        <v>135066.09411901157</v>
      </c>
      <c r="AG157" s="17">
        <f t="shared" si="92"/>
        <v>14179.066841643997</v>
      </c>
      <c r="AH157" s="17">
        <f t="shared" si="87"/>
        <v>41.695188552598601</v>
      </c>
      <c r="AI157" s="17"/>
      <c r="AJ157" s="17"/>
      <c r="AU157">
        <f t="shared" si="65"/>
        <v>0</v>
      </c>
      <c r="AV157">
        <f t="shared" si="66"/>
        <v>28.5</v>
      </c>
      <c r="AW157">
        <f t="shared" si="67"/>
        <v>7.9166666666666661</v>
      </c>
    </row>
    <row r="158" spans="2:49" x14ac:dyDescent="0.3">
      <c r="B158" s="27" t="s">
        <v>47</v>
      </c>
      <c r="C158" s="27">
        <v>150</v>
      </c>
      <c r="D158" s="27">
        <v>150</v>
      </c>
      <c r="E158" s="2">
        <f t="shared" si="68"/>
        <v>7.2222222222222223</v>
      </c>
      <c r="F158" s="28">
        <v>26</v>
      </c>
      <c r="G158" s="17">
        <f t="shared" si="93"/>
        <v>-0.70833333333333348</v>
      </c>
      <c r="H158" s="17">
        <f t="shared" si="94"/>
        <v>-2.5500000000000007</v>
      </c>
      <c r="I158" s="17">
        <v>194.238</v>
      </c>
      <c r="J158" s="17">
        <f t="shared" si="69"/>
        <v>1.7152777777777777</v>
      </c>
      <c r="K158" s="17">
        <f t="shared" si="70"/>
        <v>-1558.3333333333337</v>
      </c>
      <c r="L158" s="17">
        <f t="shared" si="71"/>
        <v>-1362.3800555555558</v>
      </c>
      <c r="M158" s="17">
        <f t="shared" si="72"/>
        <v>-9839.4115123456813</v>
      </c>
      <c r="N158" s="17">
        <f t="shared" si="88"/>
        <v>-9839.4115123456813</v>
      </c>
      <c r="O158" s="17">
        <f t="shared" si="89"/>
        <v>131439.26570100308</v>
      </c>
      <c r="P158" s="17">
        <f t="shared" si="73"/>
        <v>131245.02770100313</v>
      </c>
      <c r="Q158" s="34">
        <f t="shared" si="74"/>
        <v>3.6457243794784648E-2</v>
      </c>
      <c r="R158" s="17">
        <f t="shared" si="64"/>
        <v>-71.062416478052143</v>
      </c>
      <c r="S158" s="17">
        <f t="shared" si="75"/>
        <v>-9839.4115123456813</v>
      </c>
      <c r="T158" s="34">
        <f t="shared" si="76"/>
        <v>-2.7331917298993834E-3</v>
      </c>
      <c r="U158" s="17">
        <f t="shared" si="90"/>
        <v>18776.838664351846</v>
      </c>
      <c r="V158" s="17">
        <f t="shared" si="77"/>
        <v>57376.543209876545</v>
      </c>
      <c r="W158" s="17">
        <f t="shared" si="91"/>
        <v>2828150.0771604925</v>
      </c>
      <c r="X158" s="17">
        <f t="shared" si="78"/>
        <v>8855.4703611111127</v>
      </c>
      <c r="Y158" s="17">
        <f t="shared" si="79"/>
        <v>8147.0327322222238</v>
      </c>
      <c r="Z158" s="17">
        <f t="shared" si="80"/>
        <v>7821.1514229333343</v>
      </c>
      <c r="AA158" s="17">
        <f t="shared" si="81"/>
        <v>7430.0938517866671</v>
      </c>
      <c r="AB158" s="17">
        <f t="shared" si="82"/>
        <v>7132.8900977151998</v>
      </c>
      <c r="AC158" s="17">
        <f t="shared" si="83"/>
        <v>6419.6010879436799</v>
      </c>
      <c r="AD158" s="17">
        <f t="shared" si="84"/>
        <v>6227.0130553053696</v>
      </c>
      <c r="AE158" s="17">
        <f t="shared" si="85"/>
        <v>6227.0130553053696</v>
      </c>
      <c r="AF158" s="17">
        <f t="shared" si="86"/>
        <v>125212.25264569771</v>
      </c>
      <c r="AG158" s="17">
        <f t="shared" si="92"/>
        <v>21609.160693430662</v>
      </c>
      <c r="AH158" s="17">
        <f t="shared" si="87"/>
        <v>41.513420368702462</v>
      </c>
      <c r="AI158" s="17"/>
      <c r="AJ158" s="17"/>
      <c r="AU158">
        <f t="shared" si="65"/>
        <v>0</v>
      </c>
      <c r="AV158">
        <f t="shared" si="66"/>
        <v>26</v>
      </c>
      <c r="AW158">
        <f t="shared" si="67"/>
        <v>7.2222222222222223</v>
      </c>
    </row>
    <row r="159" spans="2:49" x14ac:dyDescent="0.3">
      <c r="B159" s="27" t="s">
        <v>47</v>
      </c>
      <c r="C159" s="27">
        <v>151</v>
      </c>
      <c r="D159" s="27">
        <v>151</v>
      </c>
      <c r="E159" s="2">
        <f t="shared" si="68"/>
        <v>6.5</v>
      </c>
      <c r="F159" s="28">
        <v>23.4</v>
      </c>
      <c r="G159" s="17">
        <f t="shared" si="93"/>
        <v>-0.73611111111111116</v>
      </c>
      <c r="H159" s="17">
        <f t="shared" si="94"/>
        <v>-2.6500000000000004</v>
      </c>
      <c r="I159" s="17">
        <v>194.238</v>
      </c>
      <c r="J159" s="17">
        <f t="shared" si="69"/>
        <v>1.54375</v>
      </c>
      <c r="K159" s="17">
        <f t="shared" si="70"/>
        <v>-1619.4444444444446</v>
      </c>
      <c r="L159" s="17">
        <f t="shared" si="71"/>
        <v>-1423.6626944444447</v>
      </c>
      <c r="M159" s="17">
        <f t="shared" si="72"/>
        <v>-9253.8075138888908</v>
      </c>
      <c r="N159" s="17">
        <f t="shared" si="88"/>
        <v>-9253.8075138888908</v>
      </c>
      <c r="O159" s="17">
        <f t="shared" si="89"/>
        <v>122185.45818711419</v>
      </c>
      <c r="P159" s="17">
        <f t="shared" si="73"/>
        <v>121991.22018711423</v>
      </c>
      <c r="Q159" s="34">
        <f t="shared" si="74"/>
        <v>3.388672114357659E-2</v>
      </c>
      <c r="R159" s="17">
        <f t="shared" si="64"/>
        <v>-60.149748840277788</v>
      </c>
      <c r="S159" s="17">
        <f t="shared" si="75"/>
        <v>-9253.8075138888908</v>
      </c>
      <c r="T159" s="34">
        <f t="shared" si="76"/>
        <v>-2.5705226512080558E-3</v>
      </c>
      <c r="U159" s="17">
        <f t="shared" si="90"/>
        <v>28616.250176697526</v>
      </c>
      <c r="V159" s="17">
        <f t="shared" si="77"/>
        <v>46475</v>
      </c>
      <c r="W159" s="17">
        <f t="shared" si="91"/>
        <v>2874625.0771604925</v>
      </c>
      <c r="X159" s="17">
        <f t="shared" si="78"/>
        <v>8328.4267625000011</v>
      </c>
      <c r="Y159" s="17">
        <f t="shared" si="79"/>
        <v>7662.1526215000013</v>
      </c>
      <c r="Z159" s="17">
        <f t="shared" si="80"/>
        <v>7355.6665166400007</v>
      </c>
      <c r="AA159" s="17">
        <f t="shared" si="81"/>
        <v>6987.8831908080001</v>
      </c>
      <c r="AB159" s="17">
        <f t="shared" si="82"/>
        <v>6708.3678631756802</v>
      </c>
      <c r="AC159" s="17">
        <f t="shared" si="83"/>
        <v>6037.5310768581121</v>
      </c>
      <c r="AD159" s="17">
        <f t="shared" si="84"/>
        <v>5856.4051445523683</v>
      </c>
      <c r="AE159" s="17">
        <f t="shared" si="85"/>
        <v>5856.4051445523683</v>
      </c>
      <c r="AF159" s="17">
        <f t="shared" si="86"/>
        <v>116329.05304256182</v>
      </c>
      <c r="AG159" s="17">
        <f t="shared" si="92"/>
        <v>28597.043884238661</v>
      </c>
      <c r="AH159" s="17">
        <f t="shared" si="87"/>
        <v>38.784140030148137</v>
      </c>
      <c r="AI159" s="17"/>
      <c r="AJ159" s="17"/>
      <c r="AU159">
        <f t="shared" si="65"/>
        <v>0</v>
      </c>
      <c r="AV159">
        <f t="shared" si="66"/>
        <v>23.4</v>
      </c>
      <c r="AW159">
        <f t="shared" si="67"/>
        <v>6.4999999999999991</v>
      </c>
    </row>
    <row r="160" spans="2:49" x14ac:dyDescent="0.3">
      <c r="B160" s="27" t="s">
        <v>47</v>
      </c>
      <c r="C160" s="27">
        <v>152</v>
      </c>
      <c r="D160" s="27">
        <v>152</v>
      </c>
      <c r="E160" s="2">
        <f t="shared" si="68"/>
        <v>5.75</v>
      </c>
      <c r="F160" s="28">
        <v>20.7</v>
      </c>
      <c r="G160" s="17">
        <f t="shared" si="93"/>
        <v>-0.83333333333333326</v>
      </c>
      <c r="H160" s="17">
        <f t="shared" si="94"/>
        <v>-3</v>
      </c>
      <c r="I160" s="17">
        <v>194.238</v>
      </c>
      <c r="J160" s="17">
        <f t="shared" si="69"/>
        <v>1.3656249999999999</v>
      </c>
      <c r="K160" s="17">
        <f t="shared" si="70"/>
        <v>-1833.3333333333333</v>
      </c>
      <c r="L160" s="17">
        <f t="shared" si="71"/>
        <v>-1637.7297083333333</v>
      </c>
      <c r="M160" s="17">
        <f t="shared" si="72"/>
        <v>-9416.9458229166667</v>
      </c>
      <c r="N160" s="17">
        <f t="shared" si="88"/>
        <v>-9416.9458229166667</v>
      </c>
      <c r="O160" s="17">
        <f t="shared" si="89"/>
        <v>112768.51236419752</v>
      </c>
      <c r="P160" s="17">
        <f t="shared" si="73"/>
        <v>112574.27436419757</v>
      </c>
      <c r="Q160" s="34">
        <f t="shared" si="74"/>
        <v>3.1270881932886803E-2</v>
      </c>
      <c r="R160" s="17">
        <f t="shared" si="64"/>
        <v>-54.147438481770834</v>
      </c>
      <c r="S160" s="17">
        <f t="shared" si="75"/>
        <v>-9416.9458229166667</v>
      </c>
      <c r="T160" s="34">
        <f t="shared" si="76"/>
        <v>-2.6158392106897916E-3</v>
      </c>
      <c r="U160" s="17">
        <f t="shared" si="90"/>
        <v>37870.057690586415</v>
      </c>
      <c r="V160" s="17">
        <f t="shared" si="77"/>
        <v>36368.75</v>
      </c>
      <c r="W160" s="17">
        <f t="shared" si="91"/>
        <v>2910993.8271604925</v>
      </c>
      <c r="X160" s="17">
        <f t="shared" si="78"/>
        <v>8475.2512406250007</v>
      </c>
      <c r="Y160" s="17">
        <f t="shared" si="79"/>
        <v>7797.2311413750012</v>
      </c>
      <c r="Z160" s="17">
        <f t="shared" si="80"/>
        <v>7485.341895720001</v>
      </c>
      <c r="AA160" s="17">
        <f t="shared" si="81"/>
        <v>7111.0748009340005</v>
      </c>
      <c r="AB160" s="17">
        <f t="shared" si="82"/>
        <v>6826.63180889664</v>
      </c>
      <c r="AC160" s="17">
        <f t="shared" si="83"/>
        <v>6143.9686280069764</v>
      </c>
      <c r="AD160" s="17">
        <f t="shared" si="84"/>
        <v>5959.6495691667669</v>
      </c>
      <c r="AE160" s="17">
        <f t="shared" si="85"/>
        <v>5959.6495691667669</v>
      </c>
      <c r="AF160" s="17">
        <f t="shared" si="86"/>
        <v>106808.86279503076</v>
      </c>
      <c r="AG160" s="17">
        <f t="shared" si="92"/>
        <v>35708.11868517266</v>
      </c>
      <c r="AH160" s="17">
        <f t="shared" si="87"/>
        <v>39.208220849781362</v>
      </c>
      <c r="AI160" s="17"/>
      <c r="AJ160" s="17"/>
      <c r="AU160">
        <f t="shared" si="65"/>
        <v>0</v>
      </c>
      <c r="AV160">
        <f t="shared" si="66"/>
        <v>20.7</v>
      </c>
      <c r="AW160">
        <f t="shared" si="67"/>
        <v>5.75</v>
      </c>
    </row>
    <row r="161" spans="2:49" x14ac:dyDescent="0.3">
      <c r="B161" s="27" t="s">
        <v>47</v>
      </c>
      <c r="C161" s="27">
        <v>153</v>
      </c>
      <c r="D161" s="27">
        <v>153</v>
      </c>
      <c r="E161" s="2">
        <f t="shared" si="68"/>
        <v>4.833333333333333</v>
      </c>
      <c r="F161" s="28">
        <v>17.399999999999999</v>
      </c>
      <c r="G161" s="17">
        <f t="shared" si="93"/>
        <v>-0.76388888888888884</v>
      </c>
      <c r="H161" s="17">
        <f t="shared" si="94"/>
        <v>-2.75</v>
      </c>
      <c r="I161" s="17">
        <v>194.238</v>
      </c>
      <c r="J161" s="17">
        <f t="shared" si="69"/>
        <v>1.1479166666666665</v>
      </c>
      <c r="K161" s="17">
        <f t="shared" si="70"/>
        <v>-1680.5555555555554</v>
      </c>
      <c r="L161" s="17">
        <f t="shared" si="71"/>
        <v>-1485.1696388888888</v>
      </c>
      <c r="M161" s="17">
        <f t="shared" si="72"/>
        <v>-7178.3199212962954</v>
      </c>
      <c r="N161" s="17">
        <f t="shared" si="88"/>
        <v>-7178.3199212962954</v>
      </c>
      <c r="O161" s="17">
        <f t="shared" si="89"/>
        <v>105590.19244290123</v>
      </c>
      <c r="P161" s="17">
        <f t="shared" si="73"/>
        <v>105395.95444290127</v>
      </c>
      <c r="Q161" s="34">
        <f t="shared" si="74"/>
        <v>2.9276888225149116E-2</v>
      </c>
      <c r="R161" s="17">
        <f t="shared" si="64"/>
        <v>-34.695212952932096</v>
      </c>
      <c r="S161" s="17">
        <f t="shared" si="75"/>
        <v>-7178.3199212962954</v>
      </c>
      <c r="T161" s="34">
        <f t="shared" si="76"/>
        <v>-1.9939937077376848E-3</v>
      </c>
      <c r="U161" s="17">
        <f t="shared" si="90"/>
        <v>47287.003513503078</v>
      </c>
      <c r="V161" s="17">
        <f t="shared" si="77"/>
        <v>25697.222222222219</v>
      </c>
      <c r="W161" s="17">
        <f t="shared" si="91"/>
        <v>2936691.0493827146</v>
      </c>
      <c r="X161" s="17">
        <f t="shared" si="78"/>
        <v>6460.4879291666657</v>
      </c>
      <c r="Y161" s="17">
        <f t="shared" si="79"/>
        <v>5943.6488948333326</v>
      </c>
      <c r="Z161" s="17">
        <f t="shared" si="80"/>
        <v>5705.9029390399992</v>
      </c>
      <c r="AA161" s="17">
        <f t="shared" si="81"/>
        <v>5420.6077920879989</v>
      </c>
      <c r="AB161" s="17">
        <f t="shared" si="82"/>
        <v>5203.7834804044787</v>
      </c>
      <c r="AC161" s="17">
        <f t="shared" si="83"/>
        <v>4683.4051323640306</v>
      </c>
      <c r="AD161" s="17">
        <f t="shared" si="84"/>
        <v>4542.9029783931092</v>
      </c>
      <c r="AE161" s="17">
        <f t="shared" si="85"/>
        <v>4542.9029783931092</v>
      </c>
      <c r="AF161" s="17">
        <f t="shared" si="86"/>
        <v>101047.28946450813</v>
      </c>
      <c r="AG161" s="17">
        <f t="shared" si="92"/>
        <v>41128.726477260658</v>
      </c>
      <c r="AH161" s="17">
        <f t="shared" si="87"/>
        <v>29.692176329366728</v>
      </c>
      <c r="AI161" s="17"/>
      <c r="AJ161" s="17"/>
      <c r="AU161">
        <f t="shared" si="65"/>
        <v>0</v>
      </c>
      <c r="AV161">
        <f t="shared" si="66"/>
        <v>17.399999999999999</v>
      </c>
      <c r="AW161">
        <f t="shared" si="67"/>
        <v>4.833333333333333</v>
      </c>
    </row>
    <row r="162" spans="2:49" x14ac:dyDescent="0.3">
      <c r="B162" s="27" t="s">
        <v>47</v>
      </c>
      <c r="C162" s="27">
        <v>154</v>
      </c>
      <c r="D162" s="27">
        <v>154</v>
      </c>
      <c r="E162" s="2">
        <f t="shared" si="68"/>
        <v>4.2222222222222223</v>
      </c>
      <c r="F162" s="28">
        <v>15.2</v>
      </c>
      <c r="G162" s="17">
        <f t="shared" si="93"/>
        <v>-0.54166666666666641</v>
      </c>
      <c r="H162" s="17">
        <f t="shared" si="94"/>
        <v>-1.9499999999999993</v>
      </c>
      <c r="I162" s="17">
        <v>194.238</v>
      </c>
      <c r="J162" s="17">
        <f t="shared" si="69"/>
        <v>1.0027777777777778</v>
      </c>
      <c r="K162" s="17">
        <f t="shared" si="70"/>
        <v>-1191.6666666666661</v>
      </c>
      <c r="L162" s="17">
        <f t="shared" si="71"/>
        <v>-996.42588888888827</v>
      </c>
      <c r="M162" s="17">
        <f t="shared" si="72"/>
        <v>-4207.1315308641952</v>
      </c>
      <c r="N162" s="17">
        <f t="shared" si="88"/>
        <v>-4207.1315308641952</v>
      </c>
      <c r="O162" s="17">
        <f t="shared" si="89"/>
        <v>101383.06091203704</v>
      </c>
      <c r="P162" s="17">
        <f t="shared" si="73"/>
        <v>101188.82291203708</v>
      </c>
      <c r="Q162" s="34">
        <f t="shared" si="74"/>
        <v>2.810823122850566E-2</v>
      </c>
      <c r="R162" s="17">
        <f t="shared" si="64"/>
        <v>-17.763444241426601</v>
      </c>
      <c r="S162" s="17">
        <f t="shared" si="75"/>
        <v>-4207.1315308641952</v>
      </c>
      <c r="T162" s="34">
        <f t="shared" si="76"/>
        <v>-1.168656996643456E-3</v>
      </c>
      <c r="U162" s="17">
        <f t="shared" si="90"/>
        <v>54465.323434799371</v>
      </c>
      <c r="V162" s="17">
        <f t="shared" si="77"/>
        <v>19609.876543209877</v>
      </c>
      <c r="W162" s="17">
        <f t="shared" si="91"/>
        <v>2956300.9259259244</v>
      </c>
      <c r="X162" s="17">
        <f t="shared" si="78"/>
        <v>3786.4183777777757</v>
      </c>
      <c r="Y162" s="17">
        <f t="shared" si="79"/>
        <v>3483.5049075555539</v>
      </c>
      <c r="Z162" s="17">
        <f t="shared" si="80"/>
        <v>3344.1647112533315</v>
      </c>
      <c r="AA162" s="17">
        <f t="shared" si="81"/>
        <v>3176.9564756906648</v>
      </c>
      <c r="AB162" s="17">
        <f t="shared" si="82"/>
        <v>3049.8782166630381</v>
      </c>
      <c r="AC162" s="17">
        <f t="shared" si="83"/>
        <v>2744.8903949967344</v>
      </c>
      <c r="AD162" s="17">
        <f t="shared" si="84"/>
        <v>2662.5436831468323</v>
      </c>
      <c r="AE162" s="17">
        <f t="shared" si="85"/>
        <v>2662.5436831468323</v>
      </c>
      <c r="AF162" s="17">
        <f t="shared" si="86"/>
        <v>98720.51722889021</v>
      </c>
      <c r="AG162" s="17">
        <f t="shared" si="92"/>
        <v>44305.68295295132</v>
      </c>
      <c r="AH162" s="17">
        <f t="shared" si="87"/>
        <v>17.289244695758651</v>
      </c>
      <c r="AI162" s="17"/>
      <c r="AJ162" s="17"/>
      <c r="AU162">
        <f t="shared" si="65"/>
        <v>0</v>
      </c>
      <c r="AV162">
        <f t="shared" si="66"/>
        <v>15.2</v>
      </c>
      <c r="AW162">
        <f t="shared" si="67"/>
        <v>4.2222222222222223</v>
      </c>
    </row>
    <row r="163" spans="2:49" x14ac:dyDescent="0.3">
      <c r="B163" s="27" t="s">
        <v>47</v>
      </c>
      <c r="C163" s="27">
        <v>155</v>
      </c>
      <c r="D163" s="27">
        <v>155</v>
      </c>
      <c r="E163" s="2">
        <f t="shared" si="68"/>
        <v>3.75</v>
      </c>
      <c r="F163" s="28">
        <v>13.5</v>
      </c>
      <c r="G163" s="17">
        <f t="shared" si="93"/>
        <v>-0.30555555555555547</v>
      </c>
      <c r="H163" s="17">
        <f t="shared" si="94"/>
        <v>-1.0999999999999996</v>
      </c>
      <c r="I163" s="17">
        <v>194.238</v>
      </c>
      <c r="J163" s="17">
        <f t="shared" si="69"/>
        <v>0.890625</v>
      </c>
      <c r="K163" s="17">
        <f t="shared" si="70"/>
        <v>-672.22222222222206</v>
      </c>
      <c r="L163" s="17">
        <f t="shared" si="71"/>
        <v>-477.09359722222206</v>
      </c>
      <c r="M163" s="17">
        <f t="shared" si="72"/>
        <v>-1789.1009895833326</v>
      </c>
      <c r="N163" s="17">
        <f t="shared" si="88"/>
        <v>-1789.1009895833326</v>
      </c>
      <c r="O163" s="17">
        <f t="shared" si="89"/>
        <v>99593.959922453709</v>
      </c>
      <c r="P163" s="17">
        <f t="shared" si="73"/>
        <v>99399.721922453755</v>
      </c>
      <c r="Q163" s="34">
        <f t="shared" si="74"/>
        <v>2.7611254755619204E-2</v>
      </c>
      <c r="R163" s="17">
        <f t="shared" si="64"/>
        <v>-6.7091287109374971</v>
      </c>
      <c r="S163" s="17">
        <f t="shared" si="75"/>
        <v>-1789.1009895833326</v>
      </c>
      <c r="T163" s="34">
        <f t="shared" si="76"/>
        <v>-4.9697647288645817E-4</v>
      </c>
      <c r="U163" s="17">
        <f t="shared" si="90"/>
        <v>58672.454965663565</v>
      </c>
      <c r="V163" s="17">
        <f t="shared" si="77"/>
        <v>15468.75</v>
      </c>
      <c r="W163" s="17">
        <f t="shared" si="91"/>
        <v>2971769.6759259244</v>
      </c>
      <c r="X163" s="17">
        <f t="shared" si="78"/>
        <v>1610.1908906249994</v>
      </c>
      <c r="Y163" s="17">
        <f t="shared" si="79"/>
        <v>1481.3756193749996</v>
      </c>
      <c r="Z163" s="17">
        <f t="shared" si="80"/>
        <v>1422.1205945999995</v>
      </c>
      <c r="AA163" s="17">
        <f t="shared" si="81"/>
        <v>1351.0145648699995</v>
      </c>
      <c r="AB163" s="17">
        <f t="shared" si="82"/>
        <v>1296.9739822751994</v>
      </c>
      <c r="AC163" s="17">
        <f t="shared" si="83"/>
        <v>1167.2765840476795</v>
      </c>
      <c r="AD163" s="17">
        <f t="shared" si="84"/>
        <v>1132.2582865262491</v>
      </c>
      <c r="AE163" s="17">
        <f t="shared" si="85"/>
        <v>1132.2582865262491</v>
      </c>
      <c r="AF163" s="17">
        <f t="shared" si="86"/>
        <v>98461.701635927457</v>
      </c>
      <c r="AG163" s="17">
        <f t="shared" si="92"/>
        <v>45656.697517821318</v>
      </c>
      <c r="AH163" s="17">
        <f t="shared" si="87"/>
        <v>7.3048921711370909</v>
      </c>
      <c r="AI163" s="17"/>
      <c r="AJ163" s="17"/>
      <c r="AU163">
        <f t="shared" si="65"/>
        <v>0</v>
      </c>
      <c r="AV163">
        <f t="shared" si="66"/>
        <v>13.5</v>
      </c>
      <c r="AW163">
        <f t="shared" si="67"/>
        <v>3.75</v>
      </c>
    </row>
    <row r="164" spans="2:49" x14ac:dyDescent="0.3">
      <c r="B164" s="27" t="s">
        <v>47</v>
      </c>
      <c r="C164" s="27">
        <v>156</v>
      </c>
      <c r="D164" s="27">
        <v>156</v>
      </c>
      <c r="E164" s="2">
        <f t="shared" si="68"/>
        <v>3.6111111111111112</v>
      </c>
      <c r="F164" s="28">
        <v>13</v>
      </c>
      <c r="G164" s="17">
        <f t="shared" si="93"/>
        <v>-0.15277777777777773</v>
      </c>
      <c r="H164" s="17">
        <f t="shared" si="94"/>
        <v>-0.54999999999999982</v>
      </c>
      <c r="I164" s="17">
        <v>194.238</v>
      </c>
      <c r="J164" s="17">
        <f t="shared" si="69"/>
        <v>0.85763888888888884</v>
      </c>
      <c r="K164" s="17">
        <f t="shared" si="70"/>
        <v>-336.11111111111103</v>
      </c>
      <c r="L164" s="17">
        <f t="shared" si="71"/>
        <v>-141.01547222222214</v>
      </c>
      <c r="M164" s="17">
        <f t="shared" si="72"/>
        <v>-509.22253858024663</v>
      </c>
      <c r="N164" s="17">
        <f t="shared" si="88"/>
        <v>-509.22253858024663</v>
      </c>
      <c r="O164" s="17">
        <f t="shared" si="89"/>
        <v>99084.737383873464</v>
      </c>
      <c r="P164" s="17">
        <f t="shared" si="73"/>
        <v>98890.49938387351</v>
      </c>
      <c r="Q164" s="34">
        <f t="shared" si="74"/>
        <v>2.7469802918852381E-2</v>
      </c>
      <c r="R164" s="17">
        <f t="shared" si="64"/>
        <v>-1.8388591670953351</v>
      </c>
      <c r="S164" s="17">
        <f t="shared" si="75"/>
        <v>-509.22253858024663</v>
      </c>
      <c r="T164" s="34">
        <f t="shared" si="76"/>
        <v>-1.4145183676682091E-4</v>
      </c>
      <c r="U164" s="17">
        <f t="shared" si="90"/>
        <v>60461.555955246899</v>
      </c>
      <c r="V164" s="17">
        <f t="shared" si="77"/>
        <v>14344.135802469136</v>
      </c>
      <c r="W164" s="17">
        <f t="shared" si="91"/>
        <v>2986113.8117283937</v>
      </c>
      <c r="X164" s="17">
        <f t="shared" si="78"/>
        <v>458.30028472222199</v>
      </c>
      <c r="Y164" s="17">
        <f t="shared" si="79"/>
        <v>421.63626194444424</v>
      </c>
      <c r="Z164" s="17">
        <f t="shared" si="80"/>
        <v>404.77081146666643</v>
      </c>
      <c r="AA164" s="17">
        <f t="shared" si="81"/>
        <v>384.53227089333308</v>
      </c>
      <c r="AB164" s="17">
        <f t="shared" si="82"/>
        <v>369.15098005759972</v>
      </c>
      <c r="AC164" s="17">
        <f t="shared" si="83"/>
        <v>332.23588205183978</v>
      </c>
      <c r="AD164" s="17">
        <f t="shared" si="84"/>
        <v>322.26880559028456</v>
      </c>
      <c r="AE164" s="17">
        <f t="shared" si="85"/>
        <v>322.26880559028456</v>
      </c>
      <c r="AF164" s="17">
        <f t="shared" si="86"/>
        <v>98762.46857828318</v>
      </c>
      <c r="AG164" s="17">
        <f t="shared" si="92"/>
        <v>46041.229788714649</v>
      </c>
      <c r="AH164" s="17">
        <f t="shared" si="87"/>
        <v>2.0658256768607983</v>
      </c>
      <c r="AI164" s="17"/>
      <c r="AJ164" s="17"/>
      <c r="AU164">
        <f t="shared" si="65"/>
        <v>0</v>
      </c>
      <c r="AV164">
        <f t="shared" si="66"/>
        <v>13</v>
      </c>
      <c r="AW164">
        <f t="shared" si="67"/>
        <v>3.6111111111111112</v>
      </c>
    </row>
    <row r="165" spans="2:49" x14ac:dyDescent="0.3">
      <c r="B165" s="27" t="s">
        <v>47</v>
      </c>
      <c r="C165" s="27">
        <v>157</v>
      </c>
      <c r="D165" s="27">
        <v>157</v>
      </c>
      <c r="E165" s="2">
        <f t="shared" si="68"/>
        <v>3.4444444444444446</v>
      </c>
      <c r="F165" s="28">
        <v>12.4</v>
      </c>
      <c r="G165" s="17">
        <f t="shared" si="93"/>
        <v>-9.7222222222222127E-2</v>
      </c>
      <c r="H165" s="17">
        <f t="shared" si="94"/>
        <v>-0.34999999999999964</v>
      </c>
      <c r="I165" s="17">
        <v>194.238</v>
      </c>
      <c r="J165" s="17">
        <f t="shared" si="69"/>
        <v>0.81805555555555554</v>
      </c>
      <c r="K165" s="17">
        <f t="shared" si="70"/>
        <v>-213.88888888888869</v>
      </c>
      <c r="L165" s="17">
        <f t="shared" si="71"/>
        <v>-18.832833333333127</v>
      </c>
      <c r="M165" s="17">
        <f t="shared" si="72"/>
        <v>-64.868648148147443</v>
      </c>
      <c r="N165" s="17">
        <f t="shared" si="88"/>
        <v>-64.868648148147443</v>
      </c>
      <c r="O165" s="17">
        <f t="shared" si="89"/>
        <v>99019.868735725322</v>
      </c>
      <c r="P165" s="17">
        <f t="shared" si="73"/>
        <v>98825.630735725368</v>
      </c>
      <c r="Q165" s="34">
        <f t="shared" si="74"/>
        <v>2.745178370576979E-2</v>
      </c>
      <c r="R165" s="17">
        <f t="shared" si="64"/>
        <v>-0.22343645473250789</v>
      </c>
      <c r="S165" s="17">
        <f t="shared" si="75"/>
        <v>-64.868648148147443</v>
      </c>
      <c r="T165" s="34">
        <f t="shared" si="76"/>
        <v>-1.8019213082592395E-5</v>
      </c>
      <c r="U165" s="17">
        <f t="shared" si="90"/>
        <v>60970.778493827143</v>
      </c>
      <c r="V165" s="17">
        <f t="shared" si="77"/>
        <v>13050.61728395062</v>
      </c>
      <c r="W165" s="17">
        <f t="shared" si="91"/>
        <v>2999164.4290123442</v>
      </c>
      <c r="X165" s="17">
        <f t="shared" si="78"/>
        <v>58.381783333332699</v>
      </c>
      <c r="Y165" s="17">
        <f t="shared" si="79"/>
        <v>53.711240666666086</v>
      </c>
      <c r="Z165" s="17">
        <f t="shared" si="80"/>
        <v>51.562791039999439</v>
      </c>
      <c r="AA165" s="17">
        <f t="shared" si="81"/>
        <v>48.984651487999464</v>
      </c>
      <c r="AB165" s="17">
        <f t="shared" si="82"/>
        <v>47.025265428479486</v>
      </c>
      <c r="AC165" s="17">
        <f t="shared" si="83"/>
        <v>42.322738885631537</v>
      </c>
      <c r="AD165" s="17">
        <f t="shared" si="84"/>
        <v>41.053056719062589</v>
      </c>
      <c r="AE165" s="17">
        <f t="shared" si="85"/>
        <v>41.053056719062589</v>
      </c>
      <c r="AF165" s="17">
        <f t="shared" si="86"/>
        <v>98978.815679006264</v>
      </c>
      <c r="AG165" s="17">
        <f t="shared" si="92"/>
        <v>46090.214440202646</v>
      </c>
      <c r="AH165" s="17">
        <f t="shared" si="87"/>
        <v>0.26148443770103558</v>
      </c>
      <c r="AI165" s="17"/>
      <c r="AJ165" s="17"/>
      <c r="AU165">
        <f t="shared" si="65"/>
        <v>0</v>
      </c>
      <c r="AV165">
        <f t="shared" si="66"/>
        <v>12.4</v>
      </c>
      <c r="AW165">
        <f t="shared" si="67"/>
        <v>3.4444444444444446</v>
      </c>
    </row>
    <row r="166" spans="2:49" x14ac:dyDescent="0.3">
      <c r="B166" s="27" t="s">
        <v>47</v>
      </c>
      <c r="C166" s="27">
        <v>158</v>
      </c>
      <c r="D166" s="27">
        <v>158</v>
      </c>
      <c r="E166" s="2">
        <f t="shared" si="68"/>
        <v>3.416666666666667</v>
      </c>
      <c r="F166" s="28">
        <v>12.3</v>
      </c>
      <c r="G166" s="17">
        <f t="shared" si="93"/>
        <v>-2.7777777777777925E-2</v>
      </c>
      <c r="H166" s="17">
        <f t="shared" si="94"/>
        <v>-0.10000000000000053</v>
      </c>
      <c r="I166" s="17">
        <v>194.238</v>
      </c>
      <c r="J166" s="17">
        <f t="shared" si="69"/>
        <v>0.81145833333333339</v>
      </c>
      <c r="K166" s="17">
        <f t="shared" si="70"/>
        <v>-61.111111111111434</v>
      </c>
      <c r="L166" s="17">
        <f t="shared" si="71"/>
        <v>133.93834722222189</v>
      </c>
      <c r="M166" s="17">
        <f t="shared" si="72"/>
        <v>457.62268634259152</v>
      </c>
      <c r="N166" s="17">
        <f t="shared" si="88"/>
        <v>457.62268634259152</v>
      </c>
      <c r="O166" s="17">
        <f t="shared" si="89"/>
        <v>99477.49142206792</v>
      </c>
      <c r="P166" s="17">
        <f t="shared" si="73"/>
        <v>99283.253422067966</v>
      </c>
      <c r="Q166" s="34">
        <f t="shared" si="74"/>
        <v>2.7578902135582038E-2</v>
      </c>
      <c r="R166" s="17">
        <f t="shared" si="64"/>
        <v>1.5635441783371877</v>
      </c>
      <c r="S166" s="17">
        <f t="shared" si="75"/>
        <v>0</v>
      </c>
      <c r="T166" s="34">
        <f t="shared" si="76"/>
        <v>0</v>
      </c>
      <c r="U166" s="17">
        <f t="shared" si="90"/>
        <v>61035.647141975292</v>
      </c>
      <c r="V166" s="17">
        <f t="shared" si="77"/>
        <v>12840.972222222224</v>
      </c>
      <c r="W166" s="17">
        <f t="shared" si="91"/>
        <v>3012005.4012345662</v>
      </c>
      <c r="X166" s="17">
        <f t="shared" si="78"/>
        <v>0</v>
      </c>
      <c r="Y166" s="17">
        <f t="shared" si="79"/>
        <v>0</v>
      </c>
      <c r="Z166" s="17">
        <f t="shared" si="80"/>
        <v>0</v>
      </c>
      <c r="AA166" s="17">
        <f t="shared" si="81"/>
        <v>0</v>
      </c>
      <c r="AB166" s="17">
        <f t="shared" si="82"/>
        <v>0</v>
      </c>
      <c r="AC166" s="17">
        <f t="shared" si="83"/>
        <v>0</v>
      </c>
      <c r="AD166" s="17">
        <f t="shared" si="84"/>
        <v>0</v>
      </c>
      <c r="AE166" s="17">
        <f t="shared" si="85"/>
        <v>0</v>
      </c>
      <c r="AF166" s="17">
        <f t="shared" si="86"/>
        <v>99477.49142206792</v>
      </c>
      <c r="AG166" s="17">
        <f t="shared" si="92"/>
        <v>0</v>
      </c>
      <c r="AH166" s="17">
        <f t="shared" si="87"/>
        <v>0</v>
      </c>
      <c r="AI166" s="17"/>
      <c r="AJ166" s="17"/>
      <c r="AU166">
        <f t="shared" si="65"/>
        <v>0</v>
      </c>
      <c r="AV166">
        <f t="shared" si="66"/>
        <v>12.3</v>
      </c>
      <c r="AW166">
        <f t="shared" si="67"/>
        <v>3.416666666666667</v>
      </c>
    </row>
    <row r="167" spans="2:49" x14ac:dyDescent="0.3">
      <c r="B167" s="27" t="s">
        <v>47</v>
      </c>
      <c r="C167" s="27">
        <v>159</v>
      </c>
      <c r="D167" s="27">
        <v>159</v>
      </c>
      <c r="E167" s="2">
        <f t="shared" si="68"/>
        <v>3.3888888888888888</v>
      </c>
      <c r="F167" s="28">
        <v>12.2</v>
      </c>
      <c r="G167" s="17">
        <f t="shared" si="93"/>
        <v>0</v>
      </c>
      <c r="H167" s="17">
        <f t="shared" si="94"/>
        <v>0</v>
      </c>
      <c r="I167" s="17">
        <v>194.238</v>
      </c>
      <c r="J167" s="17">
        <f t="shared" si="69"/>
        <v>0.80486111111111103</v>
      </c>
      <c r="K167" s="17">
        <f t="shared" si="70"/>
        <v>0</v>
      </c>
      <c r="L167" s="17">
        <f t="shared" si="71"/>
        <v>195.04286111111111</v>
      </c>
      <c r="M167" s="17">
        <f t="shared" si="72"/>
        <v>660.97858487654321</v>
      </c>
      <c r="N167" s="17">
        <f t="shared" si="88"/>
        <v>660.97858487654321</v>
      </c>
      <c r="O167" s="17">
        <f t="shared" si="89"/>
        <v>100138.47000694447</v>
      </c>
      <c r="P167" s="17">
        <f t="shared" si="73"/>
        <v>99944.232006944512</v>
      </c>
      <c r="Q167" s="34">
        <f t="shared" si="74"/>
        <v>2.7762508766889047E-2</v>
      </c>
      <c r="R167" s="17">
        <f t="shared" si="64"/>
        <v>2.2399829820816186</v>
      </c>
      <c r="S167" s="17">
        <f t="shared" si="75"/>
        <v>0</v>
      </c>
      <c r="T167" s="34">
        <f t="shared" si="76"/>
        <v>0</v>
      </c>
      <c r="U167" s="17">
        <f t="shared" si="90"/>
        <v>0</v>
      </c>
      <c r="V167" s="17">
        <f t="shared" si="77"/>
        <v>12633.024691358025</v>
      </c>
      <c r="W167" s="17">
        <f t="shared" si="91"/>
        <v>3024638.4259259244</v>
      </c>
      <c r="X167" s="17">
        <f t="shared" si="78"/>
        <v>0</v>
      </c>
      <c r="Y167" s="17">
        <f t="shared" si="79"/>
        <v>0</v>
      </c>
      <c r="Z167" s="17">
        <f t="shared" si="80"/>
        <v>0</v>
      </c>
      <c r="AA167" s="17">
        <f t="shared" si="81"/>
        <v>0</v>
      </c>
      <c r="AB167" s="17">
        <f t="shared" si="82"/>
        <v>0</v>
      </c>
      <c r="AC167" s="17">
        <f t="shared" si="83"/>
        <v>0</v>
      </c>
      <c r="AD167" s="17">
        <f t="shared" si="84"/>
        <v>0</v>
      </c>
      <c r="AE167" s="17">
        <f t="shared" si="85"/>
        <v>0</v>
      </c>
      <c r="AF167" s="17">
        <f t="shared" si="86"/>
        <v>100138.47000694447</v>
      </c>
      <c r="AG167" s="17">
        <f t="shared" si="92"/>
        <v>0</v>
      </c>
      <c r="AH167" s="17">
        <f t="shared" si="87"/>
        <v>0</v>
      </c>
      <c r="AI167" s="17"/>
      <c r="AJ167" s="17"/>
      <c r="AU167">
        <f t="shared" si="65"/>
        <v>0</v>
      </c>
      <c r="AV167">
        <f t="shared" si="66"/>
        <v>12.2</v>
      </c>
      <c r="AW167">
        <f t="shared" si="67"/>
        <v>3.3888888888888884</v>
      </c>
    </row>
    <row r="168" spans="2:49" x14ac:dyDescent="0.3">
      <c r="B168" s="27" t="s">
        <v>47</v>
      </c>
      <c r="C168" s="27">
        <v>160</v>
      </c>
      <c r="D168" s="27">
        <v>160</v>
      </c>
      <c r="E168" s="2">
        <f t="shared" si="68"/>
        <v>3.416666666666667</v>
      </c>
      <c r="F168" s="28">
        <v>12.3</v>
      </c>
      <c r="G168" s="17">
        <f t="shared" si="93"/>
        <v>2.7777777777777925E-2</v>
      </c>
      <c r="H168" s="17">
        <f t="shared" si="94"/>
        <v>0.10000000000000053</v>
      </c>
      <c r="I168" s="17">
        <v>194.238</v>
      </c>
      <c r="J168" s="17">
        <f t="shared" si="69"/>
        <v>0.81145833333333339</v>
      </c>
      <c r="K168" s="17">
        <f t="shared" si="70"/>
        <v>61.111111111111434</v>
      </c>
      <c r="L168" s="17">
        <f t="shared" si="71"/>
        <v>256.16056944444477</v>
      </c>
      <c r="M168" s="17">
        <f t="shared" si="72"/>
        <v>875.21527893518635</v>
      </c>
      <c r="N168" s="17">
        <f t="shared" si="88"/>
        <v>875.21527893518635</v>
      </c>
      <c r="O168" s="17">
        <f t="shared" si="89"/>
        <v>101013.68528587965</v>
      </c>
      <c r="P168" s="17">
        <f t="shared" si="73"/>
        <v>100819.44728587969</v>
      </c>
      <c r="Q168" s="34">
        <f t="shared" si="74"/>
        <v>2.8005626067071659E-2</v>
      </c>
      <c r="R168" s="17">
        <f t="shared" si="64"/>
        <v>2.9903188696952201</v>
      </c>
      <c r="S168" s="17">
        <f t="shared" si="75"/>
        <v>0</v>
      </c>
      <c r="T168" s="34">
        <f t="shared" si="76"/>
        <v>0</v>
      </c>
      <c r="U168" s="17">
        <f t="shared" si="90"/>
        <v>0</v>
      </c>
      <c r="V168" s="17">
        <f t="shared" si="77"/>
        <v>12840.972222222224</v>
      </c>
      <c r="W168" s="17">
        <f t="shared" si="91"/>
        <v>3037479.3981481465</v>
      </c>
      <c r="X168" s="17">
        <f t="shared" si="78"/>
        <v>0</v>
      </c>
      <c r="Y168" s="17">
        <f t="shared" si="79"/>
        <v>0</v>
      </c>
      <c r="Z168" s="17">
        <f t="shared" si="80"/>
        <v>0</v>
      </c>
      <c r="AA168" s="17">
        <f t="shared" si="81"/>
        <v>0</v>
      </c>
      <c r="AB168" s="17">
        <f t="shared" si="82"/>
        <v>0</v>
      </c>
      <c r="AC168" s="17">
        <f t="shared" si="83"/>
        <v>0</v>
      </c>
      <c r="AD168" s="17">
        <f t="shared" si="84"/>
        <v>0</v>
      </c>
      <c r="AE168" s="17">
        <f t="shared" si="85"/>
        <v>0</v>
      </c>
      <c r="AF168" s="17">
        <f t="shared" si="86"/>
        <v>101013.68528587965</v>
      </c>
      <c r="AG168" s="17">
        <f t="shared" si="92"/>
        <v>0</v>
      </c>
      <c r="AH168" s="17">
        <f t="shared" si="87"/>
        <v>0</v>
      </c>
      <c r="AI168" s="17"/>
      <c r="AJ168" s="17"/>
      <c r="AU168">
        <f t="shared" si="65"/>
        <v>0</v>
      </c>
      <c r="AV168">
        <f t="shared" si="66"/>
        <v>12.3</v>
      </c>
      <c r="AW168">
        <f t="shared" si="67"/>
        <v>3.416666666666667</v>
      </c>
    </row>
    <row r="169" spans="2:49" x14ac:dyDescent="0.3">
      <c r="B169" s="27" t="s">
        <v>47</v>
      </c>
      <c r="C169" s="27">
        <v>161</v>
      </c>
      <c r="D169" s="27">
        <v>161</v>
      </c>
      <c r="E169" s="2">
        <f t="shared" si="68"/>
        <v>3.4444444444444446</v>
      </c>
      <c r="F169" s="28">
        <v>12.4</v>
      </c>
      <c r="G169" s="17">
        <f t="shared" si="93"/>
        <v>2.7777777777777679E-2</v>
      </c>
      <c r="H169" s="17">
        <f t="shared" si="94"/>
        <v>9.9999999999999645E-2</v>
      </c>
      <c r="I169" s="17">
        <v>194.238</v>
      </c>
      <c r="J169" s="17">
        <f t="shared" si="69"/>
        <v>0.81805555555555554</v>
      </c>
      <c r="K169" s="17">
        <f t="shared" si="70"/>
        <v>61.111111111110894</v>
      </c>
      <c r="L169" s="17">
        <f t="shared" si="71"/>
        <v>256.16716666666645</v>
      </c>
      <c r="M169" s="17">
        <f t="shared" si="72"/>
        <v>882.35357407407332</v>
      </c>
      <c r="N169" s="17">
        <f t="shared" si="88"/>
        <v>882.35357407407332</v>
      </c>
      <c r="O169" s="17">
        <f t="shared" si="89"/>
        <v>101896.03885995373</v>
      </c>
      <c r="P169" s="17">
        <f t="shared" si="73"/>
        <v>101701.80085995377</v>
      </c>
      <c r="Q169" s="34">
        <f t="shared" si="74"/>
        <v>2.8250726242877958E-2</v>
      </c>
      <c r="R169" s="17">
        <f t="shared" si="64"/>
        <v>3.0392178662551412</v>
      </c>
      <c r="S169" s="17">
        <f t="shared" si="75"/>
        <v>0</v>
      </c>
      <c r="T169" s="34">
        <f t="shared" si="76"/>
        <v>0</v>
      </c>
      <c r="U169" s="17">
        <f t="shared" si="90"/>
        <v>0</v>
      </c>
      <c r="V169" s="17">
        <f t="shared" si="77"/>
        <v>13050.61728395062</v>
      </c>
      <c r="W169" s="17">
        <f t="shared" si="91"/>
        <v>3050530.015432097</v>
      </c>
      <c r="X169" s="17">
        <f t="shared" si="78"/>
        <v>0</v>
      </c>
      <c r="Y169" s="17">
        <f t="shared" si="79"/>
        <v>0</v>
      </c>
      <c r="Z169" s="17">
        <f t="shared" si="80"/>
        <v>0</v>
      </c>
      <c r="AA169" s="17">
        <f t="shared" si="81"/>
        <v>0</v>
      </c>
      <c r="AB169" s="17">
        <f t="shared" si="82"/>
        <v>0</v>
      </c>
      <c r="AC169" s="17">
        <f t="shared" si="83"/>
        <v>0</v>
      </c>
      <c r="AD169" s="17">
        <f t="shared" si="84"/>
        <v>0</v>
      </c>
      <c r="AE169" s="17">
        <f t="shared" si="85"/>
        <v>0</v>
      </c>
      <c r="AF169" s="17">
        <f t="shared" si="86"/>
        <v>101896.03885995373</v>
      </c>
      <c r="AG169" s="17">
        <f t="shared" si="92"/>
        <v>0</v>
      </c>
      <c r="AH169" s="17">
        <f t="shared" si="87"/>
        <v>0</v>
      </c>
      <c r="AI169" s="17"/>
      <c r="AJ169" s="17"/>
      <c r="AU169">
        <f t="shared" si="65"/>
        <v>0</v>
      </c>
      <c r="AV169">
        <f t="shared" si="66"/>
        <v>12.4</v>
      </c>
      <c r="AW169">
        <f t="shared" si="67"/>
        <v>3.4444444444444446</v>
      </c>
    </row>
    <row r="170" spans="2:49" x14ac:dyDescent="0.3">
      <c r="B170" s="27" t="s">
        <v>47</v>
      </c>
      <c r="C170" s="27">
        <v>162</v>
      </c>
      <c r="D170" s="27">
        <v>162</v>
      </c>
      <c r="E170" s="2">
        <f t="shared" si="68"/>
        <v>3.4722222222222223</v>
      </c>
      <c r="F170" s="28">
        <v>12.5</v>
      </c>
      <c r="G170" s="17">
        <f t="shared" si="93"/>
        <v>2.7777777777777679E-2</v>
      </c>
      <c r="H170" s="17">
        <f t="shared" si="94"/>
        <v>9.9999999999999645E-2</v>
      </c>
      <c r="I170" s="17">
        <v>194.238</v>
      </c>
      <c r="J170" s="17">
        <f t="shared" si="69"/>
        <v>0.82465277777777779</v>
      </c>
      <c r="K170" s="17">
        <f t="shared" si="70"/>
        <v>61.111111111110894</v>
      </c>
      <c r="L170" s="17">
        <f t="shared" si="71"/>
        <v>256.17376388888869</v>
      </c>
      <c r="M170" s="17">
        <f t="shared" si="72"/>
        <v>889.49223572530798</v>
      </c>
      <c r="N170" s="17">
        <f t="shared" si="88"/>
        <v>889.49223572530798</v>
      </c>
      <c r="O170" s="17">
        <f t="shared" si="89"/>
        <v>102785.53109567903</v>
      </c>
      <c r="P170" s="17">
        <f t="shared" si="73"/>
        <v>102591.29309567908</v>
      </c>
      <c r="Q170" s="34">
        <f t="shared" si="74"/>
        <v>2.8497809396117735E-2</v>
      </c>
      <c r="R170" s="17">
        <f t="shared" si="64"/>
        <v>3.0885147073795416</v>
      </c>
      <c r="S170" s="17">
        <f t="shared" si="75"/>
        <v>0</v>
      </c>
      <c r="T170" s="34">
        <f t="shared" si="76"/>
        <v>0</v>
      </c>
      <c r="U170" s="17">
        <f t="shared" si="90"/>
        <v>0</v>
      </c>
      <c r="V170" s="17">
        <f t="shared" si="77"/>
        <v>13261.959876543211</v>
      </c>
      <c r="W170" s="17">
        <f t="shared" si="91"/>
        <v>3063791.9753086404</v>
      </c>
      <c r="X170" s="17">
        <f t="shared" si="78"/>
        <v>0</v>
      </c>
      <c r="Y170" s="17">
        <f t="shared" si="79"/>
        <v>0</v>
      </c>
      <c r="Z170" s="17">
        <f t="shared" si="80"/>
        <v>0</v>
      </c>
      <c r="AA170" s="17">
        <f t="shared" si="81"/>
        <v>0</v>
      </c>
      <c r="AB170" s="17">
        <f t="shared" si="82"/>
        <v>0</v>
      </c>
      <c r="AC170" s="17">
        <f t="shared" si="83"/>
        <v>0</v>
      </c>
      <c r="AD170" s="17">
        <f t="shared" si="84"/>
        <v>0</v>
      </c>
      <c r="AE170" s="17">
        <f t="shared" si="85"/>
        <v>0</v>
      </c>
      <c r="AF170" s="17">
        <f t="shared" si="86"/>
        <v>102785.53109567903</v>
      </c>
      <c r="AG170" s="17">
        <f t="shared" si="92"/>
        <v>0</v>
      </c>
      <c r="AH170" s="17">
        <f t="shared" si="87"/>
        <v>0</v>
      </c>
      <c r="AI170" s="17"/>
      <c r="AJ170" s="17"/>
      <c r="AU170">
        <f t="shared" si="65"/>
        <v>0</v>
      </c>
      <c r="AV170">
        <f t="shared" si="66"/>
        <v>12.5</v>
      </c>
      <c r="AW170">
        <f t="shared" si="67"/>
        <v>3.4722222222222223</v>
      </c>
    </row>
    <row r="171" spans="2:49" x14ac:dyDescent="0.3">
      <c r="B171" s="27" t="s">
        <v>47</v>
      </c>
      <c r="C171" s="27">
        <v>163</v>
      </c>
      <c r="D171" s="27">
        <v>163</v>
      </c>
      <c r="E171" s="2">
        <f t="shared" si="68"/>
        <v>3.5</v>
      </c>
      <c r="F171" s="28">
        <v>12.6</v>
      </c>
      <c r="G171" s="17">
        <f t="shared" si="93"/>
        <v>2.7777777777777679E-2</v>
      </c>
      <c r="H171" s="17">
        <f t="shared" si="94"/>
        <v>9.9999999999999645E-2</v>
      </c>
      <c r="I171" s="17">
        <v>194.238</v>
      </c>
      <c r="J171" s="17">
        <f t="shared" si="69"/>
        <v>0.83124999999999993</v>
      </c>
      <c r="K171" s="17">
        <f t="shared" si="70"/>
        <v>61.111111111110894</v>
      </c>
      <c r="L171" s="17">
        <f t="shared" si="71"/>
        <v>256.18036111111093</v>
      </c>
      <c r="M171" s="17">
        <f t="shared" si="72"/>
        <v>896.63126388888827</v>
      </c>
      <c r="N171" s="17">
        <f t="shared" si="88"/>
        <v>896.63126388888827</v>
      </c>
      <c r="O171" s="17">
        <f t="shared" si="89"/>
        <v>103682.16235956793</v>
      </c>
      <c r="P171" s="17">
        <f t="shared" si="73"/>
        <v>103487.92435956797</v>
      </c>
      <c r="Q171" s="34">
        <f t="shared" si="74"/>
        <v>2.8746875628600791E-2</v>
      </c>
      <c r="R171" s="17">
        <f t="shared" si="64"/>
        <v>3.1382094236111087</v>
      </c>
      <c r="S171" s="17">
        <f t="shared" si="75"/>
        <v>0</v>
      </c>
      <c r="T171" s="34">
        <f t="shared" si="76"/>
        <v>0</v>
      </c>
      <c r="U171" s="17">
        <f t="shared" si="90"/>
        <v>0</v>
      </c>
      <c r="V171" s="17">
        <f t="shared" si="77"/>
        <v>13475</v>
      </c>
      <c r="W171" s="17">
        <f t="shared" si="91"/>
        <v>3077266.9753086404</v>
      </c>
      <c r="X171" s="17">
        <f t="shared" si="78"/>
        <v>0</v>
      </c>
      <c r="Y171" s="17">
        <f t="shared" si="79"/>
        <v>0</v>
      </c>
      <c r="Z171" s="17">
        <f t="shared" si="80"/>
        <v>0</v>
      </c>
      <c r="AA171" s="17">
        <f t="shared" si="81"/>
        <v>0</v>
      </c>
      <c r="AB171" s="17">
        <f t="shared" si="82"/>
        <v>0</v>
      </c>
      <c r="AC171" s="17">
        <f t="shared" si="83"/>
        <v>0</v>
      </c>
      <c r="AD171" s="17">
        <f t="shared" si="84"/>
        <v>0</v>
      </c>
      <c r="AE171" s="17">
        <f t="shared" si="85"/>
        <v>0</v>
      </c>
      <c r="AF171" s="17">
        <f t="shared" si="86"/>
        <v>103682.16235956793</v>
      </c>
      <c r="AG171" s="17">
        <f t="shared" si="92"/>
        <v>0</v>
      </c>
      <c r="AH171" s="17">
        <f t="shared" si="87"/>
        <v>0</v>
      </c>
      <c r="AI171" s="17"/>
      <c r="AJ171" s="17"/>
      <c r="AU171">
        <f t="shared" si="65"/>
        <v>0</v>
      </c>
      <c r="AV171">
        <f t="shared" si="66"/>
        <v>12.6</v>
      </c>
      <c r="AW171">
        <f t="shared" si="67"/>
        <v>3.5</v>
      </c>
    </row>
    <row r="172" spans="2:49" x14ac:dyDescent="0.3">
      <c r="B172" s="27" t="s">
        <v>47</v>
      </c>
      <c r="C172" s="27">
        <v>164</v>
      </c>
      <c r="D172" s="27">
        <v>164</v>
      </c>
      <c r="E172" s="2">
        <f t="shared" si="68"/>
        <v>3.5277777777777777</v>
      </c>
      <c r="F172" s="28">
        <v>12.7</v>
      </c>
      <c r="G172" s="17">
        <f t="shared" si="93"/>
        <v>4.1666666666666761E-2</v>
      </c>
      <c r="H172" s="17">
        <f t="shared" si="94"/>
        <v>0.15000000000000036</v>
      </c>
      <c r="I172" s="17">
        <v>194.238</v>
      </c>
      <c r="J172" s="17">
        <f t="shared" si="69"/>
        <v>0.83784722222222219</v>
      </c>
      <c r="K172" s="17">
        <f t="shared" si="70"/>
        <v>91.66666666666687</v>
      </c>
      <c r="L172" s="17">
        <f t="shared" si="71"/>
        <v>286.74251388888911</v>
      </c>
      <c r="M172" s="17">
        <f t="shared" si="72"/>
        <v>1011.5638684413587</v>
      </c>
      <c r="N172" s="17">
        <f t="shared" si="88"/>
        <v>1011.5638684413587</v>
      </c>
      <c r="O172" s="17">
        <f t="shared" si="89"/>
        <v>104693.72622800928</v>
      </c>
      <c r="P172" s="17">
        <f t="shared" si="73"/>
        <v>104499.48822800933</v>
      </c>
      <c r="Q172" s="34">
        <f t="shared" si="74"/>
        <v>2.9027867839976431E-2</v>
      </c>
      <c r="R172" s="17">
        <f t="shared" si="64"/>
        <v>3.5685725358903486</v>
      </c>
      <c r="S172" s="17">
        <f t="shared" si="75"/>
        <v>0</v>
      </c>
      <c r="T172" s="34">
        <f t="shared" si="76"/>
        <v>0</v>
      </c>
      <c r="U172" s="17">
        <f t="shared" si="90"/>
        <v>0</v>
      </c>
      <c r="V172" s="17">
        <f t="shared" si="77"/>
        <v>13689.737654320987</v>
      </c>
      <c r="W172" s="17">
        <f t="shared" si="91"/>
        <v>3090956.7129629613</v>
      </c>
      <c r="X172" s="17">
        <f t="shared" si="78"/>
        <v>0</v>
      </c>
      <c r="Y172" s="17">
        <f t="shared" si="79"/>
        <v>0</v>
      </c>
      <c r="Z172" s="17">
        <f t="shared" si="80"/>
        <v>0</v>
      </c>
      <c r="AA172" s="17">
        <f t="shared" si="81"/>
        <v>0</v>
      </c>
      <c r="AB172" s="17">
        <f t="shared" si="82"/>
        <v>0</v>
      </c>
      <c r="AC172" s="17">
        <f t="shared" si="83"/>
        <v>0</v>
      </c>
      <c r="AD172" s="17">
        <f t="shared" si="84"/>
        <v>0</v>
      </c>
      <c r="AE172" s="17">
        <f t="shared" si="85"/>
        <v>0</v>
      </c>
      <c r="AF172" s="17">
        <f t="shared" si="86"/>
        <v>104693.72622800928</v>
      </c>
      <c r="AG172" s="17">
        <f t="shared" si="92"/>
        <v>0</v>
      </c>
      <c r="AH172" s="17">
        <f t="shared" si="87"/>
        <v>0</v>
      </c>
      <c r="AI172" s="17"/>
      <c r="AJ172" s="17"/>
      <c r="AU172">
        <f t="shared" si="65"/>
        <v>0</v>
      </c>
      <c r="AV172">
        <f t="shared" si="66"/>
        <v>12.7</v>
      </c>
      <c r="AW172">
        <f t="shared" si="67"/>
        <v>3.5277777777777777</v>
      </c>
    </row>
    <row r="173" spans="2:49" x14ac:dyDescent="0.3">
      <c r="B173" s="27" t="s">
        <v>47</v>
      </c>
      <c r="C173" s="27">
        <v>165</v>
      </c>
      <c r="D173" s="27">
        <v>165</v>
      </c>
      <c r="E173" s="2">
        <f t="shared" si="68"/>
        <v>3.5833333333333335</v>
      </c>
      <c r="F173" s="28">
        <v>12.9</v>
      </c>
      <c r="G173" s="17">
        <f t="shared" si="93"/>
        <v>0.16666666666666682</v>
      </c>
      <c r="H173" s="17">
        <f t="shared" si="94"/>
        <v>0.60000000000000053</v>
      </c>
      <c r="I173" s="17">
        <v>194.238</v>
      </c>
      <c r="J173" s="17">
        <f t="shared" si="69"/>
        <v>0.8510416666666667</v>
      </c>
      <c r="K173" s="17">
        <f t="shared" si="70"/>
        <v>366.66666666666703</v>
      </c>
      <c r="L173" s="17">
        <f t="shared" si="71"/>
        <v>561.7557083333337</v>
      </c>
      <c r="M173" s="17">
        <f t="shared" si="72"/>
        <v>2012.9579548611125</v>
      </c>
      <c r="N173" s="17">
        <f t="shared" si="88"/>
        <v>2012.9579548611125</v>
      </c>
      <c r="O173" s="17">
        <f t="shared" si="89"/>
        <v>106706.68418287039</v>
      </c>
      <c r="P173" s="17">
        <f t="shared" si="73"/>
        <v>106512.44618287044</v>
      </c>
      <c r="Q173" s="34">
        <f t="shared" si="74"/>
        <v>2.9587027300677748E-2</v>
      </c>
      <c r="R173" s="17">
        <f t="shared" si="64"/>
        <v>7.2130993382523201</v>
      </c>
      <c r="S173" s="17">
        <f t="shared" si="75"/>
        <v>0</v>
      </c>
      <c r="T173" s="34">
        <f t="shared" si="76"/>
        <v>0</v>
      </c>
      <c r="U173" s="17">
        <f t="shared" si="90"/>
        <v>0</v>
      </c>
      <c r="V173" s="17">
        <f t="shared" si="77"/>
        <v>14124.305555555557</v>
      </c>
      <c r="W173" s="17">
        <f t="shared" si="91"/>
        <v>3105081.0185185168</v>
      </c>
      <c r="X173" s="17">
        <f t="shared" si="78"/>
        <v>0</v>
      </c>
      <c r="Y173" s="17">
        <f t="shared" si="79"/>
        <v>0</v>
      </c>
      <c r="Z173" s="17">
        <f t="shared" si="80"/>
        <v>0</v>
      </c>
      <c r="AA173" s="17">
        <f t="shared" si="81"/>
        <v>0</v>
      </c>
      <c r="AB173" s="17">
        <f t="shared" si="82"/>
        <v>0</v>
      </c>
      <c r="AC173" s="17">
        <f t="shared" si="83"/>
        <v>0</v>
      </c>
      <c r="AD173" s="17">
        <f t="shared" si="84"/>
        <v>0</v>
      </c>
      <c r="AE173" s="17">
        <f t="shared" si="85"/>
        <v>0</v>
      </c>
      <c r="AF173" s="17">
        <f t="shared" si="86"/>
        <v>106706.68418287039</v>
      </c>
      <c r="AG173" s="17">
        <f t="shared" si="92"/>
        <v>0</v>
      </c>
      <c r="AH173" s="17">
        <f t="shared" si="87"/>
        <v>0</v>
      </c>
      <c r="AI173" s="17"/>
      <c r="AJ173" s="17"/>
      <c r="AU173">
        <f t="shared" si="65"/>
        <v>0</v>
      </c>
      <c r="AV173">
        <f t="shared" si="66"/>
        <v>12.9</v>
      </c>
      <c r="AW173">
        <f t="shared" si="67"/>
        <v>3.5833333333333335</v>
      </c>
    </row>
    <row r="174" spans="2:49" x14ac:dyDescent="0.3">
      <c r="B174" s="27" t="s">
        <v>47</v>
      </c>
      <c r="C174" s="27">
        <v>166</v>
      </c>
      <c r="D174" s="27">
        <v>166</v>
      </c>
      <c r="E174" s="2">
        <f t="shared" si="68"/>
        <v>3.8611111111111112</v>
      </c>
      <c r="F174" s="28">
        <v>13.9</v>
      </c>
      <c r="G174" s="17">
        <f t="shared" si="93"/>
        <v>0.45833333333333315</v>
      </c>
      <c r="H174" s="17">
        <f t="shared" si="94"/>
        <v>1.6499999999999995</v>
      </c>
      <c r="I174" s="17">
        <v>194.238</v>
      </c>
      <c r="J174" s="17">
        <f t="shared" si="69"/>
        <v>0.91701388888888891</v>
      </c>
      <c r="K174" s="17">
        <f t="shared" si="70"/>
        <v>1008.3333333333329</v>
      </c>
      <c r="L174" s="17">
        <f t="shared" si="71"/>
        <v>1203.4883472222218</v>
      </c>
      <c r="M174" s="17">
        <f t="shared" si="72"/>
        <v>4646.8022295524679</v>
      </c>
      <c r="N174" s="17">
        <f t="shared" si="88"/>
        <v>4646.8022295524679</v>
      </c>
      <c r="O174" s="17">
        <f t="shared" si="89"/>
        <v>111353.48641242286</v>
      </c>
      <c r="P174" s="17">
        <f t="shared" si="73"/>
        <v>111159.24841242291</v>
      </c>
      <c r="Q174" s="34">
        <f t="shared" si="74"/>
        <v>3.0877816024002833E-2</v>
      </c>
      <c r="R174" s="17">
        <f t="shared" si="64"/>
        <v>17.941819719660916</v>
      </c>
      <c r="S174" s="17">
        <f t="shared" si="75"/>
        <v>0</v>
      </c>
      <c r="T174" s="34">
        <f t="shared" si="76"/>
        <v>0</v>
      </c>
      <c r="U174" s="17">
        <f t="shared" si="90"/>
        <v>0</v>
      </c>
      <c r="V174" s="17">
        <f t="shared" si="77"/>
        <v>16398.996913580246</v>
      </c>
      <c r="W174" s="17">
        <f t="shared" si="91"/>
        <v>3121480.015432097</v>
      </c>
      <c r="X174" s="17">
        <f t="shared" si="78"/>
        <v>0</v>
      </c>
      <c r="Y174" s="17">
        <f t="shared" si="79"/>
        <v>0</v>
      </c>
      <c r="Z174" s="17">
        <f t="shared" si="80"/>
        <v>0</v>
      </c>
      <c r="AA174" s="17">
        <f t="shared" si="81"/>
        <v>0</v>
      </c>
      <c r="AB174" s="17">
        <f t="shared" si="82"/>
        <v>0</v>
      </c>
      <c r="AC174" s="17">
        <f t="shared" si="83"/>
        <v>0</v>
      </c>
      <c r="AD174" s="17">
        <f t="shared" si="84"/>
        <v>0</v>
      </c>
      <c r="AE174" s="17">
        <f t="shared" si="85"/>
        <v>0</v>
      </c>
      <c r="AF174" s="17">
        <f t="shared" si="86"/>
        <v>111353.48641242286</v>
      </c>
      <c r="AG174" s="17">
        <f t="shared" si="92"/>
        <v>0</v>
      </c>
      <c r="AH174" s="17">
        <f t="shared" si="87"/>
        <v>0</v>
      </c>
      <c r="AI174" s="17"/>
      <c r="AJ174" s="17"/>
      <c r="AU174">
        <f t="shared" si="65"/>
        <v>0</v>
      </c>
      <c r="AV174">
        <f t="shared" si="66"/>
        <v>13.9</v>
      </c>
      <c r="AW174">
        <f t="shared" si="67"/>
        <v>3.8611111111111112</v>
      </c>
    </row>
    <row r="175" spans="2:49" x14ac:dyDescent="0.3">
      <c r="B175" s="27" t="s">
        <v>47</v>
      </c>
      <c r="C175" s="27">
        <v>167</v>
      </c>
      <c r="D175" s="27">
        <v>167</v>
      </c>
      <c r="E175" s="2">
        <f t="shared" si="68"/>
        <v>4.5</v>
      </c>
      <c r="F175" s="28">
        <v>16.2</v>
      </c>
      <c r="G175" s="17">
        <f t="shared" si="93"/>
        <v>0.75</v>
      </c>
      <c r="H175" s="17">
        <f t="shared" si="94"/>
        <v>2.7</v>
      </c>
      <c r="I175" s="17">
        <v>194.238</v>
      </c>
      <c r="J175" s="17">
        <f t="shared" si="69"/>
        <v>1.0687499999999999</v>
      </c>
      <c r="K175" s="17">
        <f t="shared" si="70"/>
        <v>1650</v>
      </c>
      <c r="L175" s="17">
        <f t="shared" si="71"/>
        <v>1845.30675</v>
      </c>
      <c r="M175" s="17">
        <f t="shared" si="72"/>
        <v>8303.8803750000006</v>
      </c>
      <c r="N175" s="17">
        <f t="shared" si="88"/>
        <v>8303.8803750000006</v>
      </c>
      <c r="O175" s="17">
        <f t="shared" si="89"/>
        <v>119657.36678742286</v>
      </c>
      <c r="P175" s="17">
        <f t="shared" si="73"/>
        <v>119463.1287874229</v>
      </c>
      <c r="Q175" s="34">
        <f t="shared" si="74"/>
        <v>3.3184467914570331E-2</v>
      </c>
      <c r="R175" s="17">
        <f t="shared" si="64"/>
        <v>37.367461687500004</v>
      </c>
      <c r="S175" s="17">
        <f t="shared" si="75"/>
        <v>0</v>
      </c>
      <c r="T175" s="34">
        <f t="shared" si="76"/>
        <v>0</v>
      </c>
      <c r="U175" s="17">
        <f t="shared" si="90"/>
        <v>0</v>
      </c>
      <c r="V175" s="17">
        <f t="shared" si="77"/>
        <v>22275</v>
      </c>
      <c r="W175" s="17">
        <f t="shared" si="91"/>
        <v>3143755.015432097</v>
      </c>
      <c r="X175" s="17">
        <f t="shared" si="78"/>
        <v>0</v>
      </c>
      <c r="Y175" s="17">
        <f t="shared" si="79"/>
        <v>0</v>
      </c>
      <c r="Z175" s="17">
        <f t="shared" si="80"/>
        <v>0</v>
      </c>
      <c r="AA175" s="17">
        <f t="shared" si="81"/>
        <v>0</v>
      </c>
      <c r="AB175" s="17">
        <f t="shared" si="82"/>
        <v>0</v>
      </c>
      <c r="AC175" s="17">
        <f t="shared" si="83"/>
        <v>0</v>
      </c>
      <c r="AD175" s="17">
        <f t="shared" si="84"/>
        <v>0</v>
      </c>
      <c r="AE175" s="17">
        <f t="shared" si="85"/>
        <v>0</v>
      </c>
      <c r="AF175" s="17">
        <f t="shared" si="86"/>
        <v>119657.36678742286</v>
      </c>
      <c r="AG175" s="17">
        <f t="shared" si="92"/>
        <v>0</v>
      </c>
      <c r="AH175" s="17">
        <f t="shared" si="87"/>
        <v>0</v>
      </c>
      <c r="AI175" s="17"/>
      <c r="AJ175" s="17"/>
      <c r="AU175">
        <f t="shared" si="65"/>
        <v>0</v>
      </c>
      <c r="AV175">
        <f t="shared" si="66"/>
        <v>16.2</v>
      </c>
      <c r="AW175">
        <f t="shared" si="67"/>
        <v>4.5</v>
      </c>
    </row>
    <row r="176" spans="2:49" x14ac:dyDescent="0.3">
      <c r="B176" s="27" t="s">
        <v>47</v>
      </c>
      <c r="C176" s="27">
        <v>168</v>
      </c>
      <c r="D176" s="27">
        <v>168</v>
      </c>
      <c r="E176" s="2">
        <f t="shared" si="68"/>
        <v>5.3611111111111116</v>
      </c>
      <c r="F176" s="28">
        <v>19.3</v>
      </c>
      <c r="G176" s="17">
        <f t="shared" si="93"/>
        <v>0.91666666666666685</v>
      </c>
      <c r="H176" s="17">
        <f t="shared" si="94"/>
        <v>3.3000000000000007</v>
      </c>
      <c r="I176" s="17">
        <v>194.238</v>
      </c>
      <c r="J176" s="17">
        <f t="shared" si="69"/>
        <v>1.273263888888889</v>
      </c>
      <c r="K176" s="17">
        <f t="shared" si="70"/>
        <v>2016.666666666667</v>
      </c>
      <c r="L176" s="17">
        <f t="shared" si="71"/>
        <v>2212.177930555556</v>
      </c>
      <c r="M176" s="17">
        <f t="shared" si="72"/>
        <v>11859.731683256177</v>
      </c>
      <c r="N176" s="17">
        <f t="shared" si="88"/>
        <v>11859.731683256177</v>
      </c>
      <c r="O176" s="17">
        <f t="shared" si="89"/>
        <v>131517.09847067902</v>
      </c>
      <c r="P176" s="17">
        <f t="shared" si="73"/>
        <v>131322.86047067906</v>
      </c>
      <c r="Q176" s="34">
        <f t="shared" si="74"/>
        <v>3.647886418154523E-2</v>
      </c>
      <c r="R176" s="17">
        <f t="shared" si="64"/>
        <v>63.581339301901181</v>
      </c>
      <c r="S176" s="17">
        <f t="shared" si="75"/>
        <v>0</v>
      </c>
      <c r="T176" s="34">
        <f t="shared" si="76"/>
        <v>0</v>
      </c>
      <c r="U176" s="17">
        <f t="shared" si="90"/>
        <v>0</v>
      </c>
      <c r="V176" s="17">
        <f t="shared" si="77"/>
        <v>31615.663580246917</v>
      </c>
      <c r="W176" s="17">
        <f t="shared" si="91"/>
        <v>3175370.6790123438</v>
      </c>
      <c r="X176" s="17">
        <f t="shared" si="78"/>
        <v>0</v>
      </c>
      <c r="Y176" s="17">
        <f t="shared" si="79"/>
        <v>0</v>
      </c>
      <c r="Z176" s="17">
        <f t="shared" si="80"/>
        <v>0</v>
      </c>
      <c r="AA176" s="17">
        <f t="shared" si="81"/>
        <v>0</v>
      </c>
      <c r="AB176" s="17">
        <f t="shared" si="82"/>
        <v>0</v>
      </c>
      <c r="AC176" s="17">
        <f t="shared" si="83"/>
        <v>0</v>
      </c>
      <c r="AD176" s="17">
        <f t="shared" si="84"/>
        <v>0</v>
      </c>
      <c r="AE176" s="17">
        <f t="shared" si="85"/>
        <v>0</v>
      </c>
      <c r="AF176" s="17">
        <f t="shared" si="86"/>
        <v>131517.09847067902</v>
      </c>
      <c r="AG176" s="17">
        <f t="shared" si="92"/>
        <v>0</v>
      </c>
      <c r="AH176" s="17">
        <f t="shared" si="87"/>
        <v>0</v>
      </c>
      <c r="AI176" s="17"/>
      <c r="AJ176" s="17"/>
      <c r="AU176">
        <f t="shared" si="65"/>
        <v>0</v>
      </c>
      <c r="AV176">
        <f t="shared" si="66"/>
        <v>19.3</v>
      </c>
      <c r="AW176">
        <f t="shared" si="67"/>
        <v>5.3611111111111116</v>
      </c>
    </row>
    <row r="177" spans="2:49" x14ac:dyDescent="0.3">
      <c r="B177" s="27" t="s">
        <v>47</v>
      </c>
      <c r="C177" s="27">
        <v>169</v>
      </c>
      <c r="D177" s="27">
        <v>169</v>
      </c>
      <c r="E177" s="2">
        <f t="shared" si="68"/>
        <v>6.3333333333333339</v>
      </c>
      <c r="F177" s="28">
        <v>22.8</v>
      </c>
      <c r="G177" s="17">
        <f t="shared" si="93"/>
        <v>0.9166666666666663</v>
      </c>
      <c r="H177" s="17">
        <f t="shared" si="94"/>
        <v>3.2999999999999989</v>
      </c>
      <c r="I177" s="17">
        <v>194.238</v>
      </c>
      <c r="J177" s="17">
        <f t="shared" si="69"/>
        <v>1.5041666666666667</v>
      </c>
      <c r="K177" s="17">
        <f t="shared" si="70"/>
        <v>2016.6666666666658</v>
      </c>
      <c r="L177" s="17">
        <f t="shared" si="71"/>
        <v>2212.4088333333325</v>
      </c>
      <c r="M177" s="17">
        <f t="shared" si="72"/>
        <v>14011.922611111107</v>
      </c>
      <c r="N177" s="17">
        <f t="shared" si="88"/>
        <v>14011.922611111107</v>
      </c>
      <c r="O177" s="17">
        <f t="shared" si="89"/>
        <v>145529.02108179012</v>
      </c>
      <c r="P177" s="17">
        <f t="shared" si="73"/>
        <v>145334.78308179017</v>
      </c>
      <c r="Q177" s="34">
        <f t="shared" si="74"/>
        <v>4.0371096044459674E-2</v>
      </c>
      <c r="R177" s="17">
        <f t="shared" si="64"/>
        <v>88.742176537037025</v>
      </c>
      <c r="S177" s="17">
        <f t="shared" si="75"/>
        <v>0</v>
      </c>
      <c r="T177" s="34">
        <f t="shared" si="76"/>
        <v>0</v>
      </c>
      <c r="U177" s="17">
        <f t="shared" si="90"/>
        <v>0</v>
      </c>
      <c r="V177" s="17">
        <f t="shared" si="77"/>
        <v>44122.222222222234</v>
      </c>
      <c r="W177" s="17">
        <f t="shared" si="91"/>
        <v>3219492.9012345658</v>
      </c>
      <c r="X177" s="17">
        <f t="shared" si="78"/>
        <v>0</v>
      </c>
      <c r="Y177" s="17">
        <f t="shared" si="79"/>
        <v>0</v>
      </c>
      <c r="Z177" s="17">
        <f t="shared" si="80"/>
        <v>0</v>
      </c>
      <c r="AA177" s="17">
        <f t="shared" si="81"/>
        <v>0</v>
      </c>
      <c r="AB177" s="17">
        <f t="shared" si="82"/>
        <v>0</v>
      </c>
      <c r="AC177" s="17">
        <f t="shared" si="83"/>
        <v>0</v>
      </c>
      <c r="AD177" s="17">
        <f t="shared" si="84"/>
        <v>0</v>
      </c>
      <c r="AE177" s="17">
        <f t="shared" si="85"/>
        <v>0</v>
      </c>
      <c r="AF177" s="17">
        <f t="shared" si="86"/>
        <v>145529.02108179012</v>
      </c>
      <c r="AG177" s="17">
        <f t="shared" si="92"/>
        <v>0</v>
      </c>
      <c r="AH177" s="17">
        <f t="shared" si="87"/>
        <v>0</v>
      </c>
      <c r="AI177" s="17"/>
      <c r="AJ177" s="17"/>
      <c r="AU177">
        <f t="shared" si="65"/>
        <v>0</v>
      </c>
      <c r="AV177">
        <f t="shared" si="66"/>
        <v>22.8</v>
      </c>
      <c r="AW177">
        <f t="shared" si="67"/>
        <v>6.333333333333333</v>
      </c>
    </row>
    <row r="178" spans="2:49" x14ac:dyDescent="0.3">
      <c r="B178" s="27" t="s">
        <v>47</v>
      </c>
      <c r="C178" s="27">
        <v>170</v>
      </c>
      <c r="D178" s="27">
        <v>170</v>
      </c>
      <c r="E178" s="2">
        <f t="shared" si="68"/>
        <v>7.1944444444444446</v>
      </c>
      <c r="F178" s="28">
        <v>25.9</v>
      </c>
      <c r="G178" s="17">
        <f t="shared" si="93"/>
        <v>0.79166666666666652</v>
      </c>
      <c r="H178" s="17">
        <f t="shared" si="94"/>
        <v>2.8499999999999996</v>
      </c>
      <c r="I178" s="17">
        <v>194.238</v>
      </c>
      <c r="J178" s="17">
        <f t="shared" si="69"/>
        <v>1.7086805555555555</v>
      </c>
      <c r="K178" s="17">
        <f t="shared" si="70"/>
        <v>1741.6666666666663</v>
      </c>
      <c r="L178" s="17">
        <f t="shared" si="71"/>
        <v>1937.6133472222218</v>
      </c>
      <c r="M178" s="17">
        <f t="shared" si="72"/>
        <v>13940.051581404319</v>
      </c>
      <c r="N178" s="17">
        <f t="shared" si="88"/>
        <v>13940.051581404319</v>
      </c>
      <c r="O178" s="17">
        <f t="shared" si="89"/>
        <v>159469.07266319444</v>
      </c>
      <c r="P178" s="17">
        <f t="shared" si="73"/>
        <v>159274.83466319449</v>
      </c>
      <c r="Q178" s="34">
        <f t="shared" si="74"/>
        <v>4.424336357274216E-2</v>
      </c>
      <c r="R178" s="17">
        <f t="shared" si="64"/>
        <v>100.29092665510329</v>
      </c>
      <c r="S178" s="17">
        <f t="shared" si="75"/>
        <v>0</v>
      </c>
      <c r="T178" s="34">
        <f t="shared" si="76"/>
        <v>0</v>
      </c>
      <c r="U178" s="17">
        <f t="shared" si="90"/>
        <v>0</v>
      </c>
      <c r="V178" s="17">
        <f t="shared" si="77"/>
        <v>56936.033950617282</v>
      </c>
      <c r="W178" s="17">
        <f t="shared" si="91"/>
        <v>3276428.9351851828</v>
      </c>
      <c r="X178" s="17">
        <f t="shared" si="78"/>
        <v>0</v>
      </c>
      <c r="Y178" s="17">
        <f t="shared" si="79"/>
        <v>0</v>
      </c>
      <c r="Z178" s="17">
        <f t="shared" si="80"/>
        <v>0</v>
      </c>
      <c r="AA178" s="17">
        <f t="shared" si="81"/>
        <v>0</v>
      </c>
      <c r="AB178" s="17">
        <f t="shared" si="82"/>
        <v>0</v>
      </c>
      <c r="AC178" s="17">
        <f t="shared" si="83"/>
        <v>0</v>
      </c>
      <c r="AD178" s="17">
        <f t="shared" si="84"/>
        <v>0</v>
      </c>
      <c r="AE178" s="17">
        <f t="shared" si="85"/>
        <v>0</v>
      </c>
      <c r="AF178" s="17">
        <f t="shared" si="86"/>
        <v>159469.07266319444</v>
      </c>
      <c r="AG178" s="17">
        <f t="shared" si="92"/>
        <v>0</v>
      </c>
      <c r="AH178" s="17">
        <f t="shared" si="87"/>
        <v>0</v>
      </c>
      <c r="AI178" s="17"/>
      <c r="AJ178" s="17"/>
      <c r="AU178">
        <f t="shared" si="65"/>
        <v>0</v>
      </c>
      <c r="AV178">
        <f t="shared" si="66"/>
        <v>25.9</v>
      </c>
      <c r="AW178">
        <f t="shared" si="67"/>
        <v>7.1944444444444438</v>
      </c>
    </row>
    <row r="179" spans="2:49" x14ac:dyDescent="0.3">
      <c r="B179" s="27" t="s">
        <v>47</v>
      </c>
      <c r="C179" s="27">
        <v>171</v>
      </c>
      <c r="D179" s="27">
        <v>171</v>
      </c>
      <c r="E179" s="2">
        <f t="shared" si="68"/>
        <v>7.916666666666667</v>
      </c>
      <c r="F179" s="28">
        <v>28.5</v>
      </c>
      <c r="G179" s="17">
        <f t="shared" si="93"/>
        <v>0.56944444444444464</v>
      </c>
      <c r="H179" s="17">
        <f t="shared" si="94"/>
        <v>2.0500000000000007</v>
      </c>
      <c r="I179" s="17">
        <v>194.238</v>
      </c>
      <c r="J179" s="17">
        <f t="shared" si="69"/>
        <v>1.8802083333333333</v>
      </c>
      <c r="K179" s="17">
        <f t="shared" si="70"/>
        <v>1252.7777777777783</v>
      </c>
      <c r="L179" s="17">
        <f t="shared" si="71"/>
        <v>1448.8959861111116</v>
      </c>
      <c r="M179" s="17">
        <f t="shared" si="72"/>
        <v>11470.426556712968</v>
      </c>
      <c r="N179" s="17">
        <f t="shared" si="88"/>
        <v>11470.426556712968</v>
      </c>
      <c r="O179" s="17">
        <f t="shared" si="89"/>
        <v>170939.49921990742</v>
      </c>
      <c r="P179" s="17">
        <f t="shared" si="73"/>
        <v>170745.26121990746</v>
      </c>
      <c r="Q179" s="34">
        <f t="shared" si="74"/>
        <v>4.7429618661665895E-2</v>
      </c>
      <c r="R179" s="17">
        <f t="shared" si="64"/>
        <v>90.807543573977654</v>
      </c>
      <c r="S179" s="17">
        <f t="shared" si="75"/>
        <v>0</v>
      </c>
      <c r="T179" s="34">
        <f t="shared" si="76"/>
        <v>0</v>
      </c>
      <c r="U179" s="17">
        <f t="shared" si="90"/>
        <v>0</v>
      </c>
      <c r="V179" s="17">
        <f t="shared" si="77"/>
        <v>68940.972222222219</v>
      </c>
      <c r="W179" s="17">
        <f t="shared" si="91"/>
        <v>3345369.9074074049</v>
      </c>
      <c r="X179" s="17">
        <f t="shared" si="78"/>
        <v>0</v>
      </c>
      <c r="Y179" s="17">
        <f t="shared" si="79"/>
        <v>0</v>
      </c>
      <c r="Z179" s="17">
        <f t="shared" si="80"/>
        <v>0</v>
      </c>
      <c r="AA179" s="17">
        <f t="shared" si="81"/>
        <v>0</v>
      </c>
      <c r="AB179" s="17">
        <f t="shared" si="82"/>
        <v>0</v>
      </c>
      <c r="AC179" s="17">
        <f t="shared" si="83"/>
        <v>0</v>
      </c>
      <c r="AD179" s="17">
        <f t="shared" si="84"/>
        <v>0</v>
      </c>
      <c r="AE179" s="17">
        <f t="shared" si="85"/>
        <v>0</v>
      </c>
      <c r="AF179" s="17">
        <f t="shared" si="86"/>
        <v>170939.49921990742</v>
      </c>
      <c r="AG179" s="17">
        <f t="shared" si="92"/>
        <v>0</v>
      </c>
      <c r="AH179" s="17">
        <f t="shared" si="87"/>
        <v>0</v>
      </c>
      <c r="AI179" s="17"/>
      <c r="AJ179" s="17"/>
      <c r="AU179">
        <f t="shared" si="65"/>
        <v>0</v>
      </c>
      <c r="AV179">
        <f t="shared" si="66"/>
        <v>28.5</v>
      </c>
      <c r="AW179">
        <f t="shared" si="67"/>
        <v>7.9166666666666661</v>
      </c>
    </row>
    <row r="180" spans="2:49" x14ac:dyDescent="0.3">
      <c r="B180" s="27" t="s">
        <v>47</v>
      </c>
      <c r="C180" s="27">
        <v>172</v>
      </c>
      <c r="D180" s="27">
        <v>172</v>
      </c>
      <c r="E180" s="2">
        <f t="shared" si="68"/>
        <v>8.3333333333333339</v>
      </c>
      <c r="F180" s="28">
        <v>30</v>
      </c>
      <c r="G180" s="17">
        <f t="shared" si="93"/>
        <v>8.3333333333333523E-2</v>
      </c>
      <c r="H180" s="17">
        <f t="shared" si="94"/>
        <v>0.30000000000000071</v>
      </c>
      <c r="I180" s="17">
        <v>194.238</v>
      </c>
      <c r="J180" s="17">
        <f t="shared" si="69"/>
        <v>1.9791666666666667</v>
      </c>
      <c r="K180" s="17">
        <f t="shared" si="70"/>
        <v>183.33333333333374</v>
      </c>
      <c r="L180" s="17">
        <f t="shared" si="71"/>
        <v>379.5505000000004</v>
      </c>
      <c r="M180" s="17">
        <f t="shared" si="72"/>
        <v>3162.9208333333368</v>
      </c>
      <c r="N180" s="17">
        <f t="shared" si="88"/>
        <v>3162.9208333333368</v>
      </c>
      <c r="O180" s="17">
        <f t="shared" si="89"/>
        <v>174102.42005324076</v>
      </c>
      <c r="P180" s="17">
        <f t="shared" si="73"/>
        <v>173908.1820532408</v>
      </c>
      <c r="Q180" s="34">
        <f t="shared" si="74"/>
        <v>4.8308214810749227E-2</v>
      </c>
      <c r="R180" s="17">
        <f t="shared" si="64"/>
        <v>26.357673611111142</v>
      </c>
      <c r="S180" s="17">
        <f t="shared" si="75"/>
        <v>0</v>
      </c>
      <c r="T180" s="34">
        <f t="shared" si="76"/>
        <v>0</v>
      </c>
      <c r="U180" s="17">
        <f t="shared" si="90"/>
        <v>0</v>
      </c>
      <c r="V180" s="17">
        <f t="shared" si="77"/>
        <v>76388.888888888905</v>
      </c>
      <c r="W180" s="17">
        <f t="shared" si="91"/>
        <v>3421758.7962962938</v>
      </c>
      <c r="X180" s="17">
        <f t="shared" si="78"/>
        <v>0</v>
      </c>
      <c r="Y180" s="17">
        <f t="shared" si="79"/>
        <v>0</v>
      </c>
      <c r="Z180" s="17">
        <f t="shared" si="80"/>
        <v>0</v>
      </c>
      <c r="AA180" s="17">
        <f t="shared" si="81"/>
        <v>0</v>
      </c>
      <c r="AB180" s="17">
        <f t="shared" si="82"/>
        <v>0</v>
      </c>
      <c r="AC180" s="17">
        <f t="shared" si="83"/>
        <v>0</v>
      </c>
      <c r="AD180" s="17">
        <f t="shared" si="84"/>
        <v>0</v>
      </c>
      <c r="AE180" s="17">
        <f t="shared" si="85"/>
        <v>0</v>
      </c>
      <c r="AF180" s="17">
        <f t="shared" si="86"/>
        <v>174102.42005324076</v>
      </c>
      <c r="AG180" s="17">
        <f t="shared" si="92"/>
        <v>0</v>
      </c>
      <c r="AH180" s="17">
        <f t="shared" si="87"/>
        <v>0</v>
      </c>
      <c r="AI180" s="17"/>
      <c r="AJ180" s="17"/>
      <c r="AU180">
        <f t="shared" si="65"/>
        <v>0</v>
      </c>
      <c r="AV180">
        <f t="shared" si="66"/>
        <v>30</v>
      </c>
      <c r="AW180">
        <f t="shared" si="67"/>
        <v>8.3333333333333339</v>
      </c>
    </row>
    <row r="181" spans="2:49" x14ac:dyDescent="0.3">
      <c r="B181" s="27" t="s">
        <v>47</v>
      </c>
      <c r="C181" s="27">
        <v>173</v>
      </c>
      <c r="D181" s="27">
        <v>173</v>
      </c>
      <c r="E181" s="2">
        <f t="shared" si="68"/>
        <v>8.0833333333333339</v>
      </c>
      <c r="F181" s="28">
        <v>29.1</v>
      </c>
      <c r="G181" s="17">
        <f t="shared" si="93"/>
        <v>-0.36111111111111133</v>
      </c>
      <c r="H181" s="17">
        <f t="shared" si="94"/>
        <v>-1.3000000000000007</v>
      </c>
      <c r="I181" s="17">
        <v>194.238</v>
      </c>
      <c r="J181" s="17">
        <f t="shared" si="69"/>
        <v>1.9197916666666668</v>
      </c>
      <c r="K181" s="17">
        <f t="shared" si="70"/>
        <v>-794.44444444444491</v>
      </c>
      <c r="L181" s="17">
        <f t="shared" si="71"/>
        <v>-598.28665277777827</v>
      </c>
      <c r="M181" s="17">
        <f t="shared" si="72"/>
        <v>-4836.1504432870415</v>
      </c>
      <c r="N181" s="17">
        <f t="shared" si="88"/>
        <v>-4836.1504432870415</v>
      </c>
      <c r="O181" s="17">
        <f t="shared" si="89"/>
        <v>169266.26960995371</v>
      </c>
      <c r="P181" s="17">
        <f t="shared" si="73"/>
        <v>169072.03160995376</v>
      </c>
      <c r="Q181" s="34">
        <f t="shared" si="74"/>
        <v>4.6964828940612956E-2</v>
      </c>
      <c r="R181" s="17">
        <f t="shared" si="64"/>
        <v>-39.09221608323692</v>
      </c>
      <c r="S181" s="17">
        <f t="shared" si="75"/>
        <v>-4836.1504432870415</v>
      </c>
      <c r="T181" s="34">
        <f t="shared" si="76"/>
        <v>-1.3433858701362743E-3</v>
      </c>
      <c r="U181" s="17">
        <f t="shared" si="90"/>
        <v>0</v>
      </c>
      <c r="V181" s="17">
        <f t="shared" si="77"/>
        <v>71874.305555555562</v>
      </c>
      <c r="W181" s="17">
        <f t="shared" si="91"/>
        <v>3493633.1018518494</v>
      </c>
      <c r="X181" s="17">
        <f t="shared" si="78"/>
        <v>4352.5353989583373</v>
      </c>
      <c r="Y181" s="17">
        <f t="shared" si="79"/>
        <v>4004.3325670416707</v>
      </c>
      <c r="Z181" s="17">
        <f t="shared" si="80"/>
        <v>3844.1592643600038</v>
      </c>
      <c r="AA181" s="17">
        <f t="shared" si="81"/>
        <v>3651.9513011420036</v>
      </c>
      <c r="AB181" s="17">
        <f t="shared" si="82"/>
        <v>3505.8732490963234</v>
      </c>
      <c r="AC181" s="17">
        <f t="shared" si="83"/>
        <v>3155.2859241866913</v>
      </c>
      <c r="AD181" s="17">
        <f t="shared" si="84"/>
        <v>3060.6273464610904</v>
      </c>
      <c r="AE181" s="17">
        <f t="shared" si="85"/>
        <v>3060.6273464610904</v>
      </c>
      <c r="AF181" s="17">
        <f t="shared" si="86"/>
        <v>166205.64226349263</v>
      </c>
      <c r="AG181" s="17">
        <f t="shared" si="92"/>
        <v>3651.9513011420036</v>
      </c>
      <c r="AH181" s="17">
        <f t="shared" si="87"/>
        <v>17.691487551798211</v>
      </c>
      <c r="AI181" s="17"/>
      <c r="AJ181" s="17"/>
      <c r="AU181">
        <f t="shared" si="65"/>
        <v>0</v>
      </c>
      <c r="AV181">
        <f t="shared" si="66"/>
        <v>29.1</v>
      </c>
      <c r="AW181">
        <f t="shared" si="67"/>
        <v>8.0833333333333339</v>
      </c>
    </row>
    <row r="182" spans="2:49" x14ac:dyDescent="0.3">
      <c r="B182" s="27" t="s">
        <v>47</v>
      </c>
      <c r="C182" s="27">
        <v>174</v>
      </c>
      <c r="D182" s="27">
        <v>174</v>
      </c>
      <c r="E182" s="2">
        <f t="shared" si="68"/>
        <v>7.6111111111111107</v>
      </c>
      <c r="F182" s="28">
        <v>27.4</v>
      </c>
      <c r="G182" s="17">
        <f t="shared" si="93"/>
        <v>-0.54166666666666696</v>
      </c>
      <c r="H182" s="17">
        <f t="shared" si="94"/>
        <v>-1.9500000000000011</v>
      </c>
      <c r="I182" s="17">
        <v>194.238</v>
      </c>
      <c r="J182" s="17">
        <f t="shared" si="69"/>
        <v>1.8076388888888888</v>
      </c>
      <c r="K182" s="17">
        <f t="shared" si="70"/>
        <v>-1191.6666666666674</v>
      </c>
      <c r="L182" s="17">
        <f t="shared" si="71"/>
        <v>-995.62102777777852</v>
      </c>
      <c r="M182" s="17">
        <f t="shared" si="72"/>
        <v>-7577.7822669753141</v>
      </c>
      <c r="N182" s="17">
        <f t="shared" si="88"/>
        <v>-7577.7822669753141</v>
      </c>
      <c r="O182" s="17">
        <f t="shared" si="89"/>
        <v>161688.48734297839</v>
      </c>
      <c r="P182" s="17">
        <f t="shared" si="73"/>
        <v>161494.24934297844</v>
      </c>
      <c r="Q182" s="34">
        <f t="shared" si="74"/>
        <v>4.4859872582492549E-2</v>
      </c>
      <c r="R182" s="17">
        <f t="shared" si="64"/>
        <v>-57.675342809756557</v>
      </c>
      <c r="S182" s="17">
        <f t="shared" si="75"/>
        <v>-7577.7822669753141</v>
      </c>
      <c r="T182" s="34">
        <f t="shared" si="76"/>
        <v>-2.1049563581204025E-3</v>
      </c>
      <c r="U182" s="17">
        <f t="shared" si="90"/>
        <v>4836.1504432870415</v>
      </c>
      <c r="V182" s="17">
        <f t="shared" si="77"/>
        <v>63721.913580246903</v>
      </c>
      <c r="W182" s="17">
        <f t="shared" si="91"/>
        <v>3557355.0154320961</v>
      </c>
      <c r="X182" s="17">
        <f t="shared" si="78"/>
        <v>6820.0040402777831</v>
      </c>
      <c r="Y182" s="17">
        <f t="shared" si="79"/>
        <v>6274.4037170555612</v>
      </c>
      <c r="Z182" s="17">
        <f t="shared" si="80"/>
        <v>6023.4275683733385</v>
      </c>
      <c r="AA182" s="17">
        <f t="shared" si="81"/>
        <v>5722.2561899546718</v>
      </c>
      <c r="AB182" s="17">
        <f t="shared" si="82"/>
        <v>5493.365942356485</v>
      </c>
      <c r="AC182" s="17">
        <f t="shared" si="83"/>
        <v>4944.0293481208364</v>
      </c>
      <c r="AD182" s="17">
        <f t="shared" si="84"/>
        <v>4795.708467677211</v>
      </c>
      <c r="AE182" s="17">
        <f t="shared" si="85"/>
        <v>4795.708467677211</v>
      </c>
      <c r="AF182" s="17">
        <f t="shared" si="86"/>
        <v>156892.77887530118</v>
      </c>
      <c r="AG182" s="17">
        <f t="shared" si="92"/>
        <v>9374.2074910966749</v>
      </c>
      <c r="AH182" s="17">
        <f t="shared" si="87"/>
        <v>27.56154291768512</v>
      </c>
      <c r="AI182" s="17"/>
      <c r="AJ182" s="17"/>
      <c r="AU182">
        <f t="shared" si="65"/>
        <v>0</v>
      </c>
      <c r="AV182">
        <f t="shared" si="66"/>
        <v>27.4</v>
      </c>
      <c r="AW182">
        <f t="shared" si="67"/>
        <v>7.6111111111111107</v>
      </c>
    </row>
    <row r="183" spans="2:49" x14ac:dyDescent="0.3">
      <c r="B183" s="27" t="s">
        <v>47</v>
      </c>
      <c r="C183" s="27">
        <v>175</v>
      </c>
      <c r="D183" s="27">
        <v>175</v>
      </c>
      <c r="E183" s="2">
        <f t="shared" si="68"/>
        <v>7</v>
      </c>
      <c r="F183" s="28">
        <v>25.2</v>
      </c>
      <c r="G183" s="17">
        <f t="shared" si="93"/>
        <v>-0.49999999999999967</v>
      </c>
      <c r="H183" s="17">
        <f t="shared" si="94"/>
        <v>-1.7999999999999989</v>
      </c>
      <c r="I183" s="17">
        <v>194.238</v>
      </c>
      <c r="J183" s="17">
        <f t="shared" si="69"/>
        <v>1.6624999999999999</v>
      </c>
      <c r="K183" s="17">
        <f t="shared" si="70"/>
        <v>-1099.9999999999993</v>
      </c>
      <c r="L183" s="17">
        <f t="shared" si="71"/>
        <v>-904.09949999999935</v>
      </c>
      <c r="M183" s="17">
        <f t="shared" si="72"/>
        <v>-6328.6964999999955</v>
      </c>
      <c r="N183" s="17">
        <f t="shared" si="88"/>
        <v>-6328.6964999999955</v>
      </c>
      <c r="O183" s="17">
        <f t="shared" si="89"/>
        <v>155359.7908429784</v>
      </c>
      <c r="P183" s="17">
        <f t="shared" si="73"/>
        <v>155165.55284297845</v>
      </c>
      <c r="Q183" s="34">
        <f t="shared" si="74"/>
        <v>4.310188726872255E-2</v>
      </c>
      <c r="R183" s="17">
        <f t="shared" si="64"/>
        <v>-44.300875499999968</v>
      </c>
      <c r="S183" s="17">
        <f t="shared" si="75"/>
        <v>-6328.6964999999955</v>
      </c>
      <c r="T183" s="34">
        <f t="shared" si="76"/>
        <v>-1.7579853137699986E-3</v>
      </c>
      <c r="U183" s="17">
        <f t="shared" si="90"/>
        <v>12413.932710262356</v>
      </c>
      <c r="V183" s="17">
        <f t="shared" si="77"/>
        <v>53900</v>
      </c>
      <c r="W183" s="17">
        <f t="shared" si="91"/>
        <v>3611255.0154320961</v>
      </c>
      <c r="X183" s="17">
        <f t="shared" si="78"/>
        <v>5695.8268499999958</v>
      </c>
      <c r="Y183" s="17">
        <f t="shared" si="79"/>
        <v>5240.1607019999965</v>
      </c>
      <c r="Z183" s="17">
        <f t="shared" si="80"/>
        <v>5030.5542739199964</v>
      </c>
      <c r="AA183" s="17">
        <f t="shared" si="81"/>
        <v>4779.0265602239961</v>
      </c>
      <c r="AB183" s="17">
        <f t="shared" si="82"/>
        <v>4587.8654978150362</v>
      </c>
      <c r="AC183" s="17">
        <f t="shared" si="83"/>
        <v>4129.0789480335325</v>
      </c>
      <c r="AD183" s="17">
        <f t="shared" si="84"/>
        <v>4005.2065795925264</v>
      </c>
      <c r="AE183" s="17">
        <f t="shared" si="85"/>
        <v>4005.2065795925264</v>
      </c>
      <c r="AF183" s="17">
        <f t="shared" si="86"/>
        <v>151354.58426338588</v>
      </c>
      <c r="AG183" s="17">
        <f t="shared" si="92"/>
        <v>14153.234051320671</v>
      </c>
      <c r="AH183" s="17">
        <f t="shared" si="87"/>
        <v>22.886894740528721</v>
      </c>
      <c r="AI183" s="17"/>
      <c r="AJ183" s="17"/>
      <c r="AU183">
        <f t="shared" si="65"/>
        <v>0</v>
      </c>
      <c r="AV183">
        <f t="shared" si="66"/>
        <v>25.2</v>
      </c>
      <c r="AW183">
        <f t="shared" si="67"/>
        <v>7</v>
      </c>
    </row>
    <row r="184" spans="2:49" x14ac:dyDescent="0.3">
      <c r="B184" s="27" t="s">
        <v>47</v>
      </c>
      <c r="C184" s="27">
        <v>176</v>
      </c>
      <c r="D184" s="27">
        <v>176</v>
      </c>
      <c r="E184" s="2">
        <f t="shared" si="68"/>
        <v>6.6111111111111116</v>
      </c>
      <c r="F184" s="28">
        <v>23.8</v>
      </c>
      <c r="G184" s="17">
        <f t="shared" si="93"/>
        <v>-0.1111111111111112</v>
      </c>
      <c r="H184" s="17">
        <f t="shared" si="94"/>
        <v>-0.40000000000000036</v>
      </c>
      <c r="I184" s="17">
        <v>194.238</v>
      </c>
      <c r="J184" s="17">
        <f t="shared" si="69"/>
        <v>1.570138888888889</v>
      </c>
      <c r="K184" s="17">
        <f t="shared" si="70"/>
        <v>-244.44444444444466</v>
      </c>
      <c r="L184" s="17">
        <f t="shared" si="71"/>
        <v>-48.636305555555765</v>
      </c>
      <c r="M184" s="17">
        <f t="shared" si="72"/>
        <v>-321.54002006172982</v>
      </c>
      <c r="N184" s="17">
        <f t="shared" si="88"/>
        <v>-321.54002006172982</v>
      </c>
      <c r="O184" s="17">
        <f t="shared" si="89"/>
        <v>155038.25082291666</v>
      </c>
      <c r="P184" s="17">
        <f t="shared" si="73"/>
        <v>154844.0128229167</v>
      </c>
      <c r="Q184" s="34">
        <f t="shared" si="74"/>
        <v>4.3012569881949798E-2</v>
      </c>
      <c r="R184" s="17">
        <f t="shared" si="64"/>
        <v>-2.1257367992969916</v>
      </c>
      <c r="S184" s="17">
        <f t="shared" si="75"/>
        <v>-321.54002006172982</v>
      </c>
      <c r="T184" s="34">
        <f t="shared" si="76"/>
        <v>-8.9317386772747305E-5</v>
      </c>
      <c r="U184" s="17">
        <f t="shared" si="90"/>
        <v>18742.629210262352</v>
      </c>
      <c r="V184" s="17">
        <f t="shared" si="77"/>
        <v>48077.469135802479</v>
      </c>
      <c r="W184" s="17">
        <f t="shared" si="91"/>
        <v>3659332.4845678988</v>
      </c>
      <c r="X184" s="17">
        <f t="shared" si="78"/>
        <v>289.38601805555686</v>
      </c>
      <c r="Y184" s="17">
        <f t="shared" si="79"/>
        <v>266.2351366111123</v>
      </c>
      <c r="Z184" s="17">
        <f t="shared" si="80"/>
        <v>255.5857311466678</v>
      </c>
      <c r="AA184" s="17">
        <f t="shared" si="81"/>
        <v>242.8064445893344</v>
      </c>
      <c r="AB184" s="17">
        <f t="shared" si="82"/>
        <v>233.09418680576101</v>
      </c>
      <c r="AC184" s="17">
        <f t="shared" si="83"/>
        <v>209.78476812518491</v>
      </c>
      <c r="AD184" s="17">
        <f t="shared" si="84"/>
        <v>203.49122508142935</v>
      </c>
      <c r="AE184" s="17">
        <f t="shared" si="85"/>
        <v>203.49122508142935</v>
      </c>
      <c r="AF184" s="17">
        <f t="shared" si="86"/>
        <v>154834.75959783522</v>
      </c>
      <c r="AG184" s="17">
        <f t="shared" si="92"/>
        <v>14396.040495910005</v>
      </c>
      <c r="AH184" s="17">
        <f t="shared" si="87"/>
        <v>1.1562001425081212</v>
      </c>
      <c r="AI184" s="17"/>
      <c r="AJ184" s="17"/>
      <c r="AU184">
        <f t="shared" si="65"/>
        <v>0</v>
      </c>
      <c r="AV184">
        <f t="shared" si="66"/>
        <v>23.8</v>
      </c>
      <c r="AW184">
        <f t="shared" si="67"/>
        <v>6.6111111111111107</v>
      </c>
    </row>
    <row r="185" spans="2:49" x14ac:dyDescent="0.3">
      <c r="B185" s="27" t="s">
        <v>47</v>
      </c>
      <c r="C185" s="27">
        <v>177</v>
      </c>
      <c r="D185" s="27">
        <v>177</v>
      </c>
      <c r="E185" s="2">
        <f t="shared" si="68"/>
        <v>6.7777777777777777</v>
      </c>
      <c r="F185" s="28">
        <v>24.4</v>
      </c>
      <c r="G185" s="17">
        <f t="shared" si="93"/>
        <v>0.30555555555555547</v>
      </c>
      <c r="H185" s="17">
        <f t="shared" si="94"/>
        <v>1.0999999999999996</v>
      </c>
      <c r="I185" s="17">
        <v>194.238</v>
      </c>
      <c r="J185" s="17">
        <f t="shared" si="69"/>
        <v>1.6097222222222221</v>
      </c>
      <c r="K185" s="17">
        <f t="shared" si="70"/>
        <v>672.22222222222206</v>
      </c>
      <c r="L185" s="17">
        <f t="shared" si="71"/>
        <v>868.06994444444422</v>
      </c>
      <c r="M185" s="17">
        <f t="shared" si="72"/>
        <v>5883.5851790123443</v>
      </c>
      <c r="N185" s="17">
        <f t="shared" si="88"/>
        <v>5883.5851790123443</v>
      </c>
      <c r="O185" s="17">
        <f t="shared" si="89"/>
        <v>160921.83600192901</v>
      </c>
      <c r="P185" s="17">
        <f t="shared" si="73"/>
        <v>160727.59800192906</v>
      </c>
      <c r="Q185" s="34">
        <f t="shared" si="74"/>
        <v>4.4646912172975853E-2</v>
      </c>
      <c r="R185" s="17">
        <f t="shared" si="64"/>
        <v>39.877632879972552</v>
      </c>
      <c r="S185" s="17">
        <f t="shared" si="75"/>
        <v>0</v>
      </c>
      <c r="T185" s="34">
        <f t="shared" si="76"/>
        <v>0</v>
      </c>
      <c r="U185" s="17">
        <f t="shared" si="90"/>
        <v>19064.169230324082</v>
      </c>
      <c r="V185" s="17">
        <f t="shared" si="77"/>
        <v>50532.0987654321</v>
      </c>
      <c r="W185" s="17">
        <f t="shared" si="91"/>
        <v>3709864.5833333307</v>
      </c>
      <c r="X185" s="17">
        <f t="shared" si="78"/>
        <v>0</v>
      </c>
      <c r="Y185" s="17">
        <f t="shared" si="79"/>
        <v>0</v>
      </c>
      <c r="Z185" s="17">
        <f t="shared" si="80"/>
        <v>0</v>
      </c>
      <c r="AA185" s="17">
        <f t="shared" si="81"/>
        <v>0</v>
      </c>
      <c r="AB185" s="17">
        <f t="shared" si="82"/>
        <v>0</v>
      </c>
      <c r="AC185" s="17">
        <f t="shared" si="83"/>
        <v>0</v>
      </c>
      <c r="AD185" s="17">
        <f t="shared" si="84"/>
        <v>0</v>
      </c>
      <c r="AE185" s="17">
        <f t="shared" si="85"/>
        <v>0</v>
      </c>
      <c r="AF185" s="17">
        <f t="shared" si="86"/>
        <v>160921.83600192901</v>
      </c>
      <c r="AG185" s="17">
        <f t="shared" si="92"/>
        <v>0</v>
      </c>
      <c r="AH185" s="17">
        <f t="shared" si="87"/>
        <v>0</v>
      </c>
      <c r="AI185" s="17"/>
      <c r="AJ185" s="17"/>
      <c r="AU185">
        <f t="shared" si="65"/>
        <v>0</v>
      </c>
      <c r="AV185">
        <f t="shared" si="66"/>
        <v>24.4</v>
      </c>
      <c r="AW185">
        <f t="shared" si="67"/>
        <v>6.7777777777777768</v>
      </c>
    </row>
    <row r="186" spans="2:49" x14ac:dyDescent="0.3">
      <c r="B186" s="27" t="s">
        <v>47</v>
      </c>
      <c r="C186" s="27">
        <v>178</v>
      </c>
      <c r="D186" s="27">
        <v>178</v>
      </c>
      <c r="E186" s="2">
        <f t="shared" si="68"/>
        <v>7.2222222222222223</v>
      </c>
      <c r="F186" s="28">
        <v>26</v>
      </c>
      <c r="G186" s="17">
        <f t="shared" si="93"/>
        <v>0.72222222222222265</v>
      </c>
      <c r="H186" s="17">
        <f t="shared" si="94"/>
        <v>2.6000000000000014</v>
      </c>
      <c r="I186" s="17">
        <v>194.238</v>
      </c>
      <c r="J186" s="17">
        <f t="shared" si="69"/>
        <v>1.7152777777777777</v>
      </c>
      <c r="K186" s="17">
        <f t="shared" si="70"/>
        <v>1588.8888888888898</v>
      </c>
      <c r="L186" s="17">
        <f t="shared" si="71"/>
        <v>1784.8421666666677</v>
      </c>
      <c r="M186" s="17">
        <f t="shared" si="72"/>
        <v>12890.526759259266</v>
      </c>
      <c r="N186" s="17">
        <f t="shared" si="88"/>
        <v>12890.526759259266</v>
      </c>
      <c r="O186" s="17">
        <f t="shared" si="89"/>
        <v>173812.36276118827</v>
      </c>
      <c r="P186" s="17">
        <f t="shared" si="73"/>
        <v>173618.12476118832</v>
      </c>
      <c r="Q186" s="34">
        <f t="shared" si="74"/>
        <v>4.8227642696162885E-2</v>
      </c>
      <c r="R186" s="17">
        <f t="shared" si="64"/>
        <v>93.098248816872484</v>
      </c>
      <c r="S186" s="17">
        <f t="shared" si="75"/>
        <v>0</v>
      </c>
      <c r="T186" s="34">
        <f t="shared" si="76"/>
        <v>0</v>
      </c>
      <c r="U186" s="17">
        <f t="shared" si="90"/>
        <v>0</v>
      </c>
      <c r="V186" s="17">
        <f t="shared" si="77"/>
        <v>57376.543209876545</v>
      </c>
      <c r="W186" s="17">
        <f t="shared" si="91"/>
        <v>3767241.1265432071</v>
      </c>
      <c r="X186" s="17">
        <f t="shared" si="78"/>
        <v>0</v>
      </c>
      <c r="Y186" s="17">
        <f t="shared" si="79"/>
        <v>0</v>
      </c>
      <c r="Z186" s="17">
        <f t="shared" si="80"/>
        <v>0</v>
      </c>
      <c r="AA186" s="17">
        <f t="shared" si="81"/>
        <v>0</v>
      </c>
      <c r="AB186" s="17">
        <f t="shared" si="82"/>
        <v>0</v>
      </c>
      <c r="AC186" s="17">
        <f t="shared" si="83"/>
        <v>0</v>
      </c>
      <c r="AD186" s="17">
        <f t="shared" si="84"/>
        <v>0</v>
      </c>
      <c r="AE186" s="17">
        <f t="shared" si="85"/>
        <v>0</v>
      </c>
      <c r="AF186" s="17">
        <f t="shared" si="86"/>
        <v>173812.36276118827</v>
      </c>
      <c r="AG186" s="17">
        <f t="shared" si="92"/>
        <v>0</v>
      </c>
      <c r="AH186" s="17">
        <f t="shared" si="87"/>
        <v>0</v>
      </c>
      <c r="AI186" s="17"/>
      <c r="AJ186" s="17"/>
      <c r="AU186">
        <f t="shared" si="65"/>
        <v>0</v>
      </c>
      <c r="AV186">
        <f t="shared" si="66"/>
        <v>26</v>
      </c>
      <c r="AW186">
        <f t="shared" si="67"/>
        <v>7.2222222222222223</v>
      </c>
    </row>
    <row r="187" spans="2:49" x14ac:dyDescent="0.3">
      <c r="B187" s="27" t="s">
        <v>47</v>
      </c>
      <c r="C187" s="27">
        <v>179</v>
      </c>
      <c r="D187" s="27">
        <v>179</v>
      </c>
      <c r="E187" s="2">
        <f t="shared" si="68"/>
        <v>8.2222222222222232</v>
      </c>
      <c r="F187" s="28">
        <v>29.6</v>
      </c>
      <c r="G187" s="17">
        <f t="shared" si="93"/>
        <v>0.86111111111111149</v>
      </c>
      <c r="H187" s="17">
        <f t="shared" si="94"/>
        <v>3.1000000000000014</v>
      </c>
      <c r="I187" s="17">
        <v>194.238</v>
      </c>
      <c r="J187" s="17">
        <f t="shared" si="69"/>
        <v>1.9527777777777779</v>
      </c>
      <c r="K187" s="17">
        <f t="shared" si="70"/>
        <v>1894.4444444444453</v>
      </c>
      <c r="L187" s="17">
        <f t="shared" si="71"/>
        <v>2090.6352222222231</v>
      </c>
      <c r="M187" s="17">
        <f t="shared" si="72"/>
        <v>17189.667382716059</v>
      </c>
      <c r="N187" s="17">
        <f t="shared" si="88"/>
        <v>17189.667382716059</v>
      </c>
      <c r="O187" s="17">
        <f t="shared" si="89"/>
        <v>191002.03014390433</v>
      </c>
      <c r="P187" s="17">
        <f t="shared" si="73"/>
        <v>190807.79214390437</v>
      </c>
      <c r="Q187" s="34">
        <f t="shared" si="74"/>
        <v>5.3002588501733755E-2</v>
      </c>
      <c r="R187" s="17">
        <f t="shared" si="64"/>
        <v>141.3372651467765</v>
      </c>
      <c r="S187" s="17">
        <f t="shared" si="75"/>
        <v>0</v>
      </c>
      <c r="T187" s="34">
        <f t="shared" si="76"/>
        <v>0</v>
      </c>
      <c r="U187" s="17">
        <f t="shared" si="90"/>
        <v>0</v>
      </c>
      <c r="V187" s="17">
        <f t="shared" si="77"/>
        <v>74365.43209876545</v>
      </c>
      <c r="W187" s="17">
        <f t="shared" si="91"/>
        <v>3841606.5586419725</v>
      </c>
      <c r="X187" s="17">
        <f t="shared" si="78"/>
        <v>0</v>
      </c>
      <c r="Y187" s="17">
        <f t="shared" si="79"/>
        <v>0</v>
      </c>
      <c r="Z187" s="17">
        <f t="shared" si="80"/>
        <v>0</v>
      </c>
      <c r="AA187" s="17">
        <f t="shared" si="81"/>
        <v>0</v>
      </c>
      <c r="AB187" s="17">
        <f t="shared" si="82"/>
        <v>0</v>
      </c>
      <c r="AC187" s="17">
        <f t="shared" si="83"/>
        <v>0</v>
      </c>
      <c r="AD187" s="17">
        <f t="shared" si="84"/>
        <v>0</v>
      </c>
      <c r="AE187" s="17">
        <f t="shared" si="85"/>
        <v>0</v>
      </c>
      <c r="AF187" s="17">
        <f t="shared" si="86"/>
        <v>191002.03014390433</v>
      </c>
      <c r="AG187" s="17">
        <f t="shared" si="92"/>
        <v>0</v>
      </c>
      <c r="AH187" s="17">
        <f t="shared" si="87"/>
        <v>0</v>
      </c>
      <c r="AI187" s="17"/>
      <c r="AJ187" s="17"/>
      <c r="AU187">
        <f t="shared" si="65"/>
        <v>0</v>
      </c>
      <c r="AV187">
        <f t="shared" si="66"/>
        <v>29.6</v>
      </c>
      <c r="AW187">
        <f t="shared" si="67"/>
        <v>8.2222222222222232</v>
      </c>
    </row>
    <row r="188" spans="2:49" x14ac:dyDescent="0.3">
      <c r="B188" s="27" t="s">
        <v>47</v>
      </c>
      <c r="C188" s="27">
        <v>180</v>
      </c>
      <c r="D188" s="27">
        <v>180</v>
      </c>
      <c r="E188" s="2">
        <f t="shared" si="68"/>
        <v>8.9444444444444464</v>
      </c>
      <c r="F188" s="28">
        <v>32.200000000000003</v>
      </c>
      <c r="G188" s="17">
        <f t="shared" si="93"/>
        <v>0.8194444444444442</v>
      </c>
      <c r="H188" s="17">
        <f t="shared" si="94"/>
        <v>2.9499999999999993</v>
      </c>
      <c r="I188" s="17">
        <v>194.238</v>
      </c>
      <c r="J188" s="17">
        <f t="shared" si="69"/>
        <v>2.1243055555555559</v>
      </c>
      <c r="K188" s="17">
        <f t="shared" si="70"/>
        <v>1802.7777777777771</v>
      </c>
      <c r="L188" s="17">
        <f t="shared" si="71"/>
        <v>1999.1400833333328</v>
      </c>
      <c r="M188" s="17">
        <f t="shared" si="72"/>
        <v>17881.197412037036</v>
      </c>
      <c r="N188" s="17">
        <f t="shared" si="88"/>
        <v>17881.197412037036</v>
      </c>
      <c r="O188" s="17">
        <f t="shared" si="89"/>
        <v>208883.22755594135</v>
      </c>
      <c r="P188" s="17">
        <f t="shared" si="73"/>
        <v>208688.9895559414</v>
      </c>
      <c r="Q188" s="34">
        <f t="shared" si="74"/>
        <v>5.7969627518849397E-2</v>
      </c>
      <c r="R188" s="17">
        <f t="shared" si="64"/>
        <v>159.93737685210905</v>
      </c>
      <c r="S188" s="17">
        <f t="shared" si="75"/>
        <v>0</v>
      </c>
      <c r="T188" s="34">
        <f t="shared" si="76"/>
        <v>0</v>
      </c>
      <c r="U188" s="17">
        <f t="shared" si="90"/>
        <v>0</v>
      </c>
      <c r="V188" s="17">
        <f t="shared" si="77"/>
        <v>88003.395061728428</v>
      </c>
      <c r="W188" s="17">
        <f t="shared" si="91"/>
        <v>3929609.953703701</v>
      </c>
      <c r="X188" s="17">
        <f t="shared" si="78"/>
        <v>0</v>
      </c>
      <c r="Y188" s="17">
        <f t="shared" si="79"/>
        <v>0</v>
      </c>
      <c r="Z188" s="17">
        <f t="shared" si="80"/>
        <v>0</v>
      </c>
      <c r="AA188" s="17">
        <f t="shared" si="81"/>
        <v>0</v>
      </c>
      <c r="AB188" s="17">
        <f t="shared" si="82"/>
        <v>0</v>
      </c>
      <c r="AC188" s="17">
        <f t="shared" si="83"/>
        <v>0</v>
      </c>
      <c r="AD188" s="17">
        <f t="shared" si="84"/>
        <v>0</v>
      </c>
      <c r="AE188" s="17">
        <f t="shared" si="85"/>
        <v>0</v>
      </c>
      <c r="AF188" s="17">
        <f t="shared" si="86"/>
        <v>208883.22755594135</v>
      </c>
      <c r="AG188" s="17">
        <f t="shared" si="92"/>
        <v>0</v>
      </c>
      <c r="AH188" s="17">
        <f t="shared" si="87"/>
        <v>0</v>
      </c>
      <c r="AI188" s="17"/>
      <c r="AJ188" s="17"/>
      <c r="AU188">
        <f t="shared" si="65"/>
        <v>0</v>
      </c>
      <c r="AV188">
        <f t="shared" si="66"/>
        <v>32.200000000000003</v>
      </c>
      <c r="AW188">
        <f t="shared" si="67"/>
        <v>8.9444444444444446</v>
      </c>
    </row>
    <row r="189" spans="2:49" x14ac:dyDescent="0.3">
      <c r="B189" s="27" t="s">
        <v>47</v>
      </c>
      <c r="C189" s="27">
        <v>181</v>
      </c>
      <c r="D189" s="27">
        <v>181</v>
      </c>
      <c r="E189" s="2">
        <f t="shared" si="68"/>
        <v>9.8611111111111107</v>
      </c>
      <c r="F189" s="28">
        <v>35.5</v>
      </c>
      <c r="G189" s="17">
        <f t="shared" si="93"/>
        <v>0.74999999999999978</v>
      </c>
      <c r="H189" s="17">
        <f t="shared" si="94"/>
        <v>2.6999999999999993</v>
      </c>
      <c r="I189" s="17">
        <v>194.238</v>
      </c>
      <c r="J189" s="17">
        <f t="shared" si="69"/>
        <v>2.3420138888888888</v>
      </c>
      <c r="K189" s="17">
        <f t="shared" si="70"/>
        <v>1649.9999999999995</v>
      </c>
      <c r="L189" s="17">
        <f t="shared" si="71"/>
        <v>1846.5800138888885</v>
      </c>
      <c r="M189" s="17">
        <f t="shared" si="72"/>
        <v>18209.330692515428</v>
      </c>
      <c r="N189" s="17">
        <f t="shared" si="88"/>
        <v>18209.330692515428</v>
      </c>
      <c r="O189" s="17">
        <f t="shared" si="89"/>
        <v>227092.55824845677</v>
      </c>
      <c r="P189" s="17">
        <f t="shared" si="73"/>
        <v>226898.32024845682</v>
      </c>
      <c r="Q189" s="34">
        <f t="shared" si="74"/>
        <v>6.3027815398616335E-2</v>
      </c>
      <c r="R189" s="17">
        <f t="shared" si="64"/>
        <v>179.56423321786045</v>
      </c>
      <c r="S189" s="17">
        <f t="shared" si="75"/>
        <v>0</v>
      </c>
      <c r="T189" s="34">
        <f t="shared" si="76"/>
        <v>0</v>
      </c>
      <c r="U189" s="17">
        <f t="shared" si="90"/>
        <v>0</v>
      </c>
      <c r="V189" s="17">
        <f t="shared" si="77"/>
        <v>106965.6635802469</v>
      </c>
      <c r="W189" s="17">
        <f t="shared" si="91"/>
        <v>4036575.6172839478</v>
      </c>
      <c r="X189" s="17">
        <f t="shared" si="78"/>
        <v>0</v>
      </c>
      <c r="Y189" s="17">
        <f t="shared" si="79"/>
        <v>0</v>
      </c>
      <c r="Z189" s="17">
        <f t="shared" si="80"/>
        <v>0</v>
      </c>
      <c r="AA189" s="17">
        <f t="shared" si="81"/>
        <v>0</v>
      </c>
      <c r="AB189" s="17">
        <f t="shared" si="82"/>
        <v>0</v>
      </c>
      <c r="AC189" s="17">
        <f t="shared" si="83"/>
        <v>0</v>
      </c>
      <c r="AD189" s="17">
        <f t="shared" si="84"/>
        <v>0</v>
      </c>
      <c r="AE189" s="17">
        <f t="shared" si="85"/>
        <v>0</v>
      </c>
      <c r="AF189" s="17">
        <f t="shared" si="86"/>
        <v>227092.55824845677</v>
      </c>
      <c r="AG189" s="17">
        <f t="shared" si="92"/>
        <v>0</v>
      </c>
      <c r="AH189" s="17">
        <f t="shared" si="87"/>
        <v>0</v>
      </c>
      <c r="AI189" s="17"/>
      <c r="AJ189" s="17"/>
      <c r="AU189">
        <f t="shared" si="65"/>
        <v>0</v>
      </c>
      <c r="AV189">
        <f t="shared" si="66"/>
        <v>35.5</v>
      </c>
      <c r="AW189">
        <f t="shared" si="67"/>
        <v>9.8611111111111107</v>
      </c>
    </row>
    <row r="190" spans="2:49" x14ac:dyDescent="0.3">
      <c r="B190" s="27" t="s">
        <v>47</v>
      </c>
      <c r="C190" s="27">
        <v>182</v>
      </c>
      <c r="D190" s="27">
        <v>182</v>
      </c>
      <c r="E190" s="2">
        <f t="shared" si="68"/>
        <v>10.444444444444445</v>
      </c>
      <c r="F190" s="28">
        <v>37.6</v>
      </c>
      <c r="G190" s="17">
        <f t="shared" si="93"/>
        <v>0.55555555555555558</v>
      </c>
      <c r="H190" s="17">
        <f t="shared" si="94"/>
        <v>2</v>
      </c>
      <c r="I190" s="17">
        <v>194.238</v>
      </c>
      <c r="J190" s="17">
        <f t="shared" si="69"/>
        <v>2.4805555555555556</v>
      </c>
      <c r="K190" s="17">
        <f t="shared" si="70"/>
        <v>1222.2222222222222</v>
      </c>
      <c r="L190" s="17">
        <f t="shared" si="71"/>
        <v>1418.9407777777778</v>
      </c>
      <c r="M190" s="17">
        <f t="shared" si="72"/>
        <v>14820.048123456791</v>
      </c>
      <c r="N190" s="17">
        <f t="shared" si="88"/>
        <v>14820.048123456791</v>
      </c>
      <c r="O190" s="17">
        <f t="shared" si="89"/>
        <v>241912.60637191357</v>
      </c>
      <c r="P190" s="17">
        <f t="shared" si="73"/>
        <v>241718.36837191362</v>
      </c>
      <c r="Q190" s="34">
        <f t="shared" si="74"/>
        <v>6.7144528366350167E-2</v>
      </c>
      <c r="R190" s="17">
        <f t="shared" si="64"/>
        <v>154.7871692894376</v>
      </c>
      <c r="S190" s="17">
        <f t="shared" si="75"/>
        <v>0</v>
      </c>
      <c r="T190" s="34">
        <f t="shared" si="76"/>
        <v>0</v>
      </c>
      <c r="U190" s="17">
        <f t="shared" si="90"/>
        <v>0</v>
      </c>
      <c r="V190" s="17">
        <f t="shared" si="77"/>
        <v>119995.06172839506</v>
      </c>
      <c r="W190" s="17">
        <f t="shared" si="91"/>
        <v>4156570.6790123428</v>
      </c>
      <c r="X190" s="17">
        <f t="shared" si="78"/>
        <v>0</v>
      </c>
      <c r="Y190" s="17">
        <f t="shared" si="79"/>
        <v>0</v>
      </c>
      <c r="Z190" s="17">
        <f t="shared" si="80"/>
        <v>0</v>
      </c>
      <c r="AA190" s="17">
        <f t="shared" si="81"/>
        <v>0</v>
      </c>
      <c r="AB190" s="17">
        <f t="shared" si="82"/>
        <v>0</v>
      </c>
      <c r="AC190" s="17">
        <f t="shared" si="83"/>
        <v>0</v>
      </c>
      <c r="AD190" s="17">
        <f t="shared" si="84"/>
        <v>0</v>
      </c>
      <c r="AE190" s="17">
        <f t="shared" si="85"/>
        <v>0</v>
      </c>
      <c r="AF190" s="17">
        <f t="shared" si="86"/>
        <v>241912.60637191357</v>
      </c>
      <c r="AG190" s="17">
        <f t="shared" si="92"/>
        <v>0</v>
      </c>
      <c r="AH190" s="17">
        <f t="shared" si="87"/>
        <v>0</v>
      </c>
      <c r="AI190" s="17"/>
      <c r="AJ190" s="17"/>
      <c r="AU190">
        <f t="shared" si="65"/>
        <v>0</v>
      </c>
      <c r="AV190">
        <f t="shared" si="66"/>
        <v>37.6</v>
      </c>
      <c r="AW190">
        <f t="shared" si="67"/>
        <v>10.444444444444445</v>
      </c>
    </row>
    <row r="191" spans="2:49" x14ac:dyDescent="0.3">
      <c r="B191" s="27" t="s">
        <v>47</v>
      </c>
      <c r="C191" s="27">
        <v>183</v>
      </c>
      <c r="D191" s="27">
        <v>183</v>
      </c>
      <c r="E191" s="2">
        <f t="shared" si="68"/>
        <v>10.972222222222223</v>
      </c>
      <c r="F191" s="28">
        <v>39.5</v>
      </c>
      <c r="G191" s="17">
        <f t="shared" si="93"/>
        <v>0.41666666666666663</v>
      </c>
      <c r="H191" s="17">
        <f t="shared" si="94"/>
        <v>1.5</v>
      </c>
      <c r="I191" s="17">
        <v>194.238</v>
      </c>
      <c r="J191" s="17">
        <f t="shared" si="69"/>
        <v>2.6059027777777777</v>
      </c>
      <c r="K191" s="17">
        <f t="shared" si="70"/>
        <v>916.66666666666663</v>
      </c>
      <c r="L191" s="17">
        <f t="shared" si="71"/>
        <v>1113.5105694444444</v>
      </c>
      <c r="M191" s="17">
        <f t="shared" si="72"/>
        <v>12217.685414737654</v>
      </c>
      <c r="N191" s="17">
        <f t="shared" si="88"/>
        <v>12217.685414737654</v>
      </c>
      <c r="O191" s="17">
        <f t="shared" si="89"/>
        <v>254130.29178665121</v>
      </c>
      <c r="P191" s="17">
        <f t="shared" si="73"/>
        <v>253936.05378665126</v>
      </c>
      <c r="Q191" s="34">
        <f t="shared" si="74"/>
        <v>7.053835702085598E-2</v>
      </c>
      <c r="R191" s="17">
        <f t="shared" si="64"/>
        <v>134.05515941170484</v>
      </c>
      <c r="S191" s="17">
        <f t="shared" si="75"/>
        <v>0</v>
      </c>
      <c r="T191" s="34">
        <f t="shared" si="76"/>
        <v>0</v>
      </c>
      <c r="U191" s="17">
        <f t="shared" si="90"/>
        <v>0</v>
      </c>
      <c r="V191" s="17">
        <f t="shared" si="77"/>
        <v>132428.62654320989</v>
      </c>
      <c r="W191" s="17">
        <f t="shared" si="91"/>
        <v>4288999.3055555522</v>
      </c>
      <c r="X191" s="17">
        <f t="shared" si="78"/>
        <v>0</v>
      </c>
      <c r="Y191" s="17">
        <f t="shared" si="79"/>
        <v>0</v>
      </c>
      <c r="Z191" s="17">
        <f t="shared" si="80"/>
        <v>0</v>
      </c>
      <c r="AA191" s="17">
        <f t="shared" si="81"/>
        <v>0</v>
      </c>
      <c r="AB191" s="17">
        <f t="shared" si="82"/>
        <v>0</v>
      </c>
      <c r="AC191" s="17">
        <f t="shared" si="83"/>
        <v>0</v>
      </c>
      <c r="AD191" s="17">
        <f t="shared" si="84"/>
        <v>0</v>
      </c>
      <c r="AE191" s="17">
        <f t="shared" si="85"/>
        <v>0</v>
      </c>
      <c r="AF191" s="17">
        <f t="shared" si="86"/>
        <v>254130.29178665121</v>
      </c>
      <c r="AG191" s="17">
        <f t="shared" si="92"/>
        <v>0</v>
      </c>
      <c r="AH191" s="17">
        <f t="shared" si="87"/>
        <v>0</v>
      </c>
      <c r="AI191" s="17"/>
      <c r="AJ191" s="17"/>
      <c r="AU191">
        <f t="shared" si="65"/>
        <v>0</v>
      </c>
      <c r="AV191">
        <f t="shared" si="66"/>
        <v>39.5</v>
      </c>
      <c r="AW191">
        <f t="shared" si="67"/>
        <v>10.972222222222221</v>
      </c>
    </row>
    <row r="192" spans="2:49" x14ac:dyDescent="0.3">
      <c r="B192" s="27" t="s">
        <v>47</v>
      </c>
      <c r="C192" s="27">
        <v>184</v>
      </c>
      <c r="D192" s="27">
        <v>184</v>
      </c>
      <c r="E192" s="2">
        <f t="shared" si="68"/>
        <v>11.277777777777779</v>
      </c>
      <c r="F192" s="28">
        <v>40.6</v>
      </c>
      <c r="G192" s="17">
        <f t="shared" si="93"/>
        <v>0.27777777777777779</v>
      </c>
      <c r="H192" s="17">
        <f t="shared" si="94"/>
        <v>1</v>
      </c>
      <c r="I192" s="17">
        <v>194.238</v>
      </c>
      <c r="J192" s="17">
        <f t="shared" si="69"/>
        <v>2.6784722222222221</v>
      </c>
      <c r="K192" s="17">
        <f t="shared" si="70"/>
        <v>611.11111111111109</v>
      </c>
      <c r="L192" s="17">
        <f t="shared" si="71"/>
        <v>808.02758333333327</v>
      </c>
      <c r="M192" s="17">
        <f t="shared" si="72"/>
        <v>9112.7555231481474</v>
      </c>
      <c r="N192" s="17">
        <f t="shared" si="88"/>
        <v>9112.7555231481474</v>
      </c>
      <c r="O192" s="17">
        <f t="shared" si="89"/>
        <v>263243.04730979935</v>
      </c>
      <c r="P192" s="17">
        <f t="shared" si="73"/>
        <v>263048.8093097994</v>
      </c>
      <c r="Q192" s="34">
        <f t="shared" si="74"/>
        <v>7.3069698250076073E-2</v>
      </c>
      <c r="R192" s="17">
        <f t="shared" si="64"/>
        <v>102.77163173328189</v>
      </c>
      <c r="S192" s="17">
        <f t="shared" si="75"/>
        <v>0</v>
      </c>
      <c r="T192" s="34">
        <f t="shared" si="76"/>
        <v>0</v>
      </c>
      <c r="U192" s="17">
        <f t="shared" si="90"/>
        <v>0</v>
      </c>
      <c r="V192" s="17">
        <f t="shared" si="77"/>
        <v>139907.09876543214</v>
      </c>
      <c r="W192" s="17">
        <f t="shared" si="91"/>
        <v>4428906.4043209841</v>
      </c>
      <c r="X192" s="17">
        <f t="shared" si="78"/>
        <v>0</v>
      </c>
      <c r="Y192" s="17">
        <f t="shared" si="79"/>
        <v>0</v>
      </c>
      <c r="Z192" s="17">
        <f t="shared" si="80"/>
        <v>0</v>
      </c>
      <c r="AA192" s="17">
        <f t="shared" si="81"/>
        <v>0</v>
      </c>
      <c r="AB192" s="17">
        <f t="shared" si="82"/>
        <v>0</v>
      </c>
      <c r="AC192" s="17">
        <f t="shared" si="83"/>
        <v>0</v>
      </c>
      <c r="AD192" s="17">
        <f t="shared" si="84"/>
        <v>0</v>
      </c>
      <c r="AE192" s="17">
        <f t="shared" si="85"/>
        <v>0</v>
      </c>
      <c r="AF192" s="17">
        <f t="shared" si="86"/>
        <v>263243.04730979935</v>
      </c>
      <c r="AG192" s="17">
        <f t="shared" si="92"/>
        <v>0</v>
      </c>
      <c r="AH192" s="17">
        <f t="shared" si="87"/>
        <v>0</v>
      </c>
      <c r="AI192" s="17"/>
      <c r="AJ192" s="17"/>
      <c r="AU192">
        <f t="shared" si="65"/>
        <v>0</v>
      </c>
      <c r="AV192">
        <f t="shared" si="66"/>
        <v>40.6</v>
      </c>
      <c r="AW192">
        <f t="shared" si="67"/>
        <v>11.277777777777779</v>
      </c>
    </row>
    <row r="193" spans="2:49" x14ac:dyDescent="0.3">
      <c r="B193" s="27" t="s">
        <v>47</v>
      </c>
      <c r="C193" s="27">
        <v>185</v>
      </c>
      <c r="D193" s="27">
        <v>185</v>
      </c>
      <c r="E193" s="2">
        <f t="shared" si="68"/>
        <v>11.527777777777779</v>
      </c>
      <c r="F193" s="28">
        <v>41.5</v>
      </c>
      <c r="G193" s="17">
        <f t="shared" si="93"/>
        <v>0.19444444444444425</v>
      </c>
      <c r="H193" s="17">
        <f t="shared" si="94"/>
        <v>0.69999999999999929</v>
      </c>
      <c r="I193" s="17">
        <v>194.238</v>
      </c>
      <c r="J193" s="17">
        <f t="shared" si="69"/>
        <v>2.7378472222222223</v>
      </c>
      <c r="K193" s="17">
        <f t="shared" si="70"/>
        <v>427.77777777777737</v>
      </c>
      <c r="L193" s="17">
        <f t="shared" si="71"/>
        <v>624.7536249999996</v>
      </c>
      <c r="M193" s="17">
        <f t="shared" si="72"/>
        <v>7202.0209548611074</v>
      </c>
      <c r="N193" s="17">
        <f t="shared" si="88"/>
        <v>7202.0209548611074</v>
      </c>
      <c r="O193" s="17">
        <f t="shared" si="89"/>
        <v>270445.06826466048</v>
      </c>
      <c r="P193" s="17">
        <f t="shared" si="73"/>
        <v>270250.83026466053</v>
      </c>
      <c r="Q193" s="34">
        <f t="shared" si="74"/>
        <v>7.5070275630917394E-2</v>
      </c>
      <c r="R193" s="17">
        <f t="shared" si="64"/>
        <v>83.023297118537769</v>
      </c>
      <c r="S193" s="17">
        <f t="shared" si="75"/>
        <v>0</v>
      </c>
      <c r="T193" s="34">
        <f t="shared" si="76"/>
        <v>0</v>
      </c>
      <c r="U193" s="17">
        <f t="shared" si="90"/>
        <v>0</v>
      </c>
      <c r="V193" s="17">
        <f t="shared" si="77"/>
        <v>146178.62654320989</v>
      </c>
      <c r="W193" s="17">
        <f t="shared" si="91"/>
        <v>4575085.030864194</v>
      </c>
      <c r="X193" s="17">
        <f t="shared" si="78"/>
        <v>0</v>
      </c>
      <c r="Y193" s="17">
        <f t="shared" si="79"/>
        <v>0</v>
      </c>
      <c r="Z193" s="17">
        <f t="shared" si="80"/>
        <v>0</v>
      </c>
      <c r="AA193" s="17">
        <f t="shared" si="81"/>
        <v>0</v>
      </c>
      <c r="AB193" s="17">
        <f t="shared" si="82"/>
        <v>0</v>
      </c>
      <c r="AC193" s="17">
        <f t="shared" si="83"/>
        <v>0</v>
      </c>
      <c r="AD193" s="17">
        <f t="shared" si="84"/>
        <v>0</v>
      </c>
      <c r="AE193" s="17">
        <f t="shared" si="85"/>
        <v>0</v>
      </c>
      <c r="AF193" s="17">
        <f t="shared" si="86"/>
        <v>270445.06826466048</v>
      </c>
      <c r="AG193" s="17">
        <f t="shared" si="92"/>
        <v>0</v>
      </c>
      <c r="AH193" s="17">
        <f t="shared" si="87"/>
        <v>0</v>
      </c>
      <c r="AI193" s="17"/>
      <c r="AJ193" s="17"/>
      <c r="AU193">
        <f t="shared" si="65"/>
        <v>0</v>
      </c>
      <c r="AV193">
        <f t="shared" si="66"/>
        <v>41.5</v>
      </c>
      <c r="AW193">
        <f t="shared" si="67"/>
        <v>11.527777777777777</v>
      </c>
    </row>
    <row r="194" spans="2:49" x14ac:dyDescent="0.3">
      <c r="B194" s="27" t="s">
        <v>47</v>
      </c>
      <c r="C194" s="27">
        <v>186</v>
      </c>
      <c r="D194" s="27">
        <v>186</v>
      </c>
      <c r="E194" s="2">
        <f t="shared" si="68"/>
        <v>11.666666666666668</v>
      </c>
      <c r="F194" s="28">
        <v>42</v>
      </c>
      <c r="G194" s="17">
        <f t="shared" si="93"/>
        <v>0.12499999999999981</v>
      </c>
      <c r="H194" s="17">
        <f t="shared" si="94"/>
        <v>0.44999999999999929</v>
      </c>
      <c r="I194" s="17">
        <v>194.238</v>
      </c>
      <c r="J194" s="17">
        <f t="shared" si="69"/>
        <v>2.7708333333333335</v>
      </c>
      <c r="K194" s="17">
        <f t="shared" si="70"/>
        <v>274.99999999999955</v>
      </c>
      <c r="L194" s="17">
        <f t="shared" si="71"/>
        <v>472.00883333333286</v>
      </c>
      <c r="M194" s="17">
        <f t="shared" si="72"/>
        <v>5506.7697222222168</v>
      </c>
      <c r="N194" s="17">
        <f t="shared" si="88"/>
        <v>5506.7697222222168</v>
      </c>
      <c r="O194" s="17">
        <f t="shared" si="89"/>
        <v>275951.83798688272</v>
      </c>
      <c r="P194" s="17">
        <f t="shared" si="73"/>
        <v>275757.59998688276</v>
      </c>
      <c r="Q194" s="34">
        <f t="shared" si="74"/>
        <v>7.6599946124356291E-2</v>
      </c>
      <c r="R194" s="17">
        <f t="shared" si="64"/>
        <v>64.245646759259202</v>
      </c>
      <c r="S194" s="17">
        <f t="shared" si="75"/>
        <v>0</v>
      </c>
      <c r="T194" s="34">
        <f t="shared" si="76"/>
        <v>0</v>
      </c>
      <c r="U194" s="17">
        <f t="shared" si="90"/>
        <v>0</v>
      </c>
      <c r="V194" s="17">
        <f t="shared" si="77"/>
        <v>149722.22222222225</v>
      </c>
      <c r="W194" s="17">
        <f t="shared" si="91"/>
        <v>4724807.2530864161</v>
      </c>
      <c r="X194" s="17">
        <f t="shared" si="78"/>
        <v>0</v>
      </c>
      <c r="Y194" s="17">
        <f t="shared" si="79"/>
        <v>0</v>
      </c>
      <c r="Z194" s="17">
        <f t="shared" si="80"/>
        <v>0</v>
      </c>
      <c r="AA194" s="17">
        <f t="shared" si="81"/>
        <v>0</v>
      </c>
      <c r="AB194" s="17">
        <f t="shared" si="82"/>
        <v>0</v>
      </c>
      <c r="AC194" s="17">
        <f t="shared" si="83"/>
        <v>0</v>
      </c>
      <c r="AD194" s="17">
        <f t="shared" si="84"/>
        <v>0</v>
      </c>
      <c r="AE194" s="17">
        <f t="shared" si="85"/>
        <v>0</v>
      </c>
      <c r="AF194" s="17">
        <f t="shared" si="86"/>
        <v>275951.83798688272</v>
      </c>
      <c r="AG194" s="17">
        <f t="shared" si="92"/>
        <v>0</v>
      </c>
      <c r="AH194" s="17">
        <f t="shared" si="87"/>
        <v>0</v>
      </c>
      <c r="AI194" s="17"/>
      <c r="AJ194" s="17"/>
      <c r="AU194">
        <f t="shared" si="65"/>
        <v>0</v>
      </c>
      <c r="AV194">
        <f t="shared" si="66"/>
        <v>42</v>
      </c>
      <c r="AW194">
        <f t="shared" si="67"/>
        <v>11.666666666666666</v>
      </c>
    </row>
    <row r="195" spans="2:49" x14ac:dyDescent="0.3">
      <c r="B195" s="27" t="s">
        <v>47</v>
      </c>
      <c r="C195" s="27">
        <v>187</v>
      </c>
      <c r="D195" s="27">
        <v>187</v>
      </c>
      <c r="E195" s="2">
        <f t="shared" si="68"/>
        <v>11.777777777777779</v>
      </c>
      <c r="F195" s="28">
        <v>42.4</v>
      </c>
      <c r="G195" s="17">
        <f t="shared" si="93"/>
        <v>0.1388888888888889</v>
      </c>
      <c r="H195" s="17">
        <f t="shared" si="94"/>
        <v>0.5</v>
      </c>
      <c r="I195" s="17">
        <v>194.238</v>
      </c>
      <c r="J195" s="17">
        <f t="shared" si="69"/>
        <v>2.7972222222222225</v>
      </c>
      <c r="K195" s="17">
        <f t="shared" si="70"/>
        <v>305.55555555555554</v>
      </c>
      <c r="L195" s="17">
        <f t="shared" si="71"/>
        <v>502.59077777777776</v>
      </c>
      <c r="M195" s="17">
        <f t="shared" si="72"/>
        <v>5919.4024938271605</v>
      </c>
      <c r="N195" s="17">
        <f t="shared" si="88"/>
        <v>5919.4024938271605</v>
      </c>
      <c r="O195" s="17">
        <f t="shared" si="89"/>
        <v>281871.24048070988</v>
      </c>
      <c r="P195" s="17">
        <f t="shared" si="73"/>
        <v>281677.00248070993</v>
      </c>
      <c r="Q195" s="34">
        <f t="shared" si="74"/>
        <v>7.8244237749091602E-2</v>
      </c>
      <c r="R195" s="17">
        <f t="shared" si="64"/>
        <v>69.717407149519886</v>
      </c>
      <c r="S195" s="17">
        <f t="shared" si="75"/>
        <v>0</v>
      </c>
      <c r="T195" s="34">
        <f t="shared" si="76"/>
        <v>0</v>
      </c>
      <c r="U195" s="17">
        <f t="shared" si="90"/>
        <v>0</v>
      </c>
      <c r="V195" s="17">
        <f t="shared" si="77"/>
        <v>152587.6543209877</v>
      </c>
      <c r="W195" s="17">
        <f t="shared" si="91"/>
        <v>4877394.9074074039</v>
      </c>
      <c r="X195" s="17">
        <f t="shared" si="78"/>
        <v>0</v>
      </c>
      <c r="Y195" s="17">
        <f t="shared" si="79"/>
        <v>0</v>
      </c>
      <c r="Z195" s="17">
        <f t="shared" si="80"/>
        <v>0</v>
      </c>
      <c r="AA195" s="17">
        <f t="shared" si="81"/>
        <v>0</v>
      </c>
      <c r="AB195" s="17">
        <f t="shared" si="82"/>
        <v>0</v>
      </c>
      <c r="AC195" s="17">
        <f t="shared" si="83"/>
        <v>0</v>
      </c>
      <c r="AD195" s="17">
        <f t="shared" si="84"/>
        <v>0</v>
      </c>
      <c r="AE195" s="17">
        <f t="shared" si="85"/>
        <v>0</v>
      </c>
      <c r="AF195" s="17">
        <f t="shared" si="86"/>
        <v>281871.24048070988</v>
      </c>
      <c r="AG195" s="17">
        <f t="shared" si="92"/>
        <v>0</v>
      </c>
      <c r="AH195" s="17">
        <f t="shared" si="87"/>
        <v>0</v>
      </c>
      <c r="AI195" s="17"/>
      <c r="AJ195" s="17"/>
      <c r="AU195">
        <f t="shared" si="65"/>
        <v>0</v>
      </c>
      <c r="AV195">
        <f t="shared" si="66"/>
        <v>42.4</v>
      </c>
      <c r="AW195">
        <f t="shared" si="67"/>
        <v>11.777777777777777</v>
      </c>
    </row>
    <row r="196" spans="2:49" x14ac:dyDescent="0.3">
      <c r="B196" s="27" t="s">
        <v>47</v>
      </c>
      <c r="C196" s="27">
        <v>188</v>
      </c>
      <c r="D196" s="27">
        <v>188</v>
      </c>
      <c r="E196" s="2">
        <f t="shared" si="68"/>
        <v>11.944444444444445</v>
      </c>
      <c r="F196" s="28">
        <v>43</v>
      </c>
      <c r="G196" s="17">
        <f t="shared" si="93"/>
        <v>0.25000000000000061</v>
      </c>
      <c r="H196" s="17">
        <f t="shared" si="94"/>
        <v>0.90000000000000213</v>
      </c>
      <c r="I196" s="17">
        <v>194.238</v>
      </c>
      <c r="J196" s="17">
        <f t="shared" si="69"/>
        <v>2.8368055555555554</v>
      </c>
      <c r="K196" s="17">
        <f t="shared" si="70"/>
        <v>550.00000000000136</v>
      </c>
      <c r="L196" s="17">
        <f t="shared" si="71"/>
        <v>747.07480555555685</v>
      </c>
      <c r="M196" s="17">
        <f t="shared" si="72"/>
        <v>8923.3935108024853</v>
      </c>
      <c r="N196" s="17">
        <f t="shared" si="88"/>
        <v>8923.3935108024853</v>
      </c>
      <c r="O196" s="17">
        <f t="shared" si="89"/>
        <v>290794.63399151235</v>
      </c>
      <c r="P196" s="17">
        <f t="shared" si="73"/>
        <v>290600.3959915124</v>
      </c>
      <c r="Q196" s="34">
        <f t="shared" si="74"/>
        <v>8.0722977998522308E-2</v>
      </c>
      <c r="R196" s="17">
        <f t="shared" si="64"/>
        <v>106.58497804569635</v>
      </c>
      <c r="S196" s="17">
        <f t="shared" si="75"/>
        <v>0</v>
      </c>
      <c r="T196" s="34">
        <f t="shared" si="76"/>
        <v>0</v>
      </c>
      <c r="U196" s="17">
        <f t="shared" si="90"/>
        <v>0</v>
      </c>
      <c r="V196" s="17">
        <f t="shared" si="77"/>
        <v>156936.72839506171</v>
      </c>
      <c r="W196" s="17">
        <f t="shared" si="91"/>
        <v>5034331.6358024655</v>
      </c>
      <c r="X196" s="17">
        <f t="shared" si="78"/>
        <v>0</v>
      </c>
      <c r="Y196" s="17">
        <f t="shared" si="79"/>
        <v>0</v>
      </c>
      <c r="Z196" s="17">
        <f t="shared" si="80"/>
        <v>0</v>
      </c>
      <c r="AA196" s="17">
        <f t="shared" si="81"/>
        <v>0</v>
      </c>
      <c r="AB196" s="17">
        <f t="shared" si="82"/>
        <v>0</v>
      </c>
      <c r="AC196" s="17">
        <f t="shared" si="83"/>
        <v>0</v>
      </c>
      <c r="AD196" s="17">
        <f t="shared" si="84"/>
        <v>0</v>
      </c>
      <c r="AE196" s="17">
        <f t="shared" si="85"/>
        <v>0</v>
      </c>
      <c r="AF196" s="17">
        <f t="shared" si="86"/>
        <v>290794.63399151235</v>
      </c>
      <c r="AG196" s="17">
        <f t="shared" si="92"/>
        <v>0</v>
      </c>
      <c r="AH196" s="17">
        <f t="shared" si="87"/>
        <v>0</v>
      </c>
      <c r="AI196" s="17"/>
      <c r="AJ196" s="17"/>
      <c r="AU196">
        <f t="shared" si="65"/>
        <v>0</v>
      </c>
      <c r="AV196">
        <f t="shared" si="66"/>
        <v>43</v>
      </c>
      <c r="AW196">
        <f t="shared" si="67"/>
        <v>11.944444444444445</v>
      </c>
    </row>
    <row r="197" spans="2:49" x14ac:dyDescent="0.3">
      <c r="B197" s="27" t="s">
        <v>47</v>
      </c>
      <c r="C197" s="27">
        <v>189</v>
      </c>
      <c r="D197" s="27">
        <v>189</v>
      </c>
      <c r="E197" s="2">
        <f t="shared" si="68"/>
        <v>12.277777777777779</v>
      </c>
      <c r="F197" s="28">
        <v>44.2</v>
      </c>
      <c r="G197" s="17">
        <f t="shared" si="93"/>
        <v>0.40277777777777757</v>
      </c>
      <c r="H197" s="17">
        <f t="shared" si="94"/>
        <v>1.4499999999999993</v>
      </c>
      <c r="I197" s="17">
        <v>194.238</v>
      </c>
      <c r="J197" s="17">
        <f t="shared" si="69"/>
        <v>2.9159722222222224</v>
      </c>
      <c r="K197" s="17">
        <f t="shared" si="70"/>
        <v>886.11111111111063</v>
      </c>
      <c r="L197" s="17">
        <f t="shared" si="71"/>
        <v>1083.2650833333328</v>
      </c>
      <c r="M197" s="17">
        <f t="shared" si="72"/>
        <v>13300.087967592586</v>
      </c>
      <c r="N197" s="17">
        <f t="shared" si="88"/>
        <v>13300.087967592586</v>
      </c>
      <c r="O197" s="17">
        <f t="shared" si="89"/>
        <v>304094.72195910494</v>
      </c>
      <c r="P197" s="17">
        <f t="shared" si="73"/>
        <v>303900.48395910498</v>
      </c>
      <c r="Q197" s="34">
        <f t="shared" si="74"/>
        <v>8.4417476434160185E-2</v>
      </c>
      <c r="R197" s="17">
        <f t="shared" si="64"/>
        <v>163.29552449099788</v>
      </c>
      <c r="S197" s="17">
        <f t="shared" si="75"/>
        <v>0</v>
      </c>
      <c r="T197" s="34">
        <f t="shared" si="76"/>
        <v>0</v>
      </c>
      <c r="U197" s="17">
        <f t="shared" si="90"/>
        <v>0</v>
      </c>
      <c r="V197" s="17">
        <f t="shared" si="77"/>
        <v>165818.20987654323</v>
      </c>
      <c r="W197" s="17">
        <f t="shared" si="91"/>
        <v>5200149.8456790084</v>
      </c>
      <c r="X197" s="17">
        <f t="shared" si="78"/>
        <v>0</v>
      </c>
      <c r="Y197" s="17">
        <f t="shared" si="79"/>
        <v>0</v>
      </c>
      <c r="Z197" s="17">
        <f t="shared" si="80"/>
        <v>0</v>
      </c>
      <c r="AA197" s="17">
        <f t="shared" si="81"/>
        <v>0</v>
      </c>
      <c r="AB197" s="17">
        <f t="shared" si="82"/>
        <v>0</v>
      </c>
      <c r="AC197" s="17">
        <f t="shared" si="83"/>
        <v>0</v>
      </c>
      <c r="AD197" s="17">
        <f t="shared" si="84"/>
        <v>0</v>
      </c>
      <c r="AE197" s="17">
        <f t="shared" si="85"/>
        <v>0</v>
      </c>
      <c r="AF197" s="17">
        <f t="shared" si="86"/>
        <v>304094.72195910494</v>
      </c>
      <c r="AG197" s="17">
        <f t="shared" si="92"/>
        <v>0</v>
      </c>
      <c r="AH197" s="17">
        <f t="shared" si="87"/>
        <v>0</v>
      </c>
      <c r="AI197" s="17"/>
      <c r="AJ197" s="17"/>
      <c r="AU197">
        <f t="shared" si="65"/>
        <v>0</v>
      </c>
      <c r="AV197">
        <f t="shared" si="66"/>
        <v>44.2</v>
      </c>
      <c r="AW197">
        <f t="shared" si="67"/>
        <v>12.277777777777779</v>
      </c>
    </row>
    <row r="198" spans="2:49" x14ac:dyDescent="0.3">
      <c r="B198" s="27" t="s">
        <v>47</v>
      </c>
      <c r="C198" s="27">
        <v>190</v>
      </c>
      <c r="D198" s="27">
        <v>190</v>
      </c>
      <c r="E198" s="2">
        <f t="shared" si="68"/>
        <v>12.75</v>
      </c>
      <c r="F198" s="28">
        <v>45.9</v>
      </c>
      <c r="G198" s="17">
        <f t="shared" si="93"/>
        <v>0.4861111111111111</v>
      </c>
      <c r="H198" s="17">
        <f t="shared" si="94"/>
        <v>1.75</v>
      </c>
      <c r="I198" s="17">
        <v>194.238</v>
      </c>
      <c r="J198" s="17">
        <f t="shared" si="69"/>
        <v>3.0281249999999997</v>
      </c>
      <c r="K198" s="17">
        <f t="shared" si="70"/>
        <v>1069.4444444444443</v>
      </c>
      <c r="L198" s="17">
        <f t="shared" si="71"/>
        <v>1266.7105694444444</v>
      </c>
      <c r="M198" s="17">
        <f t="shared" si="72"/>
        <v>16150.559760416667</v>
      </c>
      <c r="N198" s="17">
        <f t="shared" si="88"/>
        <v>16150.559760416667</v>
      </c>
      <c r="O198" s="17">
        <f t="shared" si="89"/>
        <v>320245.28171952162</v>
      </c>
      <c r="P198" s="17">
        <f t="shared" si="73"/>
        <v>320051.04371952167</v>
      </c>
      <c r="Q198" s="34">
        <f t="shared" si="74"/>
        <v>8.8903778924408719E-2</v>
      </c>
      <c r="R198" s="17">
        <f t="shared" si="64"/>
        <v>205.9196369453125</v>
      </c>
      <c r="S198" s="17">
        <f t="shared" si="75"/>
        <v>0</v>
      </c>
      <c r="T198" s="34">
        <f t="shared" si="76"/>
        <v>0</v>
      </c>
      <c r="U198" s="17">
        <f t="shared" si="90"/>
        <v>0</v>
      </c>
      <c r="V198" s="17">
        <f t="shared" si="77"/>
        <v>178818.75</v>
      </c>
      <c r="W198" s="17">
        <f t="shared" si="91"/>
        <v>5378968.5956790084</v>
      </c>
      <c r="X198" s="17">
        <f t="shared" si="78"/>
        <v>0</v>
      </c>
      <c r="Y198" s="17">
        <f t="shared" si="79"/>
        <v>0</v>
      </c>
      <c r="Z198" s="17">
        <f t="shared" si="80"/>
        <v>0</v>
      </c>
      <c r="AA198" s="17">
        <f t="shared" si="81"/>
        <v>0</v>
      </c>
      <c r="AB198" s="17">
        <f t="shared" si="82"/>
        <v>0</v>
      </c>
      <c r="AC198" s="17">
        <f t="shared" si="83"/>
        <v>0</v>
      </c>
      <c r="AD198" s="17">
        <f t="shared" si="84"/>
        <v>0</v>
      </c>
      <c r="AE198" s="17">
        <f t="shared" si="85"/>
        <v>0</v>
      </c>
      <c r="AF198" s="17">
        <f t="shared" si="86"/>
        <v>320245.28171952162</v>
      </c>
      <c r="AG198" s="17">
        <f t="shared" si="92"/>
        <v>0</v>
      </c>
      <c r="AH198" s="17">
        <f t="shared" si="87"/>
        <v>0</v>
      </c>
      <c r="AI198" s="17"/>
      <c r="AJ198" s="17"/>
      <c r="AU198">
        <f t="shared" si="65"/>
        <v>0</v>
      </c>
      <c r="AV198">
        <f t="shared" si="66"/>
        <v>45.9</v>
      </c>
      <c r="AW198">
        <f t="shared" si="67"/>
        <v>12.75</v>
      </c>
    </row>
    <row r="199" spans="2:49" x14ac:dyDescent="0.3">
      <c r="B199" s="27" t="s">
        <v>47</v>
      </c>
      <c r="C199" s="27">
        <v>191</v>
      </c>
      <c r="D199" s="27">
        <v>191</v>
      </c>
      <c r="E199" s="2">
        <f t="shared" si="68"/>
        <v>13.250000000000002</v>
      </c>
      <c r="F199" s="28">
        <v>47.7</v>
      </c>
      <c r="G199" s="17">
        <f t="shared" si="93"/>
        <v>0.45833333333333393</v>
      </c>
      <c r="H199" s="17">
        <f t="shared" si="94"/>
        <v>1.6500000000000021</v>
      </c>
      <c r="I199" s="17">
        <v>194.238</v>
      </c>
      <c r="J199" s="17">
        <f t="shared" si="69"/>
        <v>3.1468750000000001</v>
      </c>
      <c r="K199" s="17">
        <f t="shared" si="70"/>
        <v>1008.3333333333346</v>
      </c>
      <c r="L199" s="17">
        <f t="shared" si="71"/>
        <v>1205.7182083333346</v>
      </c>
      <c r="M199" s="17">
        <f t="shared" si="72"/>
        <v>15975.766260416685</v>
      </c>
      <c r="N199" s="17">
        <f t="shared" si="88"/>
        <v>15975.766260416685</v>
      </c>
      <c r="O199" s="17">
        <f t="shared" si="89"/>
        <v>336221.04797993833</v>
      </c>
      <c r="P199" s="17">
        <f t="shared" si="73"/>
        <v>336026.80997993838</v>
      </c>
      <c r="Q199" s="34">
        <f t="shared" si="74"/>
        <v>9.3341527276227285E-2</v>
      </c>
      <c r="R199" s="17">
        <f t="shared" si="64"/>
        <v>211.67890295052112</v>
      </c>
      <c r="S199" s="17">
        <f t="shared" si="75"/>
        <v>0</v>
      </c>
      <c r="T199" s="34">
        <f t="shared" si="76"/>
        <v>0</v>
      </c>
      <c r="U199" s="17">
        <f t="shared" si="90"/>
        <v>0</v>
      </c>
      <c r="V199" s="17">
        <f t="shared" si="77"/>
        <v>193118.75000000006</v>
      </c>
      <c r="W199" s="17">
        <f t="shared" si="91"/>
        <v>5572087.3456790084</v>
      </c>
      <c r="X199" s="17">
        <f t="shared" si="78"/>
        <v>0</v>
      </c>
      <c r="Y199" s="17">
        <f t="shared" si="79"/>
        <v>0</v>
      </c>
      <c r="Z199" s="17">
        <f t="shared" si="80"/>
        <v>0</v>
      </c>
      <c r="AA199" s="17">
        <f t="shared" si="81"/>
        <v>0</v>
      </c>
      <c r="AB199" s="17">
        <f t="shared" si="82"/>
        <v>0</v>
      </c>
      <c r="AC199" s="17">
        <f t="shared" si="83"/>
        <v>0</v>
      </c>
      <c r="AD199" s="17">
        <f t="shared" si="84"/>
        <v>0</v>
      </c>
      <c r="AE199" s="17">
        <f t="shared" si="85"/>
        <v>0</v>
      </c>
      <c r="AF199" s="17">
        <f t="shared" si="86"/>
        <v>336221.04797993833</v>
      </c>
      <c r="AG199" s="17">
        <f t="shared" si="92"/>
        <v>0</v>
      </c>
      <c r="AH199" s="17">
        <f t="shared" si="87"/>
        <v>0</v>
      </c>
      <c r="AI199" s="17"/>
      <c r="AJ199" s="17"/>
      <c r="AU199">
        <f t="shared" si="65"/>
        <v>0</v>
      </c>
      <c r="AV199">
        <f t="shared" si="66"/>
        <v>47.7</v>
      </c>
      <c r="AW199">
        <f t="shared" si="67"/>
        <v>13.25</v>
      </c>
    </row>
    <row r="200" spans="2:49" x14ac:dyDescent="0.3">
      <c r="B200" s="27" t="s">
        <v>47</v>
      </c>
      <c r="C200" s="27">
        <v>192</v>
      </c>
      <c r="D200" s="27">
        <v>192</v>
      </c>
      <c r="E200" s="2">
        <f t="shared" si="68"/>
        <v>13.666666666666668</v>
      </c>
      <c r="F200" s="28">
        <v>49.2</v>
      </c>
      <c r="G200" s="17">
        <f t="shared" si="93"/>
        <v>0.31944444444444403</v>
      </c>
      <c r="H200" s="17">
        <f t="shared" si="94"/>
        <v>1.1499999999999986</v>
      </c>
      <c r="I200" s="17">
        <v>194.238</v>
      </c>
      <c r="J200" s="17">
        <f t="shared" si="69"/>
        <v>3.2458333333333336</v>
      </c>
      <c r="K200" s="17">
        <f t="shared" si="70"/>
        <v>702.77777777777692</v>
      </c>
      <c r="L200" s="17">
        <f t="shared" si="71"/>
        <v>900.26161111111026</v>
      </c>
      <c r="M200" s="17">
        <f t="shared" si="72"/>
        <v>12303.575351851841</v>
      </c>
      <c r="N200" s="17">
        <f t="shared" si="88"/>
        <v>12303.575351851841</v>
      </c>
      <c r="O200" s="17">
        <f t="shared" si="89"/>
        <v>348524.62333179015</v>
      </c>
      <c r="P200" s="17">
        <f t="shared" si="73"/>
        <v>348330.3853317902</v>
      </c>
      <c r="Q200" s="34">
        <f t="shared" si="74"/>
        <v>9.6759214437464672E-2</v>
      </c>
      <c r="R200" s="17">
        <f t="shared" ref="R200:R263" si="95">(M200*E200)/1000</f>
        <v>168.1488631419752</v>
      </c>
      <c r="S200" s="17">
        <f t="shared" si="75"/>
        <v>0</v>
      </c>
      <c r="T200" s="34">
        <f t="shared" si="76"/>
        <v>0</v>
      </c>
      <c r="U200" s="17">
        <f t="shared" si="90"/>
        <v>0</v>
      </c>
      <c r="V200" s="17">
        <f t="shared" si="77"/>
        <v>205455.55555555559</v>
      </c>
      <c r="W200" s="17">
        <f t="shared" si="91"/>
        <v>5777542.9012345644</v>
      </c>
      <c r="X200" s="17">
        <f t="shared" si="78"/>
        <v>0</v>
      </c>
      <c r="Y200" s="17">
        <f t="shared" si="79"/>
        <v>0</v>
      </c>
      <c r="Z200" s="17">
        <f t="shared" si="80"/>
        <v>0</v>
      </c>
      <c r="AA200" s="17">
        <f t="shared" si="81"/>
        <v>0</v>
      </c>
      <c r="AB200" s="17">
        <f t="shared" si="82"/>
        <v>0</v>
      </c>
      <c r="AC200" s="17">
        <f t="shared" si="83"/>
        <v>0</v>
      </c>
      <c r="AD200" s="17">
        <f t="shared" si="84"/>
        <v>0</v>
      </c>
      <c r="AE200" s="17">
        <f t="shared" si="85"/>
        <v>0</v>
      </c>
      <c r="AF200" s="17">
        <f t="shared" si="86"/>
        <v>348524.62333179015</v>
      </c>
      <c r="AG200" s="17">
        <f t="shared" si="92"/>
        <v>0</v>
      </c>
      <c r="AH200" s="17">
        <f t="shared" si="87"/>
        <v>0</v>
      </c>
      <c r="AI200" s="17"/>
      <c r="AJ200" s="17"/>
      <c r="AU200">
        <f t="shared" ref="AU200:AU263" si="96">IF(F200&lt;1,1,0)</f>
        <v>0</v>
      </c>
      <c r="AV200">
        <f t="shared" ref="AV200:AV263" si="97">IF(AU200=1,"",F200)</f>
        <v>49.2</v>
      </c>
      <c r="AW200">
        <f t="shared" ref="AW200:AW263" si="98">F200/3.6</f>
        <v>13.666666666666668</v>
      </c>
    </row>
    <row r="201" spans="2:49" x14ac:dyDescent="0.3">
      <c r="B201" s="27" t="s">
        <v>47</v>
      </c>
      <c r="C201" s="27">
        <v>193</v>
      </c>
      <c r="D201" s="27">
        <v>193</v>
      </c>
      <c r="E201" s="2">
        <f t="shared" ref="E201:E264" si="99">F201*(1000/3600)</f>
        <v>13.888888888888889</v>
      </c>
      <c r="F201" s="28">
        <v>50</v>
      </c>
      <c r="G201" s="17">
        <f t="shared" si="93"/>
        <v>0.1388888888888889</v>
      </c>
      <c r="H201" s="17">
        <f t="shared" si="94"/>
        <v>0.5</v>
      </c>
      <c r="I201" s="17">
        <v>194.238</v>
      </c>
      <c r="J201" s="17">
        <f t="shared" ref="J201:J264" si="100">0.2375*E201</f>
        <v>3.2986111111111112</v>
      </c>
      <c r="K201" s="17">
        <f t="shared" ref="K201:K264" si="101">(2200*G201)</f>
        <v>305.55555555555554</v>
      </c>
      <c r="L201" s="17">
        <f t="shared" ref="L201:L264" si="102">I201+J201+K201</f>
        <v>503.09216666666669</v>
      </c>
      <c r="M201" s="17">
        <f t="shared" ref="M201:M264" si="103">(E201*L201)</f>
        <v>6987.3912037037044</v>
      </c>
      <c r="N201" s="17">
        <f t="shared" si="88"/>
        <v>6987.3912037037044</v>
      </c>
      <c r="O201" s="17">
        <f t="shared" si="89"/>
        <v>355512.01453549386</v>
      </c>
      <c r="P201" s="17">
        <f t="shared" ref="P201:P264" si="104">(N201+P200)</f>
        <v>355317.7765354939</v>
      </c>
      <c r="Q201" s="34">
        <f t="shared" ref="Q201:Q264" si="105">P201*0.00000027778</f>
        <v>9.8700171966029496E-2</v>
      </c>
      <c r="R201" s="17">
        <f t="shared" si="95"/>
        <v>97.047100051440339</v>
      </c>
      <c r="S201" s="17">
        <f t="shared" ref="S201:S264" si="106">IF(N201&lt;0,N201,0)</f>
        <v>0</v>
      </c>
      <c r="T201" s="34">
        <f t="shared" ref="T201:T264" si="107">S201*0.00000027778</f>
        <v>0</v>
      </c>
      <c r="U201" s="17">
        <f t="shared" si="90"/>
        <v>0</v>
      </c>
      <c r="V201" s="17">
        <f t="shared" ref="V201:V264" si="108">(0.5*2200*E201^2)</f>
        <v>212191.35802469138</v>
      </c>
      <c r="W201" s="17">
        <f t="shared" si="91"/>
        <v>5989734.2592592556</v>
      </c>
      <c r="X201" s="17">
        <f t="shared" ref="X201:X264" si="109">-S201*0.9</f>
        <v>0</v>
      </c>
      <c r="Y201" s="17">
        <f t="shared" ref="Y201:Y264" si="110">X201*0.92</f>
        <v>0</v>
      </c>
      <c r="Z201" s="17">
        <f t="shared" ref="Z201:Z264" si="111">Y201*0.96</f>
        <v>0</v>
      </c>
      <c r="AA201" s="17">
        <f t="shared" ref="AA201:AA264" si="112">Z201*0.95</f>
        <v>0</v>
      </c>
      <c r="AB201" s="17">
        <f t="shared" ref="AB201:AB264" si="113">AA201*0.96</f>
        <v>0</v>
      </c>
      <c r="AC201" s="17">
        <f t="shared" ref="AC201:AC264" si="114">AB201*0.9</f>
        <v>0</v>
      </c>
      <c r="AD201" s="17">
        <f t="shared" ref="AD201:AD264" si="115">AC201*0.97</f>
        <v>0</v>
      </c>
      <c r="AE201" s="17">
        <f t="shared" ref="AE201:AE264" si="116">AD201</f>
        <v>0</v>
      </c>
      <c r="AF201" s="17">
        <f t="shared" ref="AF201:AF264" si="117">O201-AE201</f>
        <v>355512.01453549386</v>
      </c>
      <c r="AG201" s="17">
        <f t="shared" si="92"/>
        <v>0</v>
      </c>
      <c r="AH201" s="17">
        <f t="shared" ref="AH201:AH264" si="118">AD201/C201</f>
        <v>0</v>
      </c>
      <c r="AI201" s="17"/>
      <c r="AJ201" s="17"/>
      <c r="AU201">
        <f t="shared" si="96"/>
        <v>0</v>
      </c>
      <c r="AV201">
        <f t="shared" si="97"/>
        <v>50</v>
      </c>
      <c r="AW201">
        <f t="shared" si="98"/>
        <v>13.888888888888889</v>
      </c>
    </row>
    <row r="202" spans="2:49" x14ac:dyDescent="0.3">
      <c r="B202" s="27" t="s">
        <v>47</v>
      </c>
      <c r="C202" s="27">
        <v>194</v>
      </c>
      <c r="D202" s="27">
        <v>194</v>
      </c>
      <c r="E202" s="2">
        <f t="shared" si="99"/>
        <v>13.944444444444446</v>
      </c>
      <c r="F202" s="28">
        <v>50.2</v>
      </c>
      <c r="G202" s="17">
        <f t="shared" si="93"/>
        <v>1.3888888888889086E-2</v>
      </c>
      <c r="H202" s="17">
        <f t="shared" si="94"/>
        <v>5.0000000000000711E-2</v>
      </c>
      <c r="I202" s="17">
        <v>194.238</v>
      </c>
      <c r="J202" s="17">
        <f t="shared" si="100"/>
        <v>3.3118055555555559</v>
      </c>
      <c r="K202" s="17">
        <f t="shared" si="101"/>
        <v>30.555555555555991</v>
      </c>
      <c r="L202" s="17">
        <f t="shared" si="102"/>
        <v>228.10536111111156</v>
      </c>
      <c r="M202" s="17">
        <f t="shared" si="103"/>
        <v>3180.8025354938341</v>
      </c>
      <c r="N202" s="17">
        <f t="shared" ref="N202:N265" si="119">L202*E202</f>
        <v>3180.8025354938341</v>
      </c>
      <c r="O202" s="17">
        <f t="shared" ref="O202:O265" si="120">M202+O201</f>
        <v>358692.81707098772</v>
      </c>
      <c r="P202" s="17">
        <f t="shared" si="104"/>
        <v>358498.57907098776</v>
      </c>
      <c r="Q202" s="34">
        <f t="shared" si="105"/>
        <v>9.9583735294338976E-2</v>
      </c>
      <c r="R202" s="17">
        <f t="shared" si="95"/>
        <v>44.3545242449418</v>
      </c>
      <c r="S202" s="17">
        <f t="shared" si="106"/>
        <v>0</v>
      </c>
      <c r="T202" s="34">
        <f t="shared" si="107"/>
        <v>0</v>
      </c>
      <c r="U202" s="17">
        <f t="shared" ref="U202:U265" si="121">IF(S201=0,0,-S201+U201)</f>
        <v>0</v>
      </c>
      <c r="V202" s="17">
        <f t="shared" si="108"/>
        <v>213892.28395061733</v>
      </c>
      <c r="W202" s="17">
        <f t="shared" ref="W202:W265" si="122">V202+W201</f>
        <v>6203626.5432098731</v>
      </c>
      <c r="X202" s="17">
        <f t="shared" si="109"/>
        <v>0</v>
      </c>
      <c r="Y202" s="17">
        <f t="shared" si="110"/>
        <v>0</v>
      </c>
      <c r="Z202" s="17">
        <f t="shared" si="111"/>
        <v>0</v>
      </c>
      <c r="AA202" s="17">
        <f t="shared" si="112"/>
        <v>0</v>
      </c>
      <c r="AB202" s="17">
        <f t="shared" si="113"/>
        <v>0</v>
      </c>
      <c r="AC202" s="17">
        <f t="shared" si="114"/>
        <v>0</v>
      </c>
      <c r="AD202" s="17">
        <f t="shared" si="115"/>
        <v>0</v>
      </c>
      <c r="AE202" s="17">
        <f t="shared" si="116"/>
        <v>0</v>
      </c>
      <c r="AF202" s="17">
        <f t="shared" si="117"/>
        <v>358692.81707098772</v>
      </c>
      <c r="AG202" s="17">
        <f t="shared" ref="AG202:AG265" si="123">IF(AA202=0,0,AA202+AG201)</f>
        <v>0</v>
      </c>
      <c r="AH202" s="17">
        <f t="shared" si="118"/>
        <v>0</v>
      </c>
      <c r="AI202" s="17"/>
      <c r="AJ202" s="17"/>
      <c r="AU202">
        <f t="shared" si="96"/>
        <v>0</v>
      </c>
      <c r="AV202">
        <f t="shared" si="97"/>
        <v>50.2</v>
      </c>
      <c r="AW202">
        <f t="shared" si="98"/>
        <v>13.944444444444445</v>
      </c>
    </row>
    <row r="203" spans="2:49" x14ac:dyDescent="0.3">
      <c r="B203" s="27" t="s">
        <v>47</v>
      </c>
      <c r="C203" s="27">
        <v>195</v>
      </c>
      <c r="D203" s="27">
        <v>195</v>
      </c>
      <c r="E203" s="2">
        <f t="shared" si="99"/>
        <v>13.916666666666668</v>
      </c>
      <c r="F203" s="28">
        <v>50.1</v>
      </c>
      <c r="G203" s="17">
        <f t="shared" si="93"/>
        <v>-5.5555555555556344E-2</v>
      </c>
      <c r="H203" s="17">
        <f t="shared" si="94"/>
        <v>-0.20000000000000284</v>
      </c>
      <c r="I203" s="17">
        <v>194.238</v>
      </c>
      <c r="J203" s="17">
        <f t="shared" si="100"/>
        <v>3.3052083333333333</v>
      </c>
      <c r="K203" s="17">
        <f t="shared" si="101"/>
        <v>-122.22222222222396</v>
      </c>
      <c r="L203" s="17">
        <f t="shared" si="102"/>
        <v>75.320986111109363</v>
      </c>
      <c r="M203" s="17">
        <f t="shared" si="103"/>
        <v>1048.2170567129388</v>
      </c>
      <c r="N203" s="17">
        <f t="shared" si="119"/>
        <v>1048.2170567129388</v>
      </c>
      <c r="O203" s="17">
        <f t="shared" si="120"/>
        <v>359741.03412770067</v>
      </c>
      <c r="P203" s="17">
        <f t="shared" si="104"/>
        <v>359546.79612770071</v>
      </c>
      <c r="Q203" s="34">
        <f t="shared" si="105"/>
        <v>9.9874909028352707E-2</v>
      </c>
      <c r="R203" s="17">
        <f t="shared" si="95"/>
        <v>14.5876873725884</v>
      </c>
      <c r="S203" s="17">
        <f t="shared" si="106"/>
        <v>0</v>
      </c>
      <c r="T203" s="34">
        <f t="shared" si="107"/>
        <v>0</v>
      </c>
      <c r="U203" s="17">
        <f t="shared" si="121"/>
        <v>0</v>
      </c>
      <c r="V203" s="17">
        <f t="shared" si="108"/>
        <v>213040.97222222225</v>
      </c>
      <c r="W203" s="17">
        <f t="shared" si="122"/>
        <v>6416667.5154320952</v>
      </c>
      <c r="X203" s="17">
        <f t="shared" si="109"/>
        <v>0</v>
      </c>
      <c r="Y203" s="17">
        <f t="shared" si="110"/>
        <v>0</v>
      </c>
      <c r="Z203" s="17">
        <f t="shared" si="111"/>
        <v>0</v>
      </c>
      <c r="AA203" s="17">
        <f t="shared" si="112"/>
        <v>0</v>
      </c>
      <c r="AB203" s="17">
        <f t="shared" si="113"/>
        <v>0</v>
      </c>
      <c r="AC203" s="17">
        <f t="shared" si="114"/>
        <v>0</v>
      </c>
      <c r="AD203" s="17">
        <f t="shared" si="115"/>
        <v>0</v>
      </c>
      <c r="AE203" s="17">
        <f t="shared" si="116"/>
        <v>0</v>
      </c>
      <c r="AF203" s="17">
        <f t="shared" si="117"/>
        <v>359741.03412770067</v>
      </c>
      <c r="AG203" s="17">
        <f t="shared" si="123"/>
        <v>0</v>
      </c>
      <c r="AH203" s="17">
        <f t="shared" si="118"/>
        <v>0</v>
      </c>
      <c r="AI203" s="17"/>
      <c r="AJ203" s="17"/>
      <c r="AU203">
        <f t="shared" si="96"/>
        <v>0</v>
      </c>
      <c r="AV203">
        <f t="shared" si="97"/>
        <v>50.1</v>
      </c>
      <c r="AW203">
        <f t="shared" si="98"/>
        <v>13.916666666666666</v>
      </c>
    </row>
    <row r="204" spans="2:49" x14ac:dyDescent="0.3">
      <c r="B204" s="27" t="s">
        <v>47</v>
      </c>
      <c r="C204" s="27">
        <v>196</v>
      </c>
      <c r="D204" s="27">
        <v>196</v>
      </c>
      <c r="E204" s="2">
        <f t="shared" si="99"/>
        <v>13.833333333333334</v>
      </c>
      <c r="F204" s="28">
        <v>49.8</v>
      </c>
      <c r="G204" s="17">
        <f t="shared" si="93"/>
        <v>-9.7222222222222612E-2</v>
      </c>
      <c r="H204" s="17">
        <f t="shared" si="94"/>
        <v>-0.35000000000000142</v>
      </c>
      <c r="I204" s="17">
        <v>194.238</v>
      </c>
      <c r="J204" s="17">
        <f t="shared" si="100"/>
        <v>3.2854166666666669</v>
      </c>
      <c r="K204" s="17">
        <f t="shared" si="101"/>
        <v>-213.88888888888974</v>
      </c>
      <c r="L204" s="17">
        <f t="shared" si="102"/>
        <v>-16.365472222223076</v>
      </c>
      <c r="M204" s="17">
        <f t="shared" si="103"/>
        <v>-226.38903240741922</v>
      </c>
      <c r="N204" s="17">
        <f t="shared" si="119"/>
        <v>-226.38903240741922</v>
      </c>
      <c r="O204" s="17">
        <f t="shared" si="120"/>
        <v>359514.64509529324</v>
      </c>
      <c r="P204" s="17">
        <f t="shared" si="104"/>
        <v>359320.40709529328</v>
      </c>
      <c r="Q204" s="34">
        <f t="shared" si="105"/>
        <v>9.981202268293056E-2</v>
      </c>
      <c r="R204" s="17">
        <f t="shared" si="95"/>
        <v>-3.131714948302633</v>
      </c>
      <c r="S204" s="17">
        <f t="shared" si="106"/>
        <v>-226.38903240741922</v>
      </c>
      <c r="T204" s="34">
        <f t="shared" si="107"/>
        <v>-6.2886345422132907E-5</v>
      </c>
      <c r="U204" s="17">
        <f t="shared" si="121"/>
        <v>0</v>
      </c>
      <c r="V204" s="17">
        <f t="shared" si="108"/>
        <v>210497.22222222222</v>
      </c>
      <c r="W204" s="17">
        <f t="shared" si="122"/>
        <v>6627164.7376543172</v>
      </c>
      <c r="X204" s="17">
        <f t="shared" si="109"/>
        <v>203.75012916667731</v>
      </c>
      <c r="Y204" s="17">
        <f t="shared" si="110"/>
        <v>187.45011883334314</v>
      </c>
      <c r="Z204" s="17">
        <f t="shared" si="111"/>
        <v>179.95211408000941</v>
      </c>
      <c r="AA204" s="17">
        <f t="shared" si="112"/>
        <v>170.95450837600893</v>
      </c>
      <c r="AB204" s="17">
        <f t="shared" si="113"/>
        <v>164.11632804096857</v>
      </c>
      <c r="AC204" s="17">
        <f t="shared" si="114"/>
        <v>147.70469523687171</v>
      </c>
      <c r="AD204" s="17">
        <f t="shared" si="115"/>
        <v>143.27355437976556</v>
      </c>
      <c r="AE204" s="17">
        <f t="shared" si="116"/>
        <v>143.27355437976556</v>
      </c>
      <c r="AF204" s="17">
        <f t="shared" si="117"/>
        <v>359371.37154091347</v>
      </c>
      <c r="AG204" s="17">
        <f t="shared" si="123"/>
        <v>170.95450837600893</v>
      </c>
      <c r="AH204" s="17">
        <f t="shared" si="118"/>
        <v>0.7309875223457426</v>
      </c>
      <c r="AI204" s="17"/>
      <c r="AJ204" s="17"/>
      <c r="AU204">
        <f t="shared" si="96"/>
        <v>0</v>
      </c>
      <c r="AV204">
        <f t="shared" si="97"/>
        <v>49.8</v>
      </c>
      <c r="AW204">
        <f t="shared" si="98"/>
        <v>13.833333333333332</v>
      </c>
    </row>
    <row r="205" spans="2:49" x14ac:dyDescent="0.3">
      <c r="B205" s="27" t="s">
        <v>47</v>
      </c>
      <c r="C205" s="27">
        <v>197</v>
      </c>
      <c r="D205" s="27">
        <v>197</v>
      </c>
      <c r="E205" s="2">
        <f t="shared" si="99"/>
        <v>13.722222222222223</v>
      </c>
      <c r="F205" s="28">
        <v>49.4</v>
      </c>
      <c r="G205" s="17">
        <f t="shared" si="93"/>
        <v>-0.12499999999999981</v>
      </c>
      <c r="H205" s="17">
        <f t="shared" si="94"/>
        <v>-0.44999999999999929</v>
      </c>
      <c r="I205" s="17">
        <v>194.238</v>
      </c>
      <c r="J205" s="17">
        <f t="shared" si="100"/>
        <v>3.2590277777777779</v>
      </c>
      <c r="K205" s="17">
        <f t="shared" si="101"/>
        <v>-274.99999999999955</v>
      </c>
      <c r="L205" s="17">
        <f t="shared" si="102"/>
        <v>-77.502972222221757</v>
      </c>
      <c r="M205" s="17">
        <f t="shared" si="103"/>
        <v>-1063.5130077160431</v>
      </c>
      <c r="N205" s="17">
        <f t="shared" si="119"/>
        <v>-1063.5130077160431</v>
      </c>
      <c r="O205" s="17">
        <f t="shared" si="120"/>
        <v>358451.13208757719</v>
      </c>
      <c r="P205" s="17">
        <f t="shared" si="104"/>
        <v>358256.89408757724</v>
      </c>
      <c r="Q205" s="34">
        <f t="shared" si="105"/>
        <v>9.9516600039647199E-2</v>
      </c>
      <c r="R205" s="17">
        <f t="shared" si="95"/>
        <v>-14.593761828103483</v>
      </c>
      <c r="S205" s="17">
        <f t="shared" si="106"/>
        <v>-1063.5130077160431</v>
      </c>
      <c r="T205" s="34">
        <f t="shared" si="107"/>
        <v>-2.9542264328336244E-4</v>
      </c>
      <c r="U205" s="17">
        <f t="shared" si="121"/>
        <v>226.38903240741922</v>
      </c>
      <c r="V205" s="17">
        <f t="shared" si="108"/>
        <v>207129.32098765436</v>
      </c>
      <c r="W205" s="17">
        <f t="shared" si="122"/>
        <v>6834294.0586419711</v>
      </c>
      <c r="X205" s="17">
        <f t="shared" si="109"/>
        <v>957.16170694443883</v>
      </c>
      <c r="Y205" s="17">
        <f t="shared" si="110"/>
        <v>880.58877038888374</v>
      </c>
      <c r="Z205" s="17">
        <f t="shared" si="111"/>
        <v>845.36521957332832</v>
      </c>
      <c r="AA205" s="17">
        <f t="shared" si="112"/>
        <v>803.09695859466183</v>
      </c>
      <c r="AB205" s="17">
        <f t="shared" si="113"/>
        <v>770.97308025087534</v>
      </c>
      <c r="AC205" s="17">
        <f t="shared" si="114"/>
        <v>693.87577222578784</v>
      </c>
      <c r="AD205" s="17">
        <f t="shared" si="115"/>
        <v>673.05949905901423</v>
      </c>
      <c r="AE205" s="17">
        <f t="shared" si="116"/>
        <v>673.05949905901423</v>
      </c>
      <c r="AF205" s="17">
        <f t="shared" si="117"/>
        <v>357778.0725885182</v>
      </c>
      <c r="AG205" s="17">
        <f t="shared" si="123"/>
        <v>974.05146697067073</v>
      </c>
      <c r="AH205" s="17">
        <f t="shared" si="118"/>
        <v>3.4165456805026104</v>
      </c>
      <c r="AI205" s="17"/>
      <c r="AJ205" s="17"/>
      <c r="AU205">
        <f t="shared" si="96"/>
        <v>0</v>
      </c>
      <c r="AV205">
        <f t="shared" si="97"/>
        <v>49.4</v>
      </c>
      <c r="AW205">
        <f t="shared" si="98"/>
        <v>13.722222222222221</v>
      </c>
    </row>
    <row r="206" spans="2:49" x14ac:dyDescent="0.3">
      <c r="B206" s="27" t="s">
        <v>47</v>
      </c>
      <c r="C206" s="27">
        <v>198</v>
      </c>
      <c r="D206" s="27">
        <v>198</v>
      </c>
      <c r="E206" s="2">
        <f t="shared" si="99"/>
        <v>13.583333333333334</v>
      </c>
      <c r="F206" s="28">
        <v>48.9</v>
      </c>
      <c r="G206" s="17">
        <f t="shared" si="93"/>
        <v>-0.12499999999999981</v>
      </c>
      <c r="H206" s="17">
        <f t="shared" si="94"/>
        <v>-0.44999999999999929</v>
      </c>
      <c r="I206" s="17">
        <v>194.238</v>
      </c>
      <c r="J206" s="17">
        <f t="shared" si="100"/>
        <v>3.2260416666666667</v>
      </c>
      <c r="K206" s="17">
        <f t="shared" si="101"/>
        <v>-274.99999999999955</v>
      </c>
      <c r="L206" s="17">
        <f t="shared" si="102"/>
        <v>-77.535958333332871</v>
      </c>
      <c r="M206" s="17">
        <f t="shared" si="103"/>
        <v>-1053.1967673611048</v>
      </c>
      <c r="N206" s="17">
        <f t="shared" si="119"/>
        <v>-1053.1967673611048</v>
      </c>
      <c r="O206" s="17">
        <f t="shared" si="120"/>
        <v>357397.93532021611</v>
      </c>
      <c r="P206" s="17">
        <f t="shared" si="104"/>
        <v>357203.69732021616</v>
      </c>
      <c r="Q206" s="34">
        <f t="shared" si="105"/>
        <v>9.9224043041609644E-2</v>
      </c>
      <c r="R206" s="17">
        <f t="shared" si="95"/>
        <v>-14.305922756655008</v>
      </c>
      <c r="S206" s="17">
        <f t="shared" si="106"/>
        <v>-1053.1967673611048</v>
      </c>
      <c r="T206" s="34">
        <f t="shared" si="107"/>
        <v>-2.9255699803756765E-4</v>
      </c>
      <c r="U206" s="17">
        <f t="shared" si="121"/>
        <v>1289.9020401234625</v>
      </c>
      <c r="V206" s="17">
        <f t="shared" si="108"/>
        <v>202957.63888888891</v>
      </c>
      <c r="W206" s="17">
        <f t="shared" si="122"/>
        <v>7037251.6975308601</v>
      </c>
      <c r="X206" s="17">
        <f t="shared" si="109"/>
        <v>947.87709062499437</v>
      </c>
      <c r="Y206" s="17">
        <f t="shared" si="110"/>
        <v>872.04692337499489</v>
      </c>
      <c r="Z206" s="17">
        <f t="shared" si="111"/>
        <v>837.16504643999508</v>
      </c>
      <c r="AA206" s="17">
        <f t="shared" si="112"/>
        <v>795.30679411799531</v>
      </c>
      <c r="AB206" s="17">
        <f t="shared" si="113"/>
        <v>763.49452235327544</v>
      </c>
      <c r="AC206" s="17">
        <f t="shared" si="114"/>
        <v>687.14507011794797</v>
      </c>
      <c r="AD206" s="17">
        <f t="shared" si="115"/>
        <v>666.53071801440956</v>
      </c>
      <c r="AE206" s="17">
        <f t="shared" si="116"/>
        <v>666.53071801440956</v>
      </c>
      <c r="AF206" s="17">
        <f t="shared" si="117"/>
        <v>356731.40460220171</v>
      </c>
      <c r="AG206" s="17">
        <f t="shared" si="123"/>
        <v>1769.358261088666</v>
      </c>
      <c r="AH206" s="17">
        <f t="shared" si="118"/>
        <v>3.3663167576485331</v>
      </c>
      <c r="AI206" s="17"/>
      <c r="AJ206" s="17"/>
      <c r="AU206">
        <f t="shared" si="96"/>
        <v>0</v>
      </c>
      <c r="AV206">
        <f t="shared" si="97"/>
        <v>48.9</v>
      </c>
      <c r="AW206">
        <f t="shared" si="98"/>
        <v>13.583333333333332</v>
      </c>
    </row>
    <row r="207" spans="2:49" x14ac:dyDescent="0.3">
      <c r="B207" s="27" t="s">
        <v>47</v>
      </c>
      <c r="C207" s="27">
        <v>199</v>
      </c>
      <c r="D207" s="27">
        <v>199</v>
      </c>
      <c r="E207" s="2">
        <f t="shared" si="99"/>
        <v>13.472222222222223</v>
      </c>
      <c r="F207" s="28">
        <v>48.5</v>
      </c>
      <c r="G207" s="17">
        <f t="shared" si="93"/>
        <v>-9.7222222222221627E-2</v>
      </c>
      <c r="H207" s="17">
        <f t="shared" si="94"/>
        <v>-0.34999999999999787</v>
      </c>
      <c r="I207" s="17">
        <v>194.238</v>
      </c>
      <c r="J207" s="17">
        <f t="shared" si="100"/>
        <v>3.1996527777777777</v>
      </c>
      <c r="K207" s="17">
        <f t="shared" si="101"/>
        <v>-213.88888888888758</v>
      </c>
      <c r="L207" s="17">
        <f t="shared" si="102"/>
        <v>-16.451236111109807</v>
      </c>
      <c r="M207" s="17">
        <f t="shared" si="103"/>
        <v>-221.63470871911827</v>
      </c>
      <c r="N207" s="17">
        <f t="shared" si="119"/>
        <v>-221.63470871911827</v>
      </c>
      <c r="O207" s="17">
        <f t="shared" si="120"/>
        <v>357176.30061149702</v>
      </c>
      <c r="P207" s="17">
        <f t="shared" si="104"/>
        <v>356982.06261149707</v>
      </c>
      <c r="Q207" s="34">
        <f t="shared" si="105"/>
        <v>9.9162477352221653E-2</v>
      </c>
      <c r="R207" s="17">
        <f t="shared" si="95"/>
        <v>-2.9859120480214547</v>
      </c>
      <c r="S207" s="17">
        <f t="shared" si="106"/>
        <v>-221.63470871911827</v>
      </c>
      <c r="T207" s="34">
        <f t="shared" si="107"/>
        <v>-6.1565689387996664E-5</v>
      </c>
      <c r="U207" s="17">
        <f t="shared" si="121"/>
        <v>2343.0988074845673</v>
      </c>
      <c r="V207" s="17">
        <f t="shared" si="108"/>
        <v>199650.84876543214</v>
      </c>
      <c r="W207" s="17">
        <f t="shared" si="122"/>
        <v>7236902.546296292</v>
      </c>
      <c r="X207" s="17">
        <f t="shared" si="109"/>
        <v>199.47123784720645</v>
      </c>
      <c r="Y207" s="17">
        <f t="shared" si="110"/>
        <v>183.51353881942995</v>
      </c>
      <c r="Z207" s="17">
        <f t="shared" si="111"/>
        <v>176.17299726665274</v>
      </c>
      <c r="AA207" s="17">
        <f t="shared" si="112"/>
        <v>167.3643474033201</v>
      </c>
      <c r="AB207" s="17">
        <f t="shared" si="113"/>
        <v>160.66977350718727</v>
      </c>
      <c r="AC207" s="17">
        <f t="shared" si="114"/>
        <v>144.60279615646854</v>
      </c>
      <c r="AD207" s="17">
        <f t="shared" si="115"/>
        <v>140.26471227177447</v>
      </c>
      <c r="AE207" s="17">
        <f t="shared" si="116"/>
        <v>140.26471227177447</v>
      </c>
      <c r="AF207" s="17">
        <f t="shared" si="117"/>
        <v>357036.03589922527</v>
      </c>
      <c r="AG207" s="17">
        <f t="shared" si="123"/>
        <v>1936.7226084919862</v>
      </c>
      <c r="AH207" s="17">
        <f t="shared" si="118"/>
        <v>0.70484780036067574</v>
      </c>
      <c r="AI207" s="17"/>
      <c r="AJ207" s="17"/>
      <c r="AU207">
        <f t="shared" si="96"/>
        <v>0</v>
      </c>
      <c r="AV207">
        <f t="shared" si="97"/>
        <v>48.5</v>
      </c>
      <c r="AW207">
        <f t="shared" si="98"/>
        <v>13.472222222222221</v>
      </c>
    </row>
    <row r="208" spans="2:49" x14ac:dyDescent="0.3">
      <c r="B208" s="27" t="s">
        <v>47</v>
      </c>
      <c r="C208" s="27">
        <v>200</v>
      </c>
      <c r="D208" s="27">
        <v>200</v>
      </c>
      <c r="E208" s="2">
        <f t="shared" si="99"/>
        <v>13.388888888888891</v>
      </c>
      <c r="F208" s="28">
        <v>48.2</v>
      </c>
      <c r="G208" s="17">
        <f t="shared" si="93"/>
        <v>-4.1666666666666269E-2</v>
      </c>
      <c r="H208" s="17">
        <f t="shared" si="94"/>
        <v>-0.14999999999999858</v>
      </c>
      <c r="I208" s="17">
        <v>194.238</v>
      </c>
      <c r="J208" s="17">
        <f t="shared" si="100"/>
        <v>3.1798611111111117</v>
      </c>
      <c r="K208" s="17">
        <f t="shared" si="101"/>
        <v>-91.66666666666579</v>
      </c>
      <c r="L208" s="17">
        <f t="shared" si="102"/>
        <v>105.75119444444532</v>
      </c>
      <c r="M208" s="17">
        <f t="shared" si="103"/>
        <v>1415.8909922839625</v>
      </c>
      <c r="N208" s="17">
        <f t="shared" si="119"/>
        <v>1415.8909922839625</v>
      </c>
      <c r="O208" s="17">
        <f t="shared" si="120"/>
        <v>358592.19160378096</v>
      </c>
      <c r="P208" s="17">
        <f t="shared" si="104"/>
        <v>358397.953603781</v>
      </c>
      <c r="Q208" s="34">
        <f t="shared" si="105"/>
        <v>9.9555783552058283E-2</v>
      </c>
      <c r="R208" s="17">
        <f t="shared" si="95"/>
        <v>18.957207174468611</v>
      </c>
      <c r="S208" s="17">
        <f t="shared" si="106"/>
        <v>0</v>
      </c>
      <c r="T208" s="34">
        <f t="shared" si="107"/>
        <v>0</v>
      </c>
      <c r="U208" s="17">
        <f t="shared" si="121"/>
        <v>2564.7335162036857</v>
      </c>
      <c r="V208" s="17">
        <f t="shared" si="108"/>
        <v>197188.58024691365</v>
      </c>
      <c r="W208" s="17">
        <f t="shared" si="122"/>
        <v>7434091.1265432052</v>
      </c>
      <c r="X208" s="17">
        <f t="shared" si="109"/>
        <v>0</v>
      </c>
      <c r="Y208" s="17">
        <f t="shared" si="110"/>
        <v>0</v>
      </c>
      <c r="Z208" s="17">
        <f t="shared" si="111"/>
        <v>0</v>
      </c>
      <c r="AA208" s="17">
        <f t="shared" si="112"/>
        <v>0</v>
      </c>
      <c r="AB208" s="17">
        <f t="shared" si="113"/>
        <v>0</v>
      </c>
      <c r="AC208" s="17">
        <f t="shared" si="114"/>
        <v>0</v>
      </c>
      <c r="AD208" s="17">
        <f t="shared" si="115"/>
        <v>0</v>
      </c>
      <c r="AE208" s="17">
        <f t="shared" si="116"/>
        <v>0</v>
      </c>
      <c r="AF208" s="17">
        <f t="shared" si="117"/>
        <v>358592.19160378096</v>
      </c>
      <c r="AG208" s="17">
        <f t="shared" si="123"/>
        <v>0</v>
      </c>
      <c r="AH208" s="17">
        <f t="shared" si="118"/>
        <v>0</v>
      </c>
      <c r="AI208" s="17"/>
      <c r="AJ208" s="17"/>
      <c r="AU208">
        <f t="shared" si="96"/>
        <v>0</v>
      </c>
      <c r="AV208">
        <f t="shared" si="97"/>
        <v>48.2</v>
      </c>
      <c r="AW208">
        <f t="shared" si="98"/>
        <v>13.388888888888889</v>
      </c>
    </row>
    <row r="209" spans="2:49" x14ac:dyDescent="0.3">
      <c r="B209" s="27" t="s">
        <v>47</v>
      </c>
      <c r="C209" s="27">
        <v>201</v>
      </c>
      <c r="D209" s="27">
        <v>201</v>
      </c>
      <c r="E209" s="2">
        <f t="shared" si="99"/>
        <v>13.388888888888891</v>
      </c>
      <c r="F209" s="28">
        <v>48.2</v>
      </c>
      <c r="G209" s="17">
        <f t="shared" si="93"/>
        <v>-1.3888888888889086E-2</v>
      </c>
      <c r="H209" s="17">
        <f t="shared" si="94"/>
        <v>-5.0000000000000711E-2</v>
      </c>
      <c r="I209" s="17">
        <v>194.238</v>
      </c>
      <c r="J209" s="17">
        <f t="shared" si="100"/>
        <v>3.1798611111111117</v>
      </c>
      <c r="K209" s="17">
        <f t="shared" si="101"/>
        <v>-30.555555555555991</v>
      </c>
      <c r="L209" s="17">
        <f t="shared" si="102"/>
        <v>166.86230555555511</v>
      </c>
      <c r="M209" s="17">
        <f t="shared" si="103"/>
        <v>2234.100868827155</v>
      </c>
      <c r="N209" s="17">
        <f t="shared" si="119"/>
        <v>2234.100868827155</v>
      </c>
      <c r="O209" s="17">
        <f t="shared" si="120"/>
        <v>360826.2924726081</v>
      </c>
      <c r="P209" s="17">
        <f t="shared" si="104"/>
        <v>360632.05447260814</v>
      </c>
      <c r="Q209" s="34">
        <f t="shared" si="105"/>
        <v>0.10017637209140108</v>
      </c>
      <c r="R209" s="17">
        <f t="shared" si="95"/>
        <v>29.912128299296914</v>
      </c>
      <c r="S209" s="17">
        <f t="shared" si="106"/>
        <v>0</v>
      </c>
      <c r="T209" s="34">
        <f t="shared" si="107"/>
        <v>0</v>
      </c>
      <c r="U209" s="17">
        <f t="shared" si="121"/>
        <v>0</v>
      </c>
      <c r="V209" s="17">
        <f t="shared" si="108"/>
        <v>197188.58024691365</v>
      </c>
      <c r="W209" s="17">
        <f t="shared" si="122"/>
        <v>7631279.7067901185</v>
      </c>
      <c r="X209" s="17">
        <f t="shared" si="109"/>
        <v>0</v>
      </c>
      <c r="Y209" s="17">
        <f t="shared" si="110"/>
        <v>0</v>
      </c>
      <c r="Z209" s="17">
        <f t="shared" si="111"/>
        <v>0</v>
      </c>
      <c r="AA209" s="17">
        <f t="shared" si="112"/>
        <v>0</v>
      </c>
      <c r="AB209" s="17">
        <f t="shared" si="113"/>
        <v>0</v>
      </c>
      <c r="AC209" s="17">
        <f t="shared" si="114"/>
        <v>0</v>
      </c>
      <c r="AD209" s="17">
        <f t="shared" si="115"/>
        <v>0</v>
      </c>
      <c r="AE209" s="17">
        <f t="shared" si="116"/>
        <v>0</v>
      </c>
      <c r="AF209" s="17">
        <f t="shared" si="117"/>
        <v>360826.2924726081</v>
      </c>
      <c r="AG209" s="17">
        <f t="shared" si="123"/>
        <v>0</v>
      </c>
      <c r="AH209" s="17">
        <f t="shared" si="118"/>
        <v>0</v>
      </c>
      <c r="AI209" s="17"/>
      <c r="AJ209" s="17"/>
      <c r="AU209">
        <f t="shared" si="96"/>
        <v>0</v>
      </c>
      <c r="AV209">
        <f t="shared" si="97"/>
        <v>48.2</v>
      </c>
      <c r="AW209">
        <f t="shared" si="98"/>
        <v>13.388888888888889</v>
      </c>
    </row>
    <row r="210" spans="2:49" x14ac:dyDescent="0.3">
      <c r="B210" s="27" t="s">
        <v>47</v>
      </c>
      <c r="C210" s="27">
        <v>202</v>
      </c>
      <c r="D210" s="27">
        <v>202</v>
      </c>
      <c r="E210" s="2">
        <f t="shared" si="99"/>
        <v>13.361111111111112</v>
      </c>
      <c r="F210" s="28">
        <v>48.1</v>
      </c>
      <c r="G210" s="17">
        <f t="shared" si="93"/>
        <v>-0.1111111111111117</v>
      </c>
      <c r="H210" s="17">
        <f t="shared" si="94"/>
        <v>-0.40000000000000213</v>
      </c>
      <c r="I210" s="17">
        <v>194.238</v>
      </c>
      <c r="J210" s="17">
        <f t="shared" si="100"/>
        <v>3.1732638888888891</v>
      </c>
      <c r="K210" s="17">
        <f t="shared" si="101"/>
        <v>-244.44444444444574</v>
      </c>
      <c r="L210" s="17">
        <f t="shared" si="102"/>
        <v>-47.033180555556839</v>
      </c>
      <c r="M210" s="17">
        <f t="shared" si="103"/>
        <v>-628.41555131174562</v>
      </c>
      <c r="N210" s="17">
        <f t="shared" si="119"/>
        <v>-628.41555131174562</v>
      </c>
      <c r="O210" s="17">
        <f t="shared" si="120"/>
        <v>360197.87692129635</v>
      </c>
      <c r="P210" s="17">
        <f t="shared" si="104"/>
        <v>360003.6389212964</v>
      </c>
      <c r="Q210" s="34">
        <f t="shared" si="105"/>
        <v>0.10000181081955771</v>
      </c>
      <c r="R210" s="17">
        <f t="shared" si="95"/>
        <v>-8.3963300050263801</v>
      </c>
      <c r="S210" s="17">
        <f t="shared" si="106"/>
        <v>-628.41555131174562</v>
      </c>
      <c r="T210" s="34">
        <f t="shared" si="107"/>
        <v>-1.7456127184337669E-4</v>
      </c>
      <c r="U210" s="17">
        <f t="shared" si="121"/>
        <v>0</v>
      </c>
      <c r="V210" s="17">
        <f t="shared" si="108"/>
        <v>196371.21913580253</v>
      </c>
      <c r="W210" s="17">
        <f t="shared" si="122"/>
        <v>7827650.9259259207</v>
      </c>
      <c r="X210" s="17">
        <f t="shared" si="109"/>
        <v>565.57399618057104</v>
      </c>
      <c r="Y210" s="17">
        <f t="shared" si="110"/>
        <v>520.32807648612538</v>
      </c>
      <c r="Z210" s="17">
        <f t="shared" si="111"/>
        <v>499.51495342668034</v>
      </c>
      <c r="AA210" s="17">
        <f t="shared" si="112"/>
        <v>474.5392057553463</v>
      </c>
      <c r="AB210" s="17">
        <f t="shared" si="113"/>
        <v>455.55763752513241</v>
      </c>
      <c r="AC210" s="17">
        <f t="shared" si="114"/>
        <v>410.00187377261915</v>
      </c>
      <c r="AD210" s="17">
        <f t="shared" si="115"/>
        <v>397.70181755944054</v>
      </c>
      <c r="AE210" s="17">
        <f t="shared" si="116"/>
        <v>397.70181755944054</v>
      </c>
      <c r="AF210" s="17">
        <f t="shared" si="117"/>
        <v>359800.17510373692</v>
      </c>
      <c r="AG210" s="17">
        <f t="shared" si="123"/>
        <v>474.5392057553463</v>
      </c>
      <c r="AH210" s="17">
        <f t="shared" si="118"/>
        <v>1.9688208790071313</v>
      </c>
      <c r="AI210" s="17"/>
      <c r="AJ210" s="17"/>
      <c r="AU210">
        <f t="shared" si="96"/>
        <v>0</v>
      </c>
      <c r="AV210">
        <f t="shared" si="97"/>
        <v>48.1</v>
      </c>
      <c r="AW210">
        <f t="shared" si="98"/>
        <v>13.361111111111111</v>
      </c>
    </row>
    <row r="211" spans="2:49" x14ac:dyDescent="0.3">
      <c r="B211" s="27" t="s">
        <v>47</v>
      </c>
      <c r="C211" s="27">
        <v>203</v>
      </c>
      <c r="D211" s="27">
        <v>203</v>
      </c>
      <c r="E211" s="2">
        <f t="shared" si="99"/>
        <v>13.166666666666666</v>
      </c>
      <c r="F211" s="28">
        <v>47.4</v>
      </c>
      <c r="G211" s="17">
        <f t="shared" si="93"/>
        <v>-0.31944444444444503</v>
      </c>
      <c r="H211" s="17">
        <f t="shared" si="94"/>
        <v>-1.1500000000000021</v>
      </c>
      <c r="I211" s="17">
        <v>194.238</v>
      </c>
      <c r="J211" s="17">
        <f t="shared" si="100"/>
        <v>3.1270833333333332</v>
      </c>
      <c r="K211" s="17">
        <f t="shared" si="101"/>
        <v>-702.77777777777908</v>
      </c>
      <c r="L211" s="17">
        <f t="shared" si="102"/>
        <v>-505.41269444444572</v>
      </c>
      <c r="M211" s="17">
        <f t="shared" si="103"/>
        <v>-6654.6004768518687</v>
      </c>
      <c r="N211" s="17">
        <f t="shared" si="119"/>
        <v>-6654.6004768518687</v>
      </c>
      <c r="O211" s="17">
        <f t="shared" si="120"/>
        <v>353543.27644444449</v>
      </c>
      <c r="P211" s="17">
        <f t="shared" si="104"/>
        <v>353349.03844444454</v>
      </c>
      <c r="Q211" s="34">
        <f t="shared" si="105"/>
        <v>9.8153295899097798E-2</v>
      </c>
      <c r="R211" s="17">
        <f t="shared" si="95"/>
        <v>-87.618906278549602</v>
      </c>
      <c r="S211" s="17">
        <f t="shared" si="106"/>
        <v>-6654.6004768518687</v>
      </c>
      <c r="T211" s="34">
        <f t="shared" si="107"/>
        <v>-1.848514920459912E-3</v>
      </c>
      <c r="U211" s="17">
        <f t="shared" si="121"/>
        <v>628.41555131174562</v>
      </c>
      <c r="V211" s="17">
        <f t="shared" si="108"/>
        <v>190697.22222222219</v>
      </c>
      <c r="W211" s="17">
        <f t="shared" si="122"/>
        <v>8018348.1481481427</v>
      </c>
      <c r="X211" s="17">
        <f t="shared" si="109"/>
        <v>5989.1404291666822</v>
      </c>
      <c r="Y211" s="17">
        <f t="shared" si="110"/>
        <v>5510.0091948333475</v>
      </c>
      <c r="Z211" s="17">
        <f t="shared" si="111"/>
        <v>5289.6088270400132</v>
      </c>
      <c r="AA211" s="17">
        <f t="shared" si="112"/>
        <v>5025.1283856880127</v>
      </c>
      <c r="AB211" s="17">
        <f t="shared" si="113"/>
        <v>4824.1232502604917</v>
      </c>
      <c r="AC211" s="17">
        <f t="shared" si="114"/>
        <v>4341.7109252344426</v>
      </c>
      <c r="AD211" s="17">
        <f t="shared" si="115"/>
        <v>4211.4595974774093</v>
      </c>
      <c r="AE211" s="17">
        <f t="shared" si="116"/>
        <v>4211.4595974774093</v>
      </c>
      <c r="AF211" s="17">
        <f t="shared" si="117"/>
        <v>349331.81684696709</v>
      </c>
      <c r="AG211" s="17">
        <f t="shared" si="123"/>
        <v>5499.667591443359</v>
      </c>
      <c r="AH211" s="17">
        <f t="shared" si="118"/>
        <v>20.746106391514331</v>
      </c>
      <c r="AI211" s="17"/>
      <c r="AJ211" s="17"/>
      <c r="AU211">
        <f t="shared" si="96"/>
        <v>0</v>
      </c>
      <c r="AV211">
        <f t="shared" si="97"/>
        <v>47.4</v>
      </c>
      <c r="AW211">
        <f t="shared" si="98"/>
        <v>13.166666666666666</v>
      </c>
    </row>
    <row r="212" spans="2:49" x14ac:dyDescent="0.3">
      <c r="B212" s="27" t="s">
        <v>47</v>
      </c>
      <c r="C212" s="27">
        <v>204</v>
      </c>
      <c r="D212" s="27">
        <v>204</v>
      </c>
      <c r="E212" s="2">
        <f t="shared" si="99"/>
        <v>12.722222222222221</v>
      </c>
      <c r="F212" s="28">
        <v>45.8</v>
      </c>
      <c r="G212" s="17">
        <f t="shared" ref="G212:G275" si="124">($F213-$F211)/2/3.6</f>
        <v>-0.5833333333333327</v>
      </c>
      <c r="H212" s="17">
        <f t="shared" ref="H212:H275" si="125">($F213-$F211)/2</f>
        <v>-2.0999999999999979</v>
      </c>
      <c r="I212" s="17">
        <v>194.238</v>
      </c>
      <c r="J212" s="17">
        <f t="shared" si="100"/>
        <v>3.0215277777777776</v>
      </c>
      <c r="K212" s="17">
        <f t="shared" si="101"/>
        <v>-1283.3333333333319</v>
      </c>
      <c r="L212" s="17">
        <f t="shared" si="102"/>
        <v>-1086.0738055555541</v>
      </c>
      <c r="M212" s="17">
        <f t="shared" si="103"/>
        <v>-13817.272304012327</v>
      </c>
      <c r="N212" s="17">
        <f t="shared" si="119"/>
        <v>-13817.272304012327</v>
      </c>
      <c r="O212" s="17">
        <f t="shared" si="120"/>
        <v>339726.00414043217</v>
      </c>
      <c r="P212" s="17">
        <f t="shared" si="104"/>
        <v>339531.76614043221</v>
      </c>
      <c r="Q212" s="34">
        <f t="shared" si="105"/>
        <v>9.4315133998489259E-2</v>
      </c>
      <c r="R212" s="17">
        <f t="shared" si="95"/>
        <v>-175.78640875660128</v>
      </c>
      <c r="S212" s="17">
        <f t="shared" si="106"/>
        <v>-13817.272304012327</v>
      </c>
      <c r="T212" s="34">
        <f t="shared" si="107"/>
        <v>-3.838161900608544E-3</v>
      </c>
      <c r="U212" s="17">
        <f t="shared" si="121"/>
        <v>7283.0160281636145</v>
      </c>
      <c r="V212" s="17">
        <f t="shared" si="108"/>
        <v>178040.43209876539</v>
      </c>
      <c r="W212" s="17">
        <f t="shared" si="122"/>
        <v>8196388.5802469086</v>
      </c>
      <c r="X212" s="17">
        <f t="shared" si="109"/>
        <v>12435.545073611094</v>
      </c>
      <c r="Y212" s="17">
        <f t="shared" si="110"/>
        <v>11440.701467722207</v>
      </c>
      <c r="Z212" s="17">
        <f t="shared" si="111"/>
        <v>10983.073409013317</v>
      </c>
      <c r="AA212" s="17">
        <f t="shared" si="112"/>
        <v>10433.91973856265</v>
      </c>
      <c r="AB212" s="17">
        <f t="shared" si="113"/>
        <v>10016.562949020145</v>
      </c>
      <c r="AC212" s="17">
        <f t="shared" si="114"/>
        <v>9014.906654118131</v>
      </c>
      <c r="AD212" s="17">
        <f t="shared" si="115"/>
        <v>8744.4594544945867</v>
      </c>
      <c r="AE212" s="17">
        <f t="shared" si="116"/>
        <v>8744.4594544945867</v>
      </c>
      <c r="AF212" s="17">
        <f t="shared" si="117"/>
        <v>330981.54468593758</v>
      </c>
      <c r="AG212" s="17">
        <f t="shared" si="123"/>
        <v>15933.587330006008</v>
      </c>
      <c r="AH212" s="17">
        <f t="shared" si="118"/>
        <v>42.864997325953858</v>
      </c>
      <c r="AI212" s="17"/>
      <c r="AJ212" s="17"/>
      <c r="AU212">
        <f t="shared" si="96"/>
        <v>0</v>
      </c>
      <c r="AV212">
        <f t="shared" si="97"/>
        <v>45.8</v>
      </c>
      <c r="AW212">
        <f t="shared" si="98"/>
        <v>12.722222222222221</v>
      </c>
    </row>
    <row r="213" spans="2:49" x14ac:dyDescent="0.3">
      <c r="B213" s="27" t="s">
        <v>47</v>
      </c>
      <c r="C213" s="27">
        <v>205</v>
      </c>
      <c r="D213" s="27">
        <v>205</v>
      </c>
      <c r="E213" s="2">
        <f t="shared" si="99"/>
        <v>12.000000000000002</v>
      </c>
      <c r="F213" s="28">
        <v>43.2</v>
      </c>
      <c r="G213" s="17">
        <f t="shared" si="124"/>
        <v>-0.73611111111111072</v>
      </c>
      <c r="H213" s="17">
        <f t="shared" si="125"/>
        <v>-2.6499999999999986</v>
      </c>
      <c r="I213" s="17">
        <v>194.238</v>
      </c>
      <c r="J213" s="17">
        <f t="shared" si="100"/>
        <v>2.85</v>
      </c>
      <c r="K213" s="17">
        <f t="shared" si="101"/>
        <v>-1619.4444444444437</v>
      </c>
      <c r="L213" s="17">
        <f t="shared" si="102"/>
        <v>-1422.3564444444437</v>
      </c>
      <c r="M213" s="17">
        <f t="shared" si="103"/>
        <v>-17068.277333333328</v>
      </c>
      <c r="N213" s="17">
        <f t="shared" si="119"/>
        <v>-17068.277333333328</v>
      </c>
      <c r="O213" s="17">
        <f t="shared" si="120"/>
        <v>322657.72680709884</v>
      </c>
      <c r="P213" s="17">
        <f t="shared" si="104"/>
        <v>322463.48880709888</v>
      </c>
      <c r="Q213" s="34">
        <f t="shared" si="105"/>
        <v>8.957390792083593E-2</v>
      </c>
      <c r="R213" s="17">
        <f t="shared" si="95"/>
        <v>-204.81932799999998</v>
      </c>
      <c r="S213" s="17">
        <f t="shared" si="106"/>
        <v>-17068.277333333328</v>
      </c>
      <c r="T213" s="34">
        <f t="shared" si="107"/>
        <v>-4.741226077653332E-3</v>
      </c>
      <c r="U213" s="17">
        <f t="shared" si="121"/>
        <v>21100.288332175944</v>
      </c>
      <c r="V213" s="17">
        <f t="shared" si="108"/>
        <v>158400.00000000006</v>
      </c>
      <c r="W213" s="17">
        <f t="shared" si="122"/>
        <v>8354788.5802469086</v>
      </c>
      <c r="X213" s="17">
        <f t="shared" si="109"/>
        <v>15361.449599999996</v>
      </c>
      <c r="Y213" s="17">
        <f t="shared" si="110"/>
        <v>14132.533631999997</v>
      </c>
      <c r="Z213" s="17">
        <f t="shared" si="111"/>
        <v>13567.232286719996</v>
      </c>
      <c r="AA213" s="17">
        <f t="shared" si="112"/>
        <v>12888.870672383997</v>
      </c>
      <c r="AB213" s="17">
        <f t="shared" si="113"/>
        <v>12373.315845488636</v>
      </c>
      <c r="AC213" s="17">
        <f t="shared" si="114"/>
        <v>11135.984260939773</v>
      </c>
      <c r="AD213" s="17">
        <f t="shared" si="115"/>
        <v>10801.90473311158</v>
      </c>
      <c r="AE213" s="17">
        <f t="shared" si="116"/>
        <v>10801.90473311158</v>
      </c>
      <c r="AF213" s="17">
        <f t="shared" si="117"/>
        <v>311855.82207398728</v>
      </c>
      <c r="AG213" s="17">
        <f t="shared" si="123"/>
        <v>28822.458002390005</v>
      </c>
      <c r="AH213" s="17">
        <f t="shared" si="118"/>
        <v>52.692218210300389</v>
      </c>
      <c r="AI213" s="17"/>
      <c r="AJ213" s="17"/>
      <c r="AU213">
        <f t="shared" si="96"/>
        <v>0</v>
      </c>
      <c r="AV213">
        <f t="shared" si="97"/>
        <v>43.2</v>
      </c>
      <c r="AW213">
        <f t="shared" si="98"/>
        <v>12</v>
      </c>
    </row>
    <row r="214" spans="2:49" x14ac:dyDescent="0.3">
      <c r="B214" s="27" t="s">
        <v>47</v>
      </c>
      <c r="C214" s="27">
        <v>206</v>
      </c>
      <c r="D214" s="27">
        <v>206</v>
      </c>
      <c r="E214" s="2">
        <f t="shared" si="99"/>
        <v>11.25</v>
      </c>
      <c r="F214" s="28">
        <v>40.5</v>
      </c>
      <c r="G214" s="17">
        <f t="shared" si="124"/>
        <v>-0.69444444444444442</v>
      </c>
      <c r="H214" s="17">
        <f t="shared" si="125"/>
        <v>-2.5</v>
      </c>
      <c r="I214" s="17">
        <v>194.238</v>
      </c>
      <c r="J214" s="17">
        <f t="shared" si="100"/>
        <v>2.671875</v>
      </c>
      <c r="K214" s="17">
        <f t="shared" si="101"/>
        <v>-1527.7777777777778</v>
      </c>
      <c r="L214" s="17">
        <f t="shared" si="102"/>
        <v>-1330.8679027777778</v>
      </c>
      <c r="M214" s="17">
        <f t="shared" si="103"/>
        <v>-14972.26390625</v>
      </c>
      <c r="N214" s="17">
        <f t="shared" si="119"/>
        <v>-14972.26390625</v>
      </c>
      <c r="O214" s="17">
        <f t="shared" si="120"/>
        <v>307685.46290084883</v>
      </c>
      <c r="P214" s="17">
        <f t="shared" si="104"/>
        <v>307491.22490084887</v>
      </c>
      <c r="Q214" s="34">
        <f t="shared" si="105"/>
        <v>8.5414912452957792E-2</v>
      </c>
      <c r="R214" s="17">
        <f t="shared" si="95"/>
        <v>-168.43796894531249</v>
      </c>
      <c r="S214" s="17">
        <f t="shared" si="106"/>
        <v>-14972.26390625</v>
      </c>
      <c r="T214" s="34">
        <f t="shared" si="107"/>
        <v>-4.1589954678781247E-3</v>
      </c>
      <c r="U214" s="17">
        <f t="shared" si="121"/>
        <v>38168.565665509275</v>
      </c>
      <c r="V214" s="17">
        <f t="shared" si="108"/>
        <v>139218.75</v>
      </c>
      <c r="W214" s="17">
        <f t="shared" si="122"/>
        <v>8494007.3302469086</v>
      </c>
      <c r="X214" s="17">
        <f t="shared" si="109"/>
        <v>13475.037515625001</v>
      </c>
      <c r="Y214" s="17">
        <f t="shared" si="110"/>
        <v>12397.034514375002</v>
      </c>
      <c r="Z214" s="17">
        <f t="shared" si="111"/>
        <v>11901.153133800002</v>
      </c>
      <c r="AA214" s="17">
        <f t="shared" si="112"/>
        <v>11306.095477110002</v>
      </c>
      <c r="AB214" s="17">
        <f t="shared" si="113"/>
        <v>10853.851658025602</v>
      </c>
      <c r="AC214" s="17">
        <f t="shared" si="114"/>
        <v>9768.4664922230422</v>
      </c>
      <c r="AD214" s="17">
        <f t="shared" si="115"/>
        <v>9475.412497456351</v>
      </c>
      <c r="AE214" s="17">
        <f t="shared" si="116"/>
        <v>9475.412497456351</v>
      </c>
      <c r="AF214" s="17">
        <f t="shared" si="117"/>
        <v>298210.05040339247</v>
      </c>
      <c r="AG214" s="17">
        <f t="shared" si="123"/>
        <v>40128.553479500006</v>
      </c>
      <c r="AH214" s="17">
        <f t="shared" si="118"/>
        <v>45.997148045904616</v>
      </c>
      <c r="AI214" s="17"/>
      <c r="AJ214" s="17"/>
      <c r="AU214">
        <f t="shared" si="96"/>
        <v>0</v>
      </c>
      <c r="AV214">
        <f t="shared" si="97"/>
        <v>40.5</v>
      </c>
      <c r="AW214">
        <f t="shared" si="98"/>
        <v>11.25</v>
      </c>
    </row>
    <row r="215" spans="2:49" x14ac:dyDescent="0.3">
      <c r="B215" s="27" t="s">
        <v>47</v>
      </c>
      <c r="C215" s="27">
        <v>207</v>
      </c>
      <c r="D215" s="27">
        <v>207</v>
      </c>
      <c r="E215" s="2">
        <f t="shared" si="99"/>
        <v>10.611111111111112</v>
      </c>
      <c r="F215" s="28">
        <v>38.200000000000003</v>
      </c>
      <c r="G215" s="17">
        <f t="shared" si="124"/>
        <v>-0.52777777777777735</v>
      </c>
      <c r="H215" s="17">
        <f t="shared" si="125"/>
        <v>-1.8999999999999986</v>
      </c>
      <c r="I215" s="17">
        <v>194.238</v>
      </c>
      <c r="J215" s="17">
        <f t="shared" si="100"/>
        <v>2.5201388888888889</v>
      </c>
      <c r="K215" s="17">
        <f t="shared" si="101"/>
        <v>-1161.1111111111102</v>
      </c>
      <c r="L215" s="17">
        <f t="shared" si="102"/>
        <v>-964.3529722222213</v>
      </c>
      <c r="M215" s="17">
        <f t="shared" si="103"/>
        <v>-10232.856538580238</v>
      </c>
      <c r="N215" s="17">
        <f t="shared" si="119"/>
        <v>-10232.856538580238</v>
      </c>
      <c r="O215" s="17">
        <f t="shared" si="120"/>
        <v>297452.60636226856</v>
      </c>
      <c r="P215" s="17">
        <f t="shared" si="104"/>
        <v>297258.36836226861</v>
      </c>
      <c r="Q215" s="34">
        <f t="shared" si="105"/>
        <v>8.2572429563670974E-2</v>
      </c>
      <c r="R215" s="17">
        <f t="shared" si="95"/>
        <v>-108.58197771493477</v>
      </c>
      <c r="S215" s="17">
        <f t="shared" si="106"/>
        <v>-10232.856538580238</v>
      </c>
      <c r="T215" s="34">
        <f t="shared" si="107"/>
        <v>-2.8424828892868181E-3</v>
      </c>
      <c r="U215" s="17">
        <f t="shared" si="121"/>
        <v>53140.829571759277</v>
      </c>
      <c r="V215" s="17">
        <f t="shared" si="108"/>
        <v>123855.24691358028</v>
      </c>
      <c r="W215" s="17">
        <f t="shared" si="122"/>
        <v>8617862.5771604888</v>
      </c>
      <c r="X215" s="17">
        <f t="shared" si="109"/>
        <v>9209.570884722214</v>
      </c>
      <c r="Y215" s="17">
        <f t="shared" si="110"/>
        <v>8472.8052139444371</v>
      </c>
      <c r="Z215" s="17">
        <f t="shared" si="111"/>
        <v>8133.8930053866598</v>
      </c>
      <c r="AA215" s="17">
        <f t="shared" si="112"/>
        <v>7727.1983551173262</v>
      </c>
      <c r="AB215" s="17">
        <f t="shared" si="113"/>
        <v>7418.1104209126324</v>
      </c>
      <c r="AC215" s="17">
        <f t="shared" si="114"/>
        <v>6676.2993788213689</v>
      </c>
      <c r="AD215" s="17">
        <f t="shared" si="115"/>
        <v>6476.0103974567273</v>
      </c>
      <c r="AE215" s="17">
        <f t="shared" si="116"/>
        <v>6476.0103974567273</v>
      </c>
      <c r="AF215" s="17">
        <f t="shared" si="117"/>
        <v>290976.59596481186</v>
      </c>
      <c r="AG215" s="17">
        <f t="shared" si="123"/>
        <v>47855.751834617331</v>
      </c>
      <c r="AH215" s="17">
        <f t="shared" si="118"/>
        <v>31.285074383848926</v>
      </c>
      <c r="AI215" s="17"/>
      <c r="AJ215" s="17"/>
      <c r="AU215">
        <f t="shared" si="96"/>
        <v>0</v>
      </c>
      <c r="AV215">
        <f t="shared" si="97"/>
        <v>38.200000000000003</v>
      </c>
      <c r="AW215">
        <f t="shared" si="98"/>
        <v>10.611111111111112</v>
      </c>
    </row>
    <row r="216" spans="2:49" x14ac:dyDescent="0.3">
      <c r="B216" s="27" t="s">
        <v>47</v>
      </c>
      <c r="C216" s="27">
        <v>208</v>
      </c>
      <c r="D216" s="27">
        <v>208</v>
      </c>
      <c r="E216" s="2">
        <f t="shared" si="99"/>
        <v>10.194444444444446</v>
      </c>
      <c r="F216" s="28">
        <v>36.700000000000003</v>
      </c>
      <c r="G216" s="17">
        <f t="shared" si="124"/>
        <v>-0.33333333333333409</v>
      </c>
      <c r="H216" s="17">
        <f t="shared" si="125"/>
        <v>-1.2000000000000028</v>
      </c>
      <c r="I216" s="17">
        <v>194.238</v>
      </c>
      <c r="J216" s="17">
        <f t="shared" si="100"/>
        <v>2.4211805555555559</v>
      </c>
      <c r="K216" s="17">
        <f t="shared" si="101"/>
        <v>-733.33333333333496</v>
      </c>
      <c r="L216" s="17">
        <f t="shared" si="102"/>
        <v>-536.67415277777945</v>
      </c>
      <c r="M216" s="17">
        <f t="shared" si="103"/>
        <v>-5471.0948352623636</v>
      </c>
      <c r="N216" s="17">
        <f t="shared" si="119"/>
        <v>-5471.0948352623636</v>
      </c>
      <c r="O216" s="17">
        <f t="shared" si="120"/>
        <v>291981.51152700622</v>
      </c>
      <c r="P216" s="17">
        <f t="shared" si="104"/>
        <v>291787.27352700627</v>
      </c>
      <c r="Q216" s="34">
        <f t="shared" si="105"/>
        <v>8.1052668840331799E-2</v>
      </c>
      <c r="R216" s="17">
        <f t="shared" si="95"/>
        <v>-55.774772348369105</v>
      </c>
      <c r="S216" s="17">
        <f t="shared" si="106"/>
        <v>-5471.0948352623636</v>
      </c>
      <c r="T216" s="34">
        <f t="shared" si="107"/>
        <v>-1.5197607233391793E-3</v>
      </c>
      <c r="U216" s="17">
        <f t="shared" si="121"/>
        <v>63373.686110339513</v>
      </c>
      <c r="V216" s="17">
        <f t="shared" si="108"/>
        <v>114319.36728395066</v>
      </c>
      <c r="W216" s="17">
        <f t="shared" si="122"/>
        <v>8732181.9444444403</v>
      </c>
      <c r="X216" s="17">
        <f t="shared" si="109"/>
        <v>4923.9853517361271</v>
      </c>
      <c r="Y216" s="17">
        <f t="shared" si="110"/>
        <v>4530.0665235972374</v>
      </c>
      <c r="Z216" s="17">
        <f t="shared" si="111"/>
        <v>4348.8638626533475</v>
      </c>
      <c r="AA216" s="17">
        <f t="shared" si="112"/>
        <v>4131.4206695206803</v>
      </c>
      <c r="AB216" s="17">
        <f t="shared" si="113"/>
        <v>3966.163842739853</v>
      </c>
      <c r="AC216" s="17">
        <f t="shared" si="114"/>
        <v>3569.5474584658677</v>
      </c>
      <c r="AD216" s="17">
        <f t="shared" si="115"/>
        <v>3462.4610347118914</v>
      </c>
      <c r="AE216" s="17">
        <f t="shared" si="116"/>
        <v>3462.4610347118914</v>
      </c>
      <c r="AF216" s="17">
        <f t="shared" si="117"/>
        <v>288519.05049229431</v>
      </c>
      <c r="AG216" s="17">
        <f t="shared" si="123"/>
        <v>51987.172504138012</v>
      </c>
      <c r="AH216" s="17">
        <f t="shared" si="118"/>
        <v>16.64644728226871</v>
      </c>
      <c r="AI216" s="17"/>
      <c r="AJ216" s="17"/>
      <c r="AU216">
        <f t="shared" si="96"/>
        <v>0</v>
      </c>
      <c r="AV216">
        <f t="shared" si="97"/>
        <v>36.700000000000003</v>
      </c>
      <c r="AW216">
        <f t="shared" si="98"/>
        <v>10.194444444444445</v>
      </c>
    </row>
    <row r="217" spans="2:49" x14ac:dyDescent="0.3">
      <c r="B217" s="27" t="s">
        <v>47</v>
      </c>
      <c r="C217" s="27">
        <v>209</v>
      </c>
      <c r="D217" s="27">
        <v>209</v>
      </c>
      <c r="E217" s="2">
        <f t="shared" si="99"/>
        <v>9.9444444444444446</v>
      </c>
      <c r="F217" s="28">
        <v>35.799999999999997</v>
      </c>
      <c r="G217" s="17">
        <f t="shared" si="124"/>
        <v>-0.19444444444444522</v>
      </c>
      <c r="H217" s="17">
        <f t="shared" si="125"/>
        <v>-0.70000000000000284</v>
      </c>
      <c r="I217" s="17">
        <v>194.238</v>
      </c>
      <c r="J217" s="17">
        <f t="shared" si="100"/>
        <v>2.3618055555555557</v>
      </c>
      <c r="K217" s="17">
        <f t="shared" si="101"/>
        <v>-427.77777777777948</v>
      </c>
      <c r="L217" s="17">
        <f t="shared" si="102"/>
        <v>-231.17797222222393</v>
      </c>
      <c r="M217" s="17">
        <f t="shared" si="103"/>
        <v>-2298.9365015432268</v>
      </c>
      <c r="N217" s="17">
        <f t="shared" si="119"/>
        <v>-2298.9365015432268</v>
      </c>
      <c r="O217" s="17">
        <f t="shared" si="120"/>
        <v>289682.57502546301</v>
      </c>
      <c r="P217" s="17">
        <f t="shared" si="104"/>
        <v>289488.33702546306</v>
      </c>
      <c r="Q217" s="34">
        <f t="shared" si="105"/>
        <v>8.0414070258933129E-2</v>
      </c>
      <c r="R217" s="17">
        <f t="shared" si="95"/>
        <v>-22.861646320902089</v>
      </c>
      <c r="S217" s="17">
        <f t="shared" si="106"/>
        <v>-2298.9365015432268</v>
      </c>
      <c r="T217" s="34">
        <f t="shared" si="107"/>
        <v>-6.3859858139867756E-4</v>
      </c>
      <c r="U217" s="17">
        <f t="shared" si="121"/>
        <v>68844.780945601873</v>
      </c>
      <c r="V217" s="17">
        <f t="shared" si="108"/>
        <v>108781.17283950617</v>
      </c>
      <c r="W217" s="17">
        <f t="shared" si="122"/>
        <v>8840963.1172839459</v>
      </c>
      <c r="X217" s="17">
        <f t="shared" si="109"/>
        <v>2069.0428513889042</v>
      </c>
      <c r="Y217" s="17">
        <f t="shared" si="110"/>
        <v>1903.5194232777919</v>
      </c>
      <c r="Z217" s="17">
        <f t="shared" si="111"/>
        <v>1827.3786463466802</v>
      </c>
      <c r="AA217" s="17">
        <f t="shared" si="112"/>
        <v>1736.009714029346</v>
      </c>
      <c r="AB217" s="17">
        <f t="shared" si="113"/>
        <v>1666.5693254681721</v>
      </c>
      <c r="AC217" s="17">
        <f t="shared" si="114"/>
        <v>1499.9123929213549</v>
      </c>
      <c r="AD217" s="17">
        <f t="shared" si="115"/>
        <v>1454.9150211337142</v>
      </c>
      <c r="AE217" s="17">
        <f t="shared" si="116"/>
        <v>1454.9150211337142</v>
      </c>
      <c r="AF217" s="17">
        <f t="shared" si="117"/>
        <v>288227.66000432929</v>
      </c>
      <c r="AG217" s="17">
        <f t="shared" si="123"/>
        <v>53723.182218167356</v>
      </c>
      <c r="AH217" s="17">
        <f t="shared" si="118"/>
        <v>6.9613158905919335</v>
      </c>
      <c r="AI217" s="17"/>
      <c r="AJ217" s="17"/>
      <c r="AU217">
        <f t="shared" si="96"/>
        <v>0</v>
      </c>
      <c r="AV217">
        <f t="shared" si="97"/>
        <v>35.799999999999997</v>
      </c>
      <c r="AW217">
        <f t="shared" si="98"/>
        <v>9.9444444444444429</v>
      </c>
    </row>
    <row r="218" spans="2:49" x14ac:dyDescent="0.3">
      <c r="B218" s="27" t="s">
        <v>47</v>
      </c>
      <c r="C218" s="27">
        <v>210</v>
      </c>
      <c r="D218" s="27">
        <v>210</v>
      </c>
      <c r="E218" s="2">
        <f t="shared" si="99"/>
        <v>9.8055555555555554</v>
      </c>
      <c r="F218" s="28">
        <v>35.299999999999997</v>
      </c>
      <c r="G218" s="17">
        <f t="shared" si="124"/>
        <v>-0.1388888888888889</v>
      </c>
      <c r="H218" s="17">
        <f t="shared" si="125"/>
        <v>-0.5</v>
      </c>
      <c r="I218" s="17">
        <v>194.238</v>
      </c>
      <c r="J218" s="17">
        <f t="shared" si="100"/>
        <v>2.3288194444444441</v>
      </c>
      <c r="K218" s="17">
        <f t="shared" si="101"/>
        <v>-305.55555555555554</v>
      </c>
      <c r="L218" s="17">
        <f t="shared" si="102"/>
        <v>-108.98873611111111</v>
      </c>
      <c r="M218" s="17">
        <f t="shared" si="103"/>
        <v>-1068.6951068672838</v>
      </c>
      <c r="N218" s="17">
        <f t="shared" si="119"/>
        <v>-1068.6951068672838</v>
      </c>
      <c r="O218" s="17">
        <f t="shared" si="120"/>
        <v>288613.87991859572</v>
      </c>
      <c r="P218" s="17">
        <f t="shared" si="104"/>
        <v>288419.64191859576</v>
      </c>
      <c r="Q218" s="34">
        <f t="shared" si="105"/>
        <v>8.0117208132147524E-2</v>
      </c>
      <c r="R218" s="17">
        <f t="shared" si="95"/>
        <v>-10.479149242337533</v>
      </c>
      <c r="S218" s="17">
        <f t="shared" si="106"/>
        <v>-1068.6951068672838</v>
      </c>
      <c r="T218" s="34">
        <f t="shared" si="107"/>
        <v>-2.9686212678559407E-4</v>
      </c>
      <c r="U218" s="17">
        <f t="shared" si="121"/>
        <v>71143.7174471451</v>
      </c>
      <c r="V218" s="17">
        <f t="shared" si="108"/>
        <v>105763.81172839506</v>
      </c>
      <c r="W218" s="17">
        <f t="shared" si="122"/>
        <v>8946726.9290123414</v>
      </c>
      <c r="X218" s="17">
        <f t="shared" si="109"/>
        <v>961.82559618055541</v>
      </c>
      <c r="Y218" s="17">
        <f t="shared" si="110"/>
        <v>884.87954848611105</v>
      </c>
      <c r="Z218" s="17">
        <f t="shared" si="111"/>
        <v>849.48436654666659</v>
      </c>
      <c r="AA218" s="17">
        <f t="shared" si="112"/>
        <v>807.01014821933325</v>
      </c>
      <c r="AB218" s="17">
        <f t="shared" si="113"/>
        <v>774.7297422905599</v>
      </c>
      <c r="AC218" s="17">
        <f t="shared" si="114"/>
        <v>697.25676806150398</v>
      </c>
      <c r="AD218" s="17">
        <f t="shared" si="115"/>
        <v>676.33906501965885</v>
      </c>
      <c r="AE218" s="17">
        <f t="shared" si="116"/>
        <v>676.33906501965885</v>
      </c>
      <c r="AF218" s="17">
        <f t="shared" si="117"/>
        <v>287937.54085357604</v>
      </c>
      <c r="AG218" s="17">
        <f t="shared" si="123"/>
        <v>54530.192366386691</v>
      </c>
      <c r="AH218" s="17">
        <f t="shared" si="118"/>
        <v>3.220662214379328</v>
      </c>
      <c r="AI218" s="17"/>
      <c r="AJ218" s="17"/>
      <c r="AU218">
        <f t="shared" si="96"/>
        <v>0</v>
      </c>
      <c r="AV218">
        <f t="shared" si="97"/>
        <v>35.299999999999997</v>
      </c>
      <c r="AW218">
        <f t="shared" si="98"/>
        <v>9.8055555555555554</v>
      </c>
    </row>
    <row r="219" spans="2:49" x14ac:dyDescent="0.3">
      <c r="B219" s="27" t="s">
        <v>47</v>
      </c>
      <c r="C219" s="27">
        <v>211</v>
      </c>
      <c r="D219" s="27">
        <v>211</v>
      </c>
      <c r="E219" s="2">
        <f t="shared" si="99"/>
        <v>9.6666666666666661</v>
      </c>
      <c r="F219" s="28">
        <v>34.799999999999997</v>
      </c>
      <c r="G219" s="17">
        <f t="shared" si="124"/>
        <v>-0.12499999999999981</v>
      </c>
      <c r="H219" s="17">
        <f t="shared" si="125"/>
        <v>-0.44999999999999929</v>
      </c>
      <c r="I219" s="17">
        <v>194.238</v>
      </c>
      <c r="J219" s="17">
        <f t="shared" si="100"/>
        <v>2.2958333333333329</v>
      </c>
      <c r="K219" s="17">
        <f t="shared" si="101"/>
        <v>-274.99999999999955</v>
      </c>
      <c r="L219" s="17">
        <f t="shared" si="102"/>
        <v>-78.466166666666226</v>
      </c>
      <c r="M219" s="17">
        <f t="shared" si="103"/>
        <v>-758.50627777777345</v>
      </c>
      <c r="N219" s="17">
        <f t="shared" si="119"/>
        <v>-758.50627777777345</v>
      </c>
      <c r="O219" s="17">
        <f t="shared" si="120"/>
        <v>287855.37364081794</v>
      </c>
      <c r="P219" s="17">
        <f t="shared" si="104"/>
        <v>287661.13564081799</v>
      </c>
      <c r="Q219" s="34">
        <f t="shared" si="105"/>
        <v>7.9906510258306418E-2</v>
      </c>
      <c r="R219" s="17">
        <f t="shared" si="95"/>
        <v>-7.3322273518518095</v>
      </c>
      <c r="S219" s="17">
        <f t="shared" si="106"/>
        <v>-758.50627777777345</v>
      </c>
      <c r="T219" s="34">
        <f t="shared" si="107"/>
        <v>-2.1069787384110991E-4</v>
      </c>
      <c r="U219" s="17">
        <f t="shared" si="121"/>
        <v>72212.412554012379</v>
      </c>
      <c r="V219" s="17">
        <f t="shared" si="108"/>
        <v>102788.88888888888</v>
      </c>
      <c r="W219" s="17">
        <f t="shared" si="122"/>
        <v>9049515.8179012295</v>
      </c>
      <c r="X219" s="17">
        <f t="shared" si="109"/>
        <v>682.65564999999617</v>
      </c>
      <c r="Y219" s="17">
        <f t="shared" si="110"/>
        <v>628.04319799999655</v>
      </c>
      <c r="Z219" s="17">
        <f t="shared" si="111"/>
        <v>602.92147007999665</v>
      </c>
      <c r="AA219" s="17">
        <f t="shared" si="112"/>
        <v>572.77539657599675</v>
      </c>
      <c r="AB219" s="17">
        <f t="shared" si="113"/>
        <v>549.86438071295686</v>
      </c>
      <c r="AC219" s="17">
        <f t="shared" si="114"/>
        <v>494.87794264166121</v>
      </c>
      <c r="AD219" s="17">
        <f t="shared" si="115"/>
        <v>480.03160436241137</v>
      </c>
      <c r="AE219" s="17">
        <f t="shared" si="116"/>
        <v>480.03160436241137</v>
      </c>
      <c r="AF219" s="17">
        <f t="shared" si="117"/>
        <v>287375.34203645552</v>
      </c>
      <c r="AG219" s="17">
        <f t="shared" si="123"/>
        <v>55102.967762962689</v>
      </c>
      <c r="AH219" s="17">
        <f t="shared" si="118"/>
        <v>2.2750313002957885</v>
      </c>
      <c r="AI219" s="17"/>
      <c r="AJ219" s="17"/>
      <c r="AU219">
        <f t="shared" si="96"/>
        <v>0</v>
      </c>
      <c r="AV219">
        <f t="shared" si="97"/>
        <v>34.799999999999997</v>
      </c>
      <c r="AW219">
        <f t="shared" si="98"/>
        <v>9.6666666666666661</v>
      </c>
    </row>
    <row r="220" spans="2:49" x14ac:dyDescent="0.3">
      <c r="B220" s="27" t="s">
        <v>47</v>
      </c>
      <c r="C220" s="27">
        <v>212</v>
      </c>
      <c r="D220" s="27">
        <v>212</v>
      </c>
      <c r="E220" s="2">
        <f t="shared" si="99"/>
        <v>9.5555555555555554</v>
      </c>
      <c r="F220" s="28">
        <v>34.4</v>
      </c>
      <c r="G220" s="17">
        <f t="shared" si="124"/>
        <v>-6.9444444444444448E-2</v>
      </c>
      <c r="H220" s="17">
        <f t="shared" si="125"/>
        <v>-0.25</v>
      </c>
      <c r="I220" s="17">
        <v>194.238</v>
      </c>
      <c r="J220" s="17">
        <f t="shared" si="100"/>
        <v>2.2694444444444444</v>
      </c>
      <c r="K220" s="17">
        <f t="shared" si="101"/>
        <v>-152.77777777777777</v>
      </c>
      <c r="L220" s="17">
        <f t="shared" si="102"/>
        <v>43.729666666666674</v>
      </c>
      <c r="M220" s="17">
        <f t="shared" si="103"/>
        <v>417.86125925925933</v>
      </c>
      <c r="N220" s="17">
        <f t="shared" si="119"/>
        <v>417.86125925925933</v>
      </c>
      <c r="O220" s="17">
        <f t="shared" si="120"/>
        <v>288273.23490007722</v>
      </c>
      <c r="P220" s="17">
        <f t="shared" si="104"/>
        <v>288078.99690007727</v>
      </c>
      <c r="Q220" s="34">
        <f t="shared" si="105"/>
        <v>8.0022583758903462E-2</v>
      </c>
      <c r="R220" s="17">
        <f t="shared" si="95"/>
        <v>3.9928964773662554</v>
      </c>
      <c r="S220" s="17">
        <f t="shared" si="106"/>
        <v>0</v>
      </c>
      <c r="T220" s="34">
        <f t="shared" si="107"/>
        <v>0</v>
      </c>
      <c r="U220" s="17">
        <f t="shared" si="121"/>
        <v>72970.918831790157</v>
      </c>
      <c r="V220" s="17">
        <f t="shared" si="108"/>
        <v>100439.50617283949</v>
      </c>
      <c r="W220" s="17">
        <f t="shared" si="122"/>
        <v>9149955.324074069</v>
      </c>
      <c r="X220" s="17">
        <f t="shared" si="109"/>
        <v>0</v>
      </c>
      <c r="Y220" s="17">
        <f t="shared" si="110"/>
        <v>0</v>
      </c>
      <c r="Z220" s="17">
        <f t="shared" si="111"/>
        <v>0</v>
      </c>
      <c r="AA220" s="17">
        <f t="shared" si="112"/>
        <v>0</v>
      </c>
      <c r="AB220" s="17">
        <f t="shared" si="113"/>
        <v>0</v>
      </c>
      <c r="AC220" s="17">
        <f t="shared" si="114"/>
        <v>0</v>
      </c>
      <c r="AD220" s="17">
        <f t="shared" si="115"/>
        <v>0</v>
      </c>
      <c r="AE220" s="17">
        <f t="shared" si="116"/>
        <v>0</v>
      </c>
      <c r="AF220" s="17">
        <f t="shared" si="117"/>
        <v>288273.23490007722</v>
      </c>
      <c r="AG220" s="17">
        <f t="shared" si="123"/>
        <v>0</v>
      </c>
      <c r="AH220" s="17">
        <f t="shared" si="118"/>
        <v>0</v>
      </c>
      <c r="AI220" s="17"/>
      <c r="AJ220" s="17"/>
      <c r="AU220">
        <f t="shared" si="96"/>
        <v>0</v>
      </c>
      <c r="AV220">
        <f t="shared" si="97"/>
        <v>34.4</v>
      </c>
      <c r="AW220">
        <f t="shared" si="98"/>
        <v>9.5555555555555554</v>
      </c>
    </row>
    <row r="221" spans="2:49" x14ac:dyDescent="0.3">
      <c r="B221" s="27" t="s">
        <v>47</v>
      </c>
      <c r="C221" s="27">
        <v>213</v>
      </c>
      <c r="D221" s="27">
        <v>213</v>
      </c>
      <c r="E221" s="2">
        <f t="shared" si="99"/>
        <v>9.5277777777777768</v>
      </c>
      <c r="F221" s="28">
        <v>34.299999999999997</v>
      </c>
      <c r="G221" s="17">
        <f t="shared" si="124"/>
        <v>-5.5555555555555358E-2</v>
      </c>
      <c r="H221" s="17">
        <f t="shared" si="125"/>
        <v>-0.19999999999999929</v>
      </c>
      <c r="I221" s="17">
        <v>194.238</v>
      </c>
      <c r="J221" s="17">
        <f t="shared" si="100"/>
        <v>2.2628472222222218</v>
      </c>
      <c r="K221" s="17">
        <f t="shared" si="101"/>
        <v>-122.22222222222179</v>
      </c>
      <c r="L221" s="17">
        <f t="shared" si="102"/>
        <v>74.278625000000446</v>
      </c>
      <c r="M221" s="17">
        <f t="shared" si="103"/>
        <v>707.7102326388931</v>
      </c>
      <c r="N221" s="17">
        <f t="shared" si="119"/>
        <v>707.7102326388931</v>
      </c>
      <c r="O221" s="17">
        <f t="shared" si="120"/>
        <v>288980.94513271609</v>
      </c>
      <c r="P221" s="17">
        <f t="shared" si="104"/>
        <v>288786.70713271614</v>
      </c>
      <c r="Q221" s="34">
        <f t="shared" si="105"/>
        <v>8.0219171507325882E-2</v>
      </c>
      <c r="R221" s="17">
        <f t="shared" si="95"/>
        <v>6.7429058276427867</v>
      </c>
      <c r="S221" s="17">
        <f t="shared" si="106"/>
        <v>0</v>
      </c>
      <c r="T221" s="34">
        <f t="shared" si="107"/>
        <v>0</v>
      </c>
      <c r="U221" s="17">
        <f t="shared" si="121"/>
        <v>0</v>
      </c>
      <c r="V221" s="17">
        <f t="shared" si="108"/>
        <v>99856.40432098764</v>
      </c>
      <c r="W221" s="17">
        <f t="shared" si="122"/>
        <v>9249811.728395056</v>
      </c>
      <c r="X221" s="17">
        <f t="shared" si="109"/>
        <v>0</v>
      </c>
      <c r="Y221" s="17">
        <f t="shared" si="110"/>
        <v>0</v>
      </c>
      <c r="Z221" s="17">
        <f t="shared" si="111"/>
        <v>0</v>
      </c>
      <c r="AA221" s="17">
        <f t="shared" si="112"/>
        <v>0</v>
      </c>
      <c r="AB221" s="17">
        <f t="shared" si="113"/>
        <v>0</v>
      </c>
      <c r="AC221" s="17">
        <f t="shared" si="114"/>
        <v>0</v>
      </c>
      <c r="AD221" s="17">
        <f t="shared" si="115"/>
        <v>0</v>
      </c>
      <c r="AE221" s="17">
        <f t="shared" si="116"/>
        <v>0</v>
      </c>
      <c r="AF221" s="17">
        <f t="shared" si="117"/>
        <v>288980.94513271609</v>
      </c>
      <c r="AG221" s="17">
        <f t="shared" si="123"/>
        <v>0</v>
      </c>
      <c r="AH221" s="17">
        <f t="shared" si="118"/>
        <v>0</v>
      </c>
      <c r="AI221" s="17"/>
      <c r="AJ221" s="17"/>
      <c r="AU221">
        <f t="shared" si="96"/>
        <v>0</v>
      </c>
      <c r="AV221">
        <f t="shared" si="97"/>
        <v>34.299999999999997</v>
      </c>
      <c r="AW221">
        <f t="shared" si="98"/>
        <v>9.5277777777777768</v>
      </c>
    </row>
    <row r="222" spans="2:49" x14ac:dyDescent="0.3">
      <c r="B222" s="27" t="s">
        <v>47</v>
      </c>
      <c r="C222" s="27">
        <v>214</v>
      </c>
      <c r="D222" s="27">
        <v>214</v>
      </c>
      <c r="E222" s="2">
        <f t="shared" si="99"/>
        <v>9.4444444444444446</v>
      </c>
      <c r="F222" s="28">
        <v>34</v>
      </c>
      <c r="G222" s="17">
        <f t="shared" si="124"/>
        <v>-6.9444444444444448E-2</v>
      </c>
      <c r="H222" s="17">
        <f t="shared" si="125"/>
        <v>-0.25</v>
      </c>
      <c r="I222" s="17">
        <v>194.238</v>
      </c>
      <c r="J222" s="17">
        <f t="shared" si="100"/>
        <v>2.2430555555555554</v>
      </c>
      <c r="K222" s="17">
        <f t="shared" si="101"/>
        <v>-152.77777777777777</v>
      </c>
      <c r="L222" s="17">
        <f t="shared" si="102"/>
        <v>43.703277777777771</v>
      </c>
      <c r="M222" s="17">
        <f t="shared" si="103"/>
        <v>412.75317901234564</v>
      </c>
      <c r="N222" s="17">
        <f t="shared" si="119"/>
        <v>412.75317901234564</v>
      </c>
      <c r="O222" s="17">
        <f t="shared" si="120"/>
        <v>289393.69831172843</v>
      </c>
      <c r="P222" s="17">
        <f t="shared" si="104"/>
        <v>289199.46031172847</v>
      </c>
      <c r="Q222" s="34">
        <f t="shared" si="105"/>
        <v>8.0333826085391927E-2</v>
      </c>
      <c r="R222" s="17">
        <f t="shared" si="95"/>
        <v>3.8982244684499312</v>
      </c>
      <c r="S222" s="17">
        <f t="shared" si="106"/>
        <v>0</v>
      </c>
      <c r="T222" s="34">
        <f t="shared" si="107"/>
        <v>0</v>
      </c>
      <c r="U222" s="17">
        <f t="shared" si="121"/>
        <v>0</v>
      </c>
      <c r="V222" s="17">
        <f t="shared" si="108"/>
        <v>98117.28395061729</v>
      </c>
      <c r="W222" s="17">
        <f t="shared" si="122"/>
        <v>9347929.0123456735</v>
      </c>
      <c r="X222" s="17">
        <f t="shared" si="109"/>
        <v>0</v>
      </c>
      <c r="Y222" s="17">
        <f t="shared" si="110"/>
        <v>0</v>
      </c>
      <c r="Z222" s="17">
        <f t="shared" si="111"/>
        <v>0</v>
      </c>
      <c r="AA222" s="17">
        <f t="shared" si="112"/>
        <v>0</v>
      </c>
      <c r="AB222" s="17">
        <f t="shared" si="113"/>
        <v>0</v>
      </c>
      <c r="AC222" s="17">
        <f t="shared" si="114"/>
        <v>0</v>
      </c>
      <c r="AD222" s="17">
        <f t="shared" si="115"/>
        <v>0</v>
      </c>
      <c r="AE222" s="17">
        <f t="shared" si="116"/>
        <v>0</v>
      </c>
      <c r="AF222" s="17">
        <f t="shared" si="117"/>
        <v>289393.69831172843</v>
      </c>
      <c r="AG222" s="17">
        <f t="shared" si="123"/>
        <v>0</v>
      </c>
      <c r="AH222" s="17">
        <f t="shared" si="118"/>
        <v>0</v>
      </c>
      <c r="AI222" s="17"/>
      <c r="AJ222" s="17"/>
      <c r="AU222">
        <f t="shared" si="96"/>
        <v>0</v>
      </c>
      <c r="AV222">
        <f t="shared" si="97"/>
        <v>34</v>
      </c>
      <c r="AW222">
        <f t="shared" si="98"/>
        <v>9.4444444444444446</v>
      </c>
    </row>
    <row r="223" spans="2:49" x14ac:dyDescent="0.3">
      <c r="B223" s="27" t="s">
        <v>47</v>
      </c>
      <c r="C223" s="27">
        <v>215</v>
      </c>
      <c r="D223" s="27">
        <v>215</v>
      </c>
      <c r="E223" s="2">
        <f t="shared" si="99"/>
        <v>9.3888888888888893</v>
      </c>
      <c r="F223" s="28">
        <v>33.799999999999997</v>
      </c>
      <c r="G223" s="17">
        <f t="shared" si="124"/>
        <v>-5.5555555555555358E-2</v>
      </c>
      <c r="H223" s="17">
        <f t="shared" si="125"/>
        <v>-0.19999999999999929</v>
      </c>
      <c r="I223" s="17">
        <v>194.238</v>
      </c>
      <c r="J223" s="17">
        <f t="shared" si="100"/>
        <v>2.2298611111111111</v>
      </c>
      <c r="K223" s="17">
        <f t="shared" si="101"/>
        <v>-122.22222222222179</v>
      </c>
      <c r="L223" s="17">
        <f t="shared" si="102"/>
        <v>74.245638888889331</v>
      </c>
      <c r="M223" s="17">
        <f t="shared" si="103"/>
        <v>697.08405401234984</v>
      </c>
      <c r="N223" s="17">
        <f t="shared" si="119"/>
        <v>697.08405401234984</v>
      </c>
      <c r="O223" s="17">
        <f t="shared" si="120"/>
        <v>290090.7823657408</v>
      </c>
      <c r="P223" s="17">
        <f t="shared" si="104"/>
        <v>289896.54436574085</v>
      </c>
      <c r="Q223" s="34">
        <f t="shared" si="105"/>
        <v>8.0527462093915494E-2</v>
      </c>
      <c r="R223" s="17">
        <f t="shared" si="95"/>
        <v>6.5448447293381742</v>
      </c>
      <c r="S223" s="17">
        <f t="shared" si="106"/>
        <v>0</v>
      </c>
      <c r="T223" s="34">
        <f t="shared" si="107"/>
        <v>0</v>
      </c>
      <c r="U223" s="17">
        <f t="shared" si="121"/>
        <v>0</v>
      </c>
      <c r="V223" s="17">
        <f t="shared" si="108"/>
        <v>96966.358024691363</v>
      </c>
      <c r="W223" s="17">
        <f t="shared" si="122"/>
        <v>9444895.3703703657</v>
      </c>
      <c r="X223" s="17">
        <f t="shared" si="109"/>
        <v>0</v>
      </c>
      <c r="Y223" s="17">
        <f t="shared" si="110"/>
        <v>0</v>
      </c>
      <c r="Z223" s="17">
        <f t="shared" si="111"/>
        <v>0</v>
      </c>
      <c r="AA223" s="17">
        <f t="shared" si="112"/>
        <v>0</v>
      </c>
      <c r="AB223" s="17">
        <f t="shared" si="113"/>
        <v>0</v>
      </c>
      <c r="AC223" s="17">
        <f t="shared" si="114"/>
        <v>0</v>
      </c>
      <c r="AD223" s="17">
        <f t="shared" si="115"/>
        <v>0</v>
      </c>
      <c r="AE223" s="17">
        <f t="shared" si="116"/>
        <v>0</v>
      </c>
      <c r="AF223" s="17">
        <f t="shared" si="117"/>
        <v>290090.7823657408</v>
      </c>
      <c r="AG223" s="17">
        <f t="shared" si="123"/>
        <v>0</v>
      </c>
      <c r="AH223" s="17">
        <f t="shared" si="118"/>
        <v>0</v>
      </c>
      <c r="AI223" s="17"/>
      <c r="AJ223" s="17"/>
      <c r="AU223">
        <f t="shared" si="96"/>
        <v>0</v>
      </c>
      <c r="AV223">
        <f t="shared" si="97"/>
        <v>33.799999999999997</v>
      </c>
      <c r="AW223">
        <f t="shared" si="98"/>
        <v>9.3888888888888875</v>
      </c>
    </row>
    <row r="224" spans="2:49" x14ac:dyDescent="0.3">
      <c r="B224" s="27" t="s">
        <v>47</v>
      </c>
      <c r="C224" s="27">
        <v>216</v>
      </c>
      <c r="D224" s="27">
        <v>216</v>
      </c>
      <c r="E224" s="2">
        <f t="shared" si="99"/>
        <v>9.3333333333333339</v>
      </c>
      <c r="F224" s="28">
        <v>33.6</v>
      </c>
      <c r="G224" s="17">
        <f t="shared" si="124"/>
        <v>-4.1666666666666269E-2</v>
      </c>
      <c r="H224" s="17">
        <f t="shared" si="125"/>
        <v>-0.14999999999999858</v>
      </c>
      <c r="I224" s="17">
        <v>194.238</v>
      </c>
      <c r="J224" s="17">
        <f t="shared" si="100"/>
        <v>2.2166666666666668</v>
      </c>
      <c r="K224" s="17">
        <f t="shared" si="101"/>
        <v>-91.66666666666579</v>
      </c>
      <c r="L224" s="17">
        <f t="shared" si="102"/>
        <v>104.78800000000088</v>
      </c>
      <c r="M224" s="17">
        <f t="shared" si="103"/>
        <v>978.02133333334154</v>
      </c>
      <c r="N224" s="17">
        <f t="shared" si="119"/>
        <v>978.02133333334154</v>
      </c>
      <c r="O224" s="17">
        <f t="shared" si="120"/>
        <v>291068.80369907414</v>
      </c>
      <c r="P224" s="17">
        <f t="shared" si="104"/>
        <v>290874.56569907418</v>
      </c>
      <c r="Q224" s="34">
        <f t="shared" si="105"/>
        <v>8.079913685988882E-2</v>
      </c>
      <c r="R224" s="17">
        <f t="shared" si="95"/>
        <v>9.1281991111111882</v>
      </c>
      <c r="S224" s="17">
        <f t="shared" si="106"/>
        <v>0</v>
      </c>
      <c r="T224" s="34">
        <f t="shared" si="107"/>
        <v>0</v>
      </c>
      <c r="U224" s="17">
        <f t="shared" si="121"/>
        <v>0</v>
      </c>
      <c r="V224" s="17">
        <f t="shared" si="108"/>
        <v>95822.222222222248</v>
      </c>
      <c r="W224" s="17">
        <f t="shared" si="122"/>
        <v>9540717.5925925877</v>
      </c>
      <c r="X224" s="17">
        <f t="shared" si="109"/>
        <v>0</v>
      </c>
      <c r="Y224" s="17">
        <f t="shared" si="110"/>
        <v>0</v>
      </c>
      <c r="Z224" s="17">
        <f t="shared" si="111"/>
        <v>0</v>
      </c>
      <c r="AA224" s="17">
        <f t="shared" si="112"/>
        <v>0</v>
      </c>
      <c r="AB224" s="17">
        <f t="shared" si="113"/>
        <v>0</v>
      </c>
      <c r="AC224" s="17">
        <f t="shared" si="114"/>
        <v>0</v>
      </c>
      <c r="AD224" s="17">
        <f t="shared" si="115"/>
        <v>0</v>
      </c>
      <c r="AE224" s="17">
        <f t="shared" si="116"/>
        <v>0</v>
      </c>
      <c r="AF224" s="17">
        <f t="shared" si="117"/>
        <v>291068.80369907414</v>
      </c>
      <c r="AG224" s="17">
        <f t="shared" si="123"/>
        <v>0</v>
      </c>
      <c r="AH224" s="17">
        <f t="shared" si="118"/>
        <v>0</v>
      </c>
      <c r="AI224" s="17"/>
      <c r="AJ224" s="17"/>
      <c r="AU224">
        <f t="shared" si="96"/>
        <v>0</v>
      </c>
      <c r="AV224">
        <f t="shared" si="97"/>
        <v>33.6</v>
      </c>
      <c r="AW224">
        <f t="shared" si="98"/>
        <v>9.3333333333333339</v>
      </c>
    </row>
    <row r="225" spans="2:49" x14ac:dyDescent="0.3">
      <c r="B225" s="27" t="s">
        <v>47</v>
      </c>
      <c r="C225" s="27">
        <v>217</v>
      </c>
      <c r="D225" s="27">
        <v>217</v>
      </c>
      <c r="E225" s="2">
        <f t="shared" si="99"/>
        <v>9.3055555555555554</v>
      </c>
      <c r="F225" s="28">
        <v>33.5</v>
      </c>
      <c r="G225" s="17">
        <f t="shared" si="124"/>
        <v>-1.3888888888889086E-2</v>
      </c>
      <c r="H225" s="17">
        <f t="shared" si="125"/>
        <v>-5.0000000000000711E-2</v>
      </c>
      <c r="I225" s="17">
        <v>194.238</v>
      </c>
      <c r="J225" s="17">
        <f t="shared" si="100"/>
        <v>2.2100694444444442</v>
      </c>
      <c r="K225" s="17">
        <f t="shared" si="101"/>
        <v>-30.555555555555991</v>
      </c>
      <c r="L225" s="17">
        <f t="shared" si="102"/>
        <v>165.89251388888846</v>
      </c>
      <c r="M225" s="17">
        <f t="shared" si="103"/>
        <v>1543.7220042438232</v>
      </c>
      <c r="N225" s="17">
        <f t="shared" si="119"/>
        <v>1543.7220042438232</v>
      </c>
      <c r="O225" s="17">
        <f t="shared" si="120"/>
        <v>292612.52570331795</v>
      </c>
      <c r="P225" s="17">
        <f t="shared" si="104"/>
        <v>292418.287703318</v>
      </c>
      <c r="Q225" s="34">
        <f t="shared" si="105"/>
        <v>8.122795195822767E-2</v>
      </c>
      <c r="R225" s="17">
        <f t="shared" si="95"/>
        <v>14.365190872824465</v>
      </c>
      <c r="S225" s="17">
        <f t="shared" si="106"/>
        <v>0</v>
      </c>
      <c r="T225" s="34">
        <f t="shared" si="107"/>
        <v>0</v>
      </c>
      <c r="U225" s="17">
        <f t="shared" si="121"/>
        <v>0</v>
      </c>
      <c r="V225" s="17">
        <f t="shared" si="108"/>
        <v>95252.700617283946</v>
      </c>
      <c r="W225" s="17">
        <f t="shared" si="122"/>
        <v>9635970.2932098713</v>
      </c>
      <c r="X225" s="17">
        <f t="shared" si="109"/>
        <v>0</v>
      </c>
      <c r="Y225" s="17">
        <f t="shared" si="110"/>
        <v>0</v>
      </c>
      <c r="Z225" s="17">
        <f t="shared" si="111"/>
        <v>0</v>
      </c>
      <c r="AA225" s="17">
        <f t="shared" si="112"/>
        <v>0</v>
      </c>
      <c r="AB225" s="17">
        <f t="shared" si="113"/>
        <v>0</v>
      </c>
      <c r="AC225" s="17">
        <f t="shared" si="114"/>
        <v>0</v>
      </c>
      <c r="AD225" s="17">
        <f t="shared" si="115"/>
        <v>0</v>
      </c>
      <c r="AE225" s="17">
        <f t="shared" si="116"/>
        <v>0</v>
      </c>
      <c r="AF225" s="17">
        <f t="shared" si="117"/>
        <v>292612.52570331795</v>
      </c>
      <c r="AG225" s="17">
        <f t="shared" si="123"/>
        <v>0</v>
      </c>
      <c r="AH225" s="17">
        <f t="shared" si="118"/>
        <v>0</v>
      </c>
      <c r="AI225" s="17"/>
      <c r="AJ225" s="17"/>
      <c r="AU225">
        <f t="shared" si="96"/>
        <v>0</v>
      </c>
      <c r="AV225">
        <f t="shared" si="97"/>
        <v>33.5</v>
      </c>
      <c r="AW225">
        <f t="shared" si="98"/>
        <v>9.3055555555555554</v>
      </c>
    </row>
    <row r="226" spans="2:49" x14ac:dyDescent="0.3">
      <c r="B226" s="27" t="s">
        <v>47</v>
      </c>
      <c r="C226" s="27">
        <v>218</v>
      </c>
      <c r="D226" s="27">
        <v>218</v>
      </c>
      <c r="E226" s="2">
        <f t="shared" si="99"/>
        <v>9.3055555555555554</v>
      </c>
      <c r="F226" s="28">
        <v>33.5</v>
      </c>
      <c r="G226" s="17">
        <f t="shared" si="124"/>
        <v>-1.3888888888889086E-2</v>
      </c>
      <c r="H226" s="17">
        <f t="shared" si="125"/>
        <v>-5.0000000000000711E-2</v>
      </c>
      <c r="I226" s="17">
        <v>194.238</v>
      </c>
      <c r="J226" s="17">
        <f t="shared" si="100"/>
        <v>2.2100694444444442</v>
      </c>
      <c r="K226" s="17">
        <f t="shared" si="101"/>
        <v>-30.555555555555991</v>
      </c>
      <c r="L226" s="17">
        <f t="shared" si="102"/>
        <v>165.89251388888846</v>
      </c>
      <c r="M226" s="17">
        <f t="shared" si="103"/>
        <v>1543.7220042438232</v>
      </c>
      <c r="N226" s="17">
        <f t="shared" si="119"/>
        <v>1543.7220042438232</v>
      </c>
      <c r="O226" s="17">
        <f t="shared" si="120"/>
        <v>294156.24770756176</v>
      </c>
      <c r="P226" s="17">
        <f t="shared" si="104"/>
        <v>293962.00970756181</v>
      </c>
      <c r="Q226" s="34">
        <f t="shared" si="105"/>
        <v>8.165676705656652E-2</v>
      </c>
      <c r="R226" s="17">
        <f t="shared" si="95"/>
        <v>14.365190872824465</v>
      </c>
      <c r="S226" s="17">
        <f t="shared" si="106"/>
        <v>0</v>
      </c>
      <c r="T226" s="34">
        <f t="shared" si="107"/>
        <v>0</v>
      </c>
      <c r="U226" s="17">
        <f t="shared" si="121"/>
        <v>0</v>
      </c>
      <c r="V226" s="17">
        <f t="shared" si="108"/>
        <v>95252.700617283946</v>
      </c>
      <c r="W226" s="17">
        <f t="shared" si="122"/>
        <v>9731222.9938271549</v>
      </c>
      <c r="X226" s="17">
        <f t="shared" si="109"/>
        <v>0</v>
      </c>
      <c r="Y226" s="17">
        <f t="shared" si="110"/>
        <v>0</v>
      </c>
      <c r="Z226" s="17">
        <f t="shared" si="111"/>
        <v>0</v>
      </c>
      <c r="AA226" s="17">
        <f t="shared" si="112"/>
        <v>0</v>
      </c>
      <c r="AB226" s="17">
        <f t="shared" si="113"/>
        <v>0</v>
      </c>
      <c r="AC226" s="17">
        <f t="shared" si="114"/>
        <v>0</v>
      </c>
      <c r="AD226" s="17">
        <f t="shared" si="115"/>
        <v>0</v>
      </c>
      <c r="AE226" s="17">
        <f t="shared" si="116"/>
        <v>0</v>
      </c>
      <c r="AF226" s="17">
        <f t="shared" si="117"/>
        <v>294156.24770756176</v>
      </c>
      <c r="AG226" s="17">
        <f t="shared" si="123"/>
        <v>0</v>
      </c>
      <c r="AH226" s="17">
        <f t="shared" si="118"/>
        <v>0</v>
      </c>
      <c r="AI226" s="17"/>
      <c r="AJ226" s="17"/>
      <c r="AU226">
        <f t="shared" si="96"/>
        <v>0</v>
      </c>
      <c r="AV226">
        <f t="shared" si="97"/>
        <v>33.5</v>
      </c>
      <c r="AW226">
        <f t="shared" si="98"/>
        <v>9.3055555555555554</v>
      </c>
    </row>
    <row r="227" spans="2:49" x14ac:dyDescent="0.3">
      <c r="B227" s="27" t="s">
        <v>47</v>
      </c>
      <c r="C227" s="27">
        <v>219</v>
      </c>
      <c r="D227" s="27">
        <v>219</v>
      </c>
      <c r="E227" s="2">
        <f t="shared" si="99"/>
        <v>9.2777777777777786</v>
      </c>
      <c r="F227" s="28">
        <v>33.4</v>
      </c>
      <c r="G227" s="17">
        <f t="shared" si="124"/>
        <v>-2.7777777777778172E-2</v>
      </c>
      <c r="H227" s="17">
        <f t="shared" si="125"/>
        <v>-0.10000000000000142</v>
      </c>
      <c r="I227" s="17">
        <v>194.238</v>
      </c>
      <c r="J227" s="17">
        <f t="shared" si="100"/>
        <v>2.2034722222222225</v>
      </c>
      <c r="K227" s="17">
        <f t="shared" si="101"/>
        <v>-61.111111111111981</v>
      </c>
      <c r="L227" s="17">
        <f t="shared" si="102"/>
        <v>135.33036111111022</v>
      </c>
      <c r="M227" s="17">
        <f t="shared" si="103"/>
        <v>1255.5650169753005</v>
      </c>
      <c r="N227" s="17">
        <f t="shared" si="119"/>
        <v>1255.5650169753005</v>
      </c>
      <c r="O227" s="17">
        <f t="shared" si="120"/>
        <v>295411.81272453704</v>
      </c>
      <c r="P227" s="17">
        <f t="shared" si="104"/>
        <v>295217.57472453709</v>
      </c>
      <c r="Q227" s="34">
        <f t="shared" si="105"/>
        <v>8.200553790698191E-2</v>
      </c>
      <c r="R227" s="17">
        <f t="shared" si="95"/>
        <v>11.648853213048621</v>
      </c>
      <c r="S227" s="17">
        <f t="shared" si="106"/>
        <v>0</v>
      </c>
      <c r="T227" s="34">
        <f t="shared" si="107"/>
        <v>0</v>
      </c>
      <c r="U227" s="17">
        <f t="shared" si="121"/>
        <v>0</v>
      </c>
      <c r="V227" s="17">
        <f t="shared" si="108"/>
        <v>94684.876543209903</v>
      </c>
      <c r="W227" s="17">
        <f t="shared" si="122"/>
        <v>9825907.8703703657</v>
      </c>
      <c r="X227" s="17">
        <f t="shared" si="109"/>
        <v>0</v>
      </c>
      <c r="Y227" s="17">
        <f t="shared" si="110"/>
        <v>0</v>
      </c>
      <c r="Z227" s="17">
        <f t="shared" si="111"/>
        <v>0</v>
      </c>
      <c r="AA227" s="17">
        <f t="shared" si="112"/>
        <v>0</v>
      </c>
      <c r="AB227" s="17">
        <f t="shared" si="113"/>
        <v>0</v>
      </c>
      <c r="AC227" s="17">
        <f t="shared" si="114"/>
        <v>0</v>
      </c>
      <c r="AD227" s="17">
        <f t="shared" si="115"/>
        <v>0</v>
      </c>
      <c r="AE227" s="17">
        <f t="shared" si="116"/>
        <v>0</v>
      </c>
      <c r="AF227" s="17">
        <f t="shared" si="117"/>
        <v>295411.81272453704</v>
      </c>
      <c r="AG227" s="17">
        <f t="shared" si="123"/>
        <v>0</v>
      </c>
      <c r="AH227" s="17">
        <f t="shared" si="118"/>
        <v>0</v>
      </c>
      <c r="AI227" s="17"/>
      <c r="AJ227" s="17"/>
      <c r="AU227">
        <f t="shared" si="96"/>
        <v>0</v>
      </c>
      <c r="AV227">
        <f t="shared" si="97"/>
        <v>33.4</v>
      </c>
      <c r="AW227">
        <f t="shared" si="98"/>
        <v>9.2777777777777768</v>
      </c>
    </row>
    <row r="228" spans="2:49" x14ac:dyDescent="0.3">
      <c r="B228" s="27" t="s">
        <v>47</v>
      </c>
      <c r="C228" s="27">
        <v>220</v>
      </c>
      <c r="D228" s="27">
        <v>220</v>
      </c>
      <c r="E228" s="2">
        <f t="shared" si="99"/>
        <v>9.25</v>
      </c>
      <c r="F228" s="28">
        <v>33.299999999999997</v>
      </c>
      <c r="G228" s="17">
        <f t="shared" si="124"/>
        <v>-1.3888888888889086E-2</v>
      </c>
      <c r="H228" s="17">
        <f t="shared" si="125"/>
        <v>-5.0000000000000711E-2</v>
      </c>
      <c r="I228" s="17">
        <v>194.238</v>
      </c>
      <c r="J228" s="17">
        <f t="shared" si="100"/>
        <v>2.1968749999999999</v>
      </c>
      <c r="K228" s="17">
        <f t="shared" si="101"/>
        <v>-30.555555555555991</v>
      </c>
      <c r="L228" s="17">
        <f t="shared" si="102"/>
        <v>165.87931944444401</v>
      </c>
      <c r="M228" s="17">
        <f t="shared" si="103"/>
        <v>1534.3837048611072</v>
      </c>
      <c r="N228" s="17">
        <f t="shared" si="119"/>
        <v>1534.3837048611072</v>
      </c>
      <c r="O228" s="17">
        <f t="shared" si="120"/>
        <v>296946.19642939814</v>
      </c>
      <c r="P228" s="17">
        <f t="shared" si="104"/>
        <v>296751.95842939819</v>
      </c>
      <c r="Q228" s="34">
        <f t="shared" si="105"/>
        <v>8.243175901251823E-2</v>
      </c>
      <c r="R228" s="17">
        <f t="shared" si="95"/>
        <v>14.19304926996524</v>
      </c>
      <c r="S228" s="17">
        <f t="shared" si="106"/>
        <v>0</v>
      </c>
      <c r="T228" s="34">
        <f t="shared" si="107"/>
        <v>0</v>
      </c>
      <c r="U228" s="17">
        <f t="shared" si="121"/>
        <v>0</v>
      </c>
      <c r="V228" s="17">
        <f t="shared" si="108"/>
        <v>94118.75</v>
      </c>
      <c r="W228" s="17">
        <f t="shared" si="122"/>
        <v>9920026.6203703657</v>
      </c>
      <c r="X228" s="17">
        <f t="shared" si="109"/>
        <v>0</v>
      </c>
      <c r="Y228" s="17">
        <f t="shared" si="110"/>
        <v>0</v>
      </c>
      <c r="Z228" s="17">
        <f t="shared" si="111"/>
        <v>0</v>
      </c>
      <c r="AA228" s="17">
        <f t="shared" si="112"/>
        <v>0</v>
      </c>
      <c r="AB228" s="17">
        <f t="shared" si="113"/>
        <v>0</v>
      </c>
      <c r="AC228" s="17">
        <f t="shared" si="114"/>
        <v>0</v>
      </c>
      <c r="AD228" s="17">
        <f t="shared" si="115"/>
        <v>0</v>
      </c>
      <c r="AE228" s="17">
        <f t="shared" si="116"/>
        <v>0</v>
      </c>
      <c r="AF228" s="17">
        <f t="shared" si="117"/>
        <v>296946.19642939814</v>
      </c>
      <c r="AG228" s="17">
        <f t="shared" si="123"/>
        <v>0</v>
      </c>
      <c r="AH228" s="17">
        <f t="shared" si="118"/>
        <v>0</v>
      </c>
      <c r="AI228" s="17"/>
      <c r="AJ228" s="17"/>
      <c r="AU228">
        <f t="shared" si="96"/>
        <v>0</v>
      </c>
      <c r="AV228">
        <f t="shared" si="97"/>
        <v>33.299999999999997</v>
      </c>
      <c r="AW228">
        <f t="shared" si="98"/>
        <v>9.2499999999999982</v>
      </c>
    </row>
    <row r="229" spans="2:49" x14ac:dyDescent="0.3">
      <c r="B229" s="27" t="s">
        <v>47</v>
      </c>
      <c r="C229" s="27">
        <v>221</v>
      </c>
      <c r="D229" s="27">
        <v>221</v>
      </c>
      <c r="E229" s="2">
        <f t="shared" si="99"/>
        <v>9.25</v>
      </c>
      <c r="F229" s="28">
        <v>33.299999999999997</v>
      </c>
      <c r="G229" s="17">
        <f t="shared" si="124"/>
        <v>-1.3888888888888099E-2</v>
      </c>
      <c r="H229" s="17">
        <f t="shared" si="125"/>
        <v>-4.9999999999997158E-2</v>
      </c>
      <c r="I229" s="17">
        <v>194.238</v>
      </c>
      <c r="J229" s="17">
        <f t="shared" si="100"/>
        <v>2.1968749999999999</v>
      </c>
      <c r="K229" s="17">
        <f t="shared" si="101"/>
        <v>-30.555555555553816</v>
      </c>
      <c r="L229" s="17">
        <f t="shared" si="102"/>
        <v>165.8793194444462</v>
      </c>
      <c r="M229" s="17">
        <f t="shared" si="103"/>
        <v>1534.3837048611274</v>
      </c>
      <c r="N229" s="17">
        <f t="shared" si="119"/>
        <v>1534.3837048611274</v>
      </c>
      <c r="O229" s="17">
        <f t="shared" si="120"/>
        <v>298480.58013425925</v>
      </c>
      <c r="P229" s="17">
        <f t="shared" si="104"/>
        <v>298286.34213425929</v>
      </c>
      <c r="Q229" s="34">
        <f t="shared" si="105"/>
        <v>8.285798011805455E-2</v>
      </c>
      <c r="R229" s="17">
        <f t="shared" si="95"/>
        <v>14.193049269965428</v>
      </c>
      <c r="S229" s="17">
        <f t="shared" si="106"/>
        <v>0</v>
      </c>
      <c r="T229" s="34">
        <f t="shared" si="107"/>
        <v>0</v>
      </c>
      <c r="U229" s="17">
        <f t="shared" si="121"/>
        <v>0</v>
      </c>
      <c r="V229" s="17">
        <f t="shared" si="108"/>
        <v>94118.75</v>
      </c>
      <c r="W229" s="17">
        <f t="shared" si="122"/>
        <v>10014145.370370366</v>
      </c>
      <c r="X229" s="17">
        <f t="shared" si="109"/>
        <v>0</v>
      </c>
      <c r="Y229" s="17">
        <f t="shared" si="110"/>
        <v>0</v>
      </c>
      <c r="Z229" s="17">
        <f t="shared" si="111"/>
        <v>0</v>
      </c>
      <c r="AA229" s="17">
        <f t="shared" si="112"/>
        <v>0</v>
      </c>
      <c r="AB229" s="17">
        <f t="shared" si="113"/>
        <v>0</v>
      </c>
      <c r="AC229" s="17">
        <f t="shared" si="114"/>
        <v>0</v>
      </c>
      <c r="AD229" s="17">
        <f t="shared" si="115"/>
        <v>0</v>
      </c>
      <c r="AE229" s="17">
        <f t="shared" si="116"/>
        <v>0</v>
      </c>
      <c r="AF229" s="17">
        <f t="shared" si="117"/>
        <v>298480.58013425925</v>
      </c>
      <c r="AG229" s="17">
        <f t="shared" si="123"/>
        <v>0</v>
      </c>
      <c r="AH229" s="17">
        <f t="shared" si="118"/>
        <v>0</v>
      </c>
      <c r="AI229" s="17"/>
      <c r="AJ229" s="17"/>
      <c r="AU229">
        <f t="shared" si="96"/>
        <v>0</v>
      </c>
      <c r="AV229">
        <f t="shared" si="97"/>
        <v>33.299999999999997</v>
      </c>
      <c r="AW229">
        <f t="shared" si="98"/>
        <v>9.2499999999999982</v>
      </c>
    </row>
    <row r="230" spans="2:49" x14ac:dyDescent="0.3">
      <c r="B230" s="27" t="s">
        <v>47</v>
      </c>
      <c r="C230" s="27">
        <v>222</v>
      </c>
      <c r="D230" s="27">
        <v>222</v>
      </c>
      <c r="E230" s="2">
        <f t="shared" si="99"/>
        <v>9.2222222222222232</v>
      </c>
      <c r="F230" s="28">
        <v>33.200000000000003</v>
      </c>
      <c r="G230" s="17">
        <f t="shared" si="124"/>
        <v>-2.7777777777777186E-2</v>
      </c>
      <c r="H230" s="17">
        <f t="shared" si="125"/>
        <v>-9.9999999999997868E-2</v>
      </c>
      <c r="I230" s="17">
        <v>194.238</v>
      </c>
      <c r="J230" s="17">
        <f t="shared" si="100"/>
        <v>2.1902777777777778</v>
      </c>
      <c r="K230" s="17">
        <f t="shared" si="101"/>
        <v>-61.111111111109807</v>
      </c>
      <c r="L230" s="17">
        <f t="shared" si="102"/>
        <v>135.31716666666796</v>
      </c>
      <c r="M230" s="17">
        <f t="shared" si="103"/>
        <v>1247.9249814814934</v>
      </c>
      <c r="N230" s="17">
        <f t="shared" si="119"/>
        <v>1247.9249814814934</v>
      </c>
      <c r="O230" s="17">
        <f t="shared" si="120"/>
        <v>299728.50511574076</v>
      </c>
      <c r="P230" s="17">
        <f t="shared" si="104"/>
        <v>299534.2671157408</v>
      </c>
      <c r="Q230" s="34">
        <f t="shared" si="105"/>
        <v>8.3204628719410478E-2</v>
      </c>
      <c r="R230" s="17">
        <f t="shared" si="95"/>
        <v>11.508641495884886</v>
      </c>
      <c r="S230" s="17">
        <f t="shared" si="106"/>
        <v>0</v>
      </c>
      <c r="T230" s="34">
        <f t="shared" si="107"/>
        <v>0</v>
      </c>
      <c r="U230" s="17">
        <f t="shared" si="121"/>
        <v>0</v>
      </c>
      <c r="V230" s="17">
        <f t="shared" si="108"/>
        <v>93554.320987654355</v>
      </c>
      <c r="W230" s="17">
        <f t="shared" si="122"/>
        <v>10107699.691358021</v>
      </c>
      <c r="X230" s="17">
        <f t="shared" si="109"/>
        <v>0</v>
      </c>
      <c r="Y230" s="17">
        <f t="shared" si="110"/>
        <v>0</v>
      </c>
      <c r="Z230" s="17">
        <f t="shared" si="111"/>
        <v>0</v>
      </c>
      <c r="AA230" s="17">
        <f t="shared" si="112"/>
        <v>0</v>
      </c>
      <c r="AB230" s="17">
        <f t="shared" si="113"/>
        <v>0</v>
      </c>
      <c r="AC230" s="17">
        <f t="shared" si="114"/>
        <v>0</v>
      </c>
      <c r="AD230" s="17">
        <f t="shared" si="115"/>
        <v>0</v>
      </c>
      <c r="AE230" s="17">
        <f t="shared" si="116"/>
        <v>0</v>
      </c>
      <c r="AF230" s="17">
        <f t="shared" si="117"/>
        <v>299728.50511574076</v>
      </c>
      <c r="AG230" s="17">
        <f t="shared" si="123"/>
        <v>0</v>
      </c>
      <c r="AH230" s="17">
        <f t="shared" si="118"/>
        <v>0</v>
      </c>
      <c r="AI230" s="17"/>
      <c r="AJ230" s="17"/>
      <c r="AU230">
        <f t="shared" si="96"/>
        <v>0</v>
      </c>
      <c r="AV230">
        <f t="shared" si="97"/>
        <v>33.200000000000003</v>
      </c>
      <c r="AW230">
        <f t="shared" si="98"/>
        <v>9.2222222222222232</v>
      </c>
    </row>
    <row r="231" spans="2:49" x14ac:dyDescent="0.3">
      <c r="B231" s="27" t="s">
        <v>47</v>
      </c>
      <c r="C231" s="27">
        <v>223</v>
      </c>
      <c r="D231" s="27">
        <v>223</v>
      </c>
      <c r="E231" s="2">
        <f t="shared" si="99"/>
        <v>9.1944444444444446</v>
      </c>
      <c r="F231" s="28">
        <v>33.1</v>
      </c>
      <c r="G231" s="17">
        <f t="shared" si="124"/>
        <v>-1.3888888888889086E-2</v>
      </c>
      <c r="H231" s="17">
        <f t="shared" si="125"/>
        <v>-5.0000000000000711E-2</v>
      </c>
      <c r="I231" s="17">
        <v>194.238</v>
      </c>
      <c r="J231" s="17">
        <f t="shared" si="100"/>
        <v>2.1836805555555556</v>
      </c>
      <c r="K231" s="17">
        <f t="shared" si="101"/>
        <v>-30.555555555555991</v>
      </c>
      <c r="L231" s="17">
        <f t="shared" si="102"/>
        <v>165.86612499999956</v>
      </c>
      <c r="M231" s="17">
        <f t="shared" si="103"/>
        <v>1525.0468715277736</v>
      </c>
      <c r="N231" s="17">
        <f t="shared" si="119"/>
        <v>1525.0468715277736</v>
      </c>
      <c r="O231" s="17">
        <f t="shared" si="120"/>
        <v>301253.55198726855</v>
      </c>
      <c r="P231" s="17">
        <f t="shared" si="104"/>
        <v>301059.3139872686</v>
      </c>
      <c r="Q231" s="34">
        <f t="shared" si="105"/>
        <v>8.3628256239383469E-2</v>
      </c>
      <c r="R231" s="17">
        <f t="shared" si="95"/>
        <v>14.02195873543592</v>
      </c>
      <c r="S231" s="17">
        <f t="shared" si="106"/>
        <v>0</v>
      </c>
      <c r="T231" s="34">
        <f t="shared" si="107"/>
        <v>0</v>
      </c>
      <c r="U231" s="17">
        <f t="shared" si="121"/>
        <v>0</v>
      </c>
      <c r="V231" s="17">
        <f t="shared" si="108"/>
        <v>92991.589506172852</v>
      </c>
      <c r="W231" s="17">
        <f t="shared" si="122"/>
        <v>10200691.280864194</v>
      </c>
      <c r="X231" s="17">
        <f t="shared" si="109"/>
        <v>0</v>
      </c>
      <c r="Y231" s="17">
        <f t="shared" si="110"/>
        <v>0</v>
      </c>
      <c r="Z231" s="17">
        <f t="shared" si="111"/>
        <v>0</v>
      </c>
      <c r="AA231" s="17">
        <f t="shared" si="112"/>
        <v>0</v>
      </c>
      <c r="AB231" s="17">
        <f t="shared" si="113"/>
        <v>0</v>
      </c>
      <c r="AC231" s="17">
        <f t="shared" si="114"/>
        <v>0</v>
      </c>
      <c r="AD231" s="17">
        <f t="shared" si="115"/>
        <v>0</v>
      </c>
      <c r="AE231" s="17">
        <f t="shared" si="116"/>
        <v>0</v>
      </c>
      <c r="AF231" s="17">
        <f t="shared" si="117"/>
        <v>301253.55198726855</v>
      </c>
      <c r="AG231" s="17">
        <f t="shared" si="123"/>
        <v>0</v>
      </c>
      <c r="AH231" s="17">
        <f t="shared" si="118"/>
        <v>0</v>
      </c>
      <c r="AI231" s="17"/>
      <c r="AJ231" s="17"/>
      <c r="AU231">
        <f t="shared" si="96"/>
        <v>0</v>
      </c>
      <c r="AV231">
        <f t="shared" si="97"/>
        <v>33.1</v>
      </c>
      <c r="AW231">
        <f t="shared" si="98"/>
        <v>9.1944444444444446</v>
      </c>
    </row>
    <row r="232" spans="2:49" x14ac:dyDescent="0.3">
      <c r="B232" s="27" t="s">
        <v>47</v>
      </c>
      <c r="C232" s="27">
        <v>224</v>
      </c>
      <c r="D232" s="27">
        <v>224</v>
      </c>
      <c r="E232" s="2">
        <f t="shared" si="99"/>
        <v>9.1944444444444446</v>
      </c>
      <c r="F232" s="28">
        <v>33.1</v>
      </c>
      <c r="G232" s="17">
        <f t="shared" si="124"/>
        <v>-2.7777777777778172E-2</v>
      </c>
      <c r="H232" s="17">
        <f t="shared" si="125"/>
        <v>-0.10000000000000142</v>
      </c>
      <c r="I232" s="17">
        <v>194.238</v>
      </c>
      <c r="J232" s="17">
        <f t="shared" si="100"/>
        <v>2.1836805555555556</v>
      </c>
      <c r="K232" s="17">
        <f t="shared" si="101"/>
        <v>-61.111111111111981</v>
      </c>
      <c r="L232" s="17">
        <f t="shared" si="102"/>
        <v>135.31056944444356</v>
      </c>
      <c r="M232" s="17">
        <f t="shared" si="103"/>
        <v>1244.1055135030783</v>
      </c>
      <c r="N232" s="17">
        <f t="shared" si="119"/>
        <v>1244.1055135030783</v>
      </c>
      <c r="O232" s="17">
        <f t="shared" si="120"/>
        <v>302497.65750077163</v>
      </c>
      <c r="P232" s="17">
        <f t="shared" si="104"/>
        <v>302303.41950077168</v>
      </c>
      <c r="Q232" s="34">
        <f t="shared" si="105"/>
        <v>8.3973843868924355E-2</v>
      </c>
      <c r="R232" s="17">
        <f t="shared" si="95"/>
        <v>11.43885902693108</v>
      </c>
      <c r="S232" s="17">
        <f t="shared" si="106"/>
        <v>0</v>
      </c>
      <c r="T232" s="34">
        <f t="shared" si="107"/>
        <v>0</v>
      </c>
      <c r="U232" s="17">
        <f t="shared" si="121"/>
        <v>0</v>
      </c>
      <c r="V232" s="17">
        <f t="shared" si="108"/>
        <v>92991.589506172852</v>
      </c>
      <c r="W232" s="17">
        <f t="shared" si="122"/>
        <v>10293682.870370368</v>
      </c>
      <c r="X232" s="17">
        <f t="shared" si="109"/>
        <v>0</v>
      </c>
      <c r="Y232" s="17">
        <f t="shared" si="110"/>
        <v>0</v>
      </c>
      <c r="Z232" s="17">
        <f t="shared" si="111"/>
        <v>0</v>
      </c>
      <c r="AA232" s="17">
        <f t="shared" si="112"/>
        <v>0</v>
      </c>
      <c r="AB232" s="17">
        <f t="shared" si="113"/>
        <v>0</v>
      </c>
      <c r="AC232" s="17">
        <f t="shared" si="114"/>
        <v>0</v>
      </c>
      <c r="AD232" s="17">
        <f t="shared" si="115"/>
        <v>0</v>
      </c>
      <c r="AE232" s="17">
        <f t="shared" si="116"/>
        <v>0</v>
      </c>
      <c r="AF232" s="17">
        <f t="shared" si="117"/>
        <v>302497.65750077163</v>
      </c>
      <c r="AG232" s="17">
        <f t="shared" si="123"/>
        <v>0</v>
      </c>
      <c r="AH232" s="17">
        <f t="shared" si="118"/>
        <v>0</v>
      </c>
      <c r="AI232" s="17"/>
      <c r="AJ232" s="17"/>
      <c r="AU232">
        <f t="shared" si="96"/>
        <v>0</v>
      </c>
      <c r="AV232">
        <f t="shared" si="97"/>
        <v>33.1</v>
      </c>
      <c r="AW232">
        <f t="shared" si="98"/>
        <v>9.1944444444444446</v>
      </c>
    </row>
    <row r="233" spans="2:49" x14ac:dyDescent="0.3">
      <c r="B233" s="27" t="s">
        <v>47</v>
      </c>
      <c r="C233" s="27">
        <v>225</v>
      </c>
      <c r="D233" s="27">
        <v>225</v>
      </c>
      <c r="E233" s="2">
        <f t="shared" si="99"/>
        <v>9.1388888888888893</v>
      </c>
      <c r="F233" s="28">
        <v>32.9</v>
      </c>
      <c r="G233" s="17">
        <f t="shared" si="124"/>
        <v>-4.1666666666667261E-2</v>
      </c>
      <c r="H233" s="17">
        <f t="shared" si="125"/>
        <v>-0.15000000000000213</v>
      </c>
      <c r="I233" s="17">
        <v>194.238</v>
      </c>
      <c r="J233" s="17">
        <f t="shared" si="100"/>
        <v>2.1704861111111109</v>
      </c>
      <c r="K233" s="17">
        <f t="shared" si="101"/>
        <v>-91.666666666667979</v>
      </c>
      <c r="L233" s="17">
        <f t="shared" si="102"/>
        <v>104.74181944444312</v>
      </c>
      <c r="M233" s="17">
        <f t="shared" si="103"/>
        <v>957.22384992282753</v>
      </c>
      <c r="N233" s="17">
        <f t="shared" si="119"/>
        <v>957.22384992282753</v>
      </c>
      <c r="O233" s="17">
        <f t="shared" si="120"/>
        <v>303454.88135069446</v>
      </c>
      <c r="P233" s="17">
        <f t="shared" si="104"/>
        <v>303260.6433506945</v>
      </c>
      <c r="Q233" s="34">
        <f t="shared" si="105"/>
        <v>8.4239741509955918E-2</v>
      </c>
      <c r="R233" s="17">
        <f t="shared" si="95"/>
        <v>8.7479624062391732</v>
      </c>
      <c r="S233" s="17">
        <f t="shared" si="106"/>
        <v>0</v>
      </c>
      <c r="T233" s="34">
        <f t="shared" si="107"/>
        <v>0</v>
      </c>
      <c r="U233" s="17">
        <f t="shared" si="121"/>
        <v>0</v>
      </c>
      <c r="V233" s="17">
        <f t="shared" si="108"/>
        <v>91871.219135802472</v>
      </c>
      <c r="W233" s="17">
        <f t="shared" si="122"/>
        <v>10385554.08950617</v>
      </c>
      <c r="X233" s="17">
        <f t="shared" si="109"/>
        <v>0</v>
      </c>
      <c r="Y233" s="17">
        <f t="shared" si="110"/>
        <v>0</v>
      </c>
      <c r="Z233" s="17">
        <f t="shared" si="111"/>
        <v>0</v>
      </c>
      <c r="AA233" s="17">
        <f t="shared" si="112"/>
        <v>0</v>
      </c>
      <c r="AB233" s="17">
        <f t="shared" si="113"/>
        <v>0</v>
      </c>
      <c r="AC233" s="17">
        <f t="shared" si="114"/>
        <v>0</v>
      </c>
      <c r="AD233" s="17">
        <f t="shared" si="115"/>
        <v>0</v>
      </c>
      <c r="AE233" s="17">
        <f t="shared" si="116"/>
        <v>0</v>
      </c>
      <c r="AF233" s="17">
        <f t="shared" si="117"/>
        <v>303454.88135069446</v>
      </c>
      <c r="AG233" s="17">
        <f t="shared" si="123"/>
        <v>0</v>
      </c>
      <c r="AH233" s="17">
        <f t="shared" si="118"/>
        <v>0</v>
      </c>
      <c r="AI233" s="17"/>
      <c r="AJ233" s="17"/>
      <c r="AU233">
        <f t="shared" si="96"/>
        <v>0</v>
      </c>
      <c r="AV233">
        <f t="shared" si="97"/>
        <v>32.9</v>
      </c>
      <c r="AW233">
        <f t="shared" si="98"/>
        <v>9.1388888888888875</v>
      </c>
    </row>
    <row r="234" spans="2:49" x14ac:dyDescent="0.3">
      <c r="B234" s="27" t="s">
        <v>47</v>
      </c>
      <c r="C234" s="27">
        <v>226</v>
      </c>
      <c r="D234" s="27">
        <v>226</v>
      </c>
      <c r="E234" s="2">
        <f t="shared" si="99"/>
        <v>9.1111111111111107</v>
      </c>
      <c r="F234" s="28">
        <v>32.799999999999997</v>
      </c>
      <c r="G234" s="17">
        <f t="shared" si="124"/>
        <v>-2.7777777777777186E-2</v>
      </c>
      <c r="H234" s="17">
        <f t="shared" si="125"/>
        <v>-9.9999999999997868E-2</v>
      </c>
      <c r="I234" s="17">
        <v>194.238</v>
      </c>
      <c r="J234" s="17">
        <f t="shared" si="100"/>
        <v>2.1638888888888888</v>
      </c>
      <c r="K234" s="17">
        <f t="shared" si="101"/>
        <v>-61.111111111109807</v>
      </c>
      <c r="L234" s="17">
        <f t="shared" si="102"/>
        <v>135.29077777777908</v>
      </c>
      <c r="M234" s="17">
        <f t="shared" si="103"/>
        <v>1232.6493086419871</v>
      </c>
      <c r="N234" s="17">
        <f t="shared" si="119"/>
        <v>1232.6493086419871</v>
      </c>
      <c r="O234" s="17">
        <f t="shared" si="120"/>
        <v>304687.53065933642</v>
      </c>
      <c r="P234" s="17">
        <f t="shared" si="104"/>
        <v>304493.29265933647</v>
      </c>
      <c r="Q234" s="34">
        <f t="shared" si="105"/>
        <v>8.4582146834910485E-2</v>
      </c>
      <c r="R234" s="17">
        <f t="shared" si="95"/>
        <v>11.230804812071437</v>
      </c>
      <c r="S234" s="17">
        <f t="shared" si="106"/>
        <v>0</v>
      </c>
      <c r="T234" s="34">
        <f t="shared" si="107"/>
        <v>0</v>
      </c>
      <c r="U234" s="17">
        <f t="shared" si="121"/>
        <v>0</v>
      </c>
      <c r="V234" s="17">
        <f t="shared" si="108"/>
        <v>91313.580246913582</v>
      </c>
      <c r="W234" s="17">
        <f t="shared" si="122"/>
        <v>10476867.669753084</v>
      </c>
      <c r="X234" s="17">
        <f t="shared" si="109"/>
        <v>0</v>
      </c>
      <c r="Y234" s="17">
        <f t="shared" si="110"/>
        <v>0</v>
      </c>
      <c r="Z234" s="17">
        <f t="shared" si="111"/>
        <v>0</v>
      </c>
      <c r="AA234" s="17">
        <f t="shared" si="112"/>
        <v>0</v>
      </c>
      <c r="AB234" s="17">
        <f t="shared" si="113"/>
        <v>0</v>
      </c>
      <c r="AC234" s="17">
        <f t="shared" si="114"/>
        <v>0</v>
      </c>
      <c r="AD234" s="17">
        <f t="shared" si="115"/>
        <v>0</v>
      </c>
      <c r="AE234" s="17">
        <f t="shared" si="116"/>
        <v>0</v>
      </c>
      <c r="AF234" s="17">
        <f t="shared" si="117"/>
        <v>304687.53065933642</v>
      </c>
      <c r="AG234" s="17">
        <f t="shared" si="123"/>
        <v>0</v>
      </c>
      <c r="AH234" s="17">
        <f t="shared" si="118"/>
        <v>0</v>
      </c>
      <c r="AI234" s="17"/>
      <c r="AJ234" s="17"/>
      <c r="AU234">
        <f t="shared" si="96"/>
        <v>0</v>
      </c>
      <c r="AV234">
        <f t="shared" si="97"/>
        <v>32.799999999999997</v>
      </c>
      <c r="AW234">
        <f t="shared" si="98"/>
        <v>9.1111111111111107</v>
      </c>
    </row>
    <row r="235" spans="2:49" x14ac:dyDescent="0.3">
      <c r="B235" s="27" t="s">
        <v>47</v>
      </c>
      <c r="C235" s="27">
        <v>227</v>
      </c>
      <c r="D235" s="27">
        <v>227</v>
      </c>
      <c r="E235" s="2">
        <f t="shared" si="99"/>
        <v>9.0833333333333339</v>
      </c>
      <c r="F235" s="28">
        <v>32.700000000000003</v>
      </c>
      <c r="G235" s="17">
        <f t="shared" si="124"/>
        <v>-2.7777777777777186E-2</v>
      </c>
      <c r="H235" s="17">
        <f t="shared" si="125"/>
        <v>-9.9999999999997868E-2</v>
      </c>
      <c r="I235" s="17">
        <v>194.238</v>
      </c>
      <c r="J235" s="17">
        <f t="shared" si="100"/>
        <v>2.1572916666666666</v>
      </c>
      <c r="K235" s="17">
        <f t="shared" si="101"/>
        <v>-61.111111111109807</v>
      </c>
      <c r="L235" s="17">
        <f t="shared" si="102"/>
        <v>135.28418055555687</v>
      </c>
      <c r="M235" s="17">
        <f t="shared" si="103"/>
        <v>1228.831306712975</v>
      </c>
      <c r="N235" s="17">
        <f t="shared" si="119"/>
        <v>1228.831306712975</v>
      </c>
      <c r="O235" s="17">
        <f t="shared" si="120"/>
        <v>305916.36196604942</v>
      </c>
      <c r="P235" s="17">
        <f t="shared" si="104"/>
        <v>305722.12396604946</v>
      </c>
      <c r="Q235" s="34">
        <f t="shared" si="105"/>
        <v>8.4923491595289211E-2</v>
      </c>
      <c r="R235" s="17">
        <f t="shared" si="95"/>
        <v>11.161884369309524</v>
      </c>
      <c r="S235" s="17">
        <f t="shared" si="106"/>
        <v>0</v>
      </c>
      <c r="T235" s="34">
        <f t="shared" si="107"/>
        <v>0</v>
      </c>
      <c r="U235" s="17">
        <f t="shared" si="121"/>
        <v>0</v>
      </c>
      <c r="V235" s="17">
        <f t="shared" si="108"/>
        <v>90757.638888888905</v>
      </c>
      <c r="W235" s="17">
        <f t="shared" si="122"/>
        <v>10567625.308641972</v>
      </c>
      <c r="X235" s="17">
        <f t="shared" si="109"/>
        <v>0</v>
      </c>
      <c r="Y235" s="17">
        <f t="shared" si="110"/>
        <v>0</v>
      </c>
      <c r="Z235" s="17">
        <f t="shared" si="111"/>
        <v>0</v>
      </c>
      <c r="AA235" s="17">
        <f t="shared" si="112"/>
        <v>0</v>
      </c>
      <c r="AB235" s="17">
        <f t="shared" si="113"/>
        <v>0</v>
      </c>
      <c r="AC235" s="17">
        <f t="shared" si="114"/>
        <v>0</v>
      </c>
      <c r="AD235" s="17">
        <f t="shared" si="115"/>
        <v>0</v>
      </c>
      <c r="AE235" s="17">
        <f t="shared" si="116"/>
        <v>0</v>
      </c>
      <c r="AF235" s="17">
        <f t="shared" si="117"/>
        <v>305916.36196604942</v>
      </c>
      <c r="AG235" s="17">
        <f t="shared" si="123"/>
        <v>0</v>
      </c>
      <c r="AH235" s="17">
        <f t="shared" si="118"/>
        <v>0</v>
      </c>
      <c r="AI235" s="17"/>
      <c r="AJ235" s="17"/>
      <c r="AU235">
        <f t="shared" si="96"/>
        <v>0</v>
      </c>
      <c r="AV235">
        <f t="shared" si="97"/>
        <v>32.700000000000003</v>
      </c>
      <c r="AW235">
        <f t="shared" si="98"/>
        <v>9.0833333333333339</v>
      </c>
    </row>
    <row r="236" spans="2:49" x14ac:dyDescent="0.3">
      <c r="B236" s="27" t="s">
        <v>47</v>
      </c>
      <c r="C236" s="27">
        <v>228</v>
      </c>
      <c r="D236" s="27">
        <v>228</v>
      </c>
      <c r="E236" s="2">
        <f t="shared" si="99"/>
        <v>9.0555555555555571</v>
      </c>
      <c r="F236" s="28">
        <v>32.6</v>
      </c>
      <c r="G236" s="17">
        <f t="shared" si="124"/>
        <v>-5.5555555555556344E-2</v>
      </c>
      <c r="H236" s="17">
        <f t="shared" si="125"/>
        <v>-0.20000000000000284</v>
      </c>
      <c r="I236" s="17">
        <v>194.238</v>
      </c>
      <c r="J236" s="17">
        <f t="shared" si="100"/>
        <v>2.1506944444444449</v>
      </c>
      <c r="K236" s="17">
        <f t="shared" si="101"/>
        <v>-122.22222222222396</v>
      </c>
      <c r="L236" s="17">
        <f t="shared" si="102"/>
        <v>74.166472222220477</v>
      </c>
      <c r="M236" s="17">
        <f t="shared" si="103"/>
        <v>671.61860956788553</v>
      </c>
      <c r="N236" s="17">
        <f t="shared" si="119"/>
        <v>671.61860956788553</v>
      </c>
      <c r="O236" s="17">
        <f t="shared" si="120"/>
        <v>306587.98057561729</v>
      </c>
      <c r="P236" s="17">
        <f t="shared" si="104"/>
        <v>306393.74257561733</v>
      </c>
      <c r="Q236" s="34">
        <f t="shared" si="105"/>
        <v>8.5110053812654976E-2</v>
      </c>
      <c r="R236" s="17">
        <f t="shared" si="95"/>
        <v>6.0818796310869647</v>
      </c>
      <c r="S236" s="17">
        <f t="shared" si="106"/>
        <v>0</v>
      </c>
      <c r="T236" s="34">
        <f t="shared" si="107"/>
        <v>0</v>
      </c>
      <c r="U236" s="17">
        <f t="shared" si="121"/>
        <v>0</v>
      </c>
      <c r="V236" s="17">
        <f t="shared" si="108"/>
        <v>90203.395061728428</v>
      </c>
      <c r="W236" s="17">
        <f t="shared" si="122"/>
        <v>10657828.7037037</v>
      </c>
      <c r="X236" s="17">
        <f t="shared" si="109"/>
        <v>0</v>
      </c>
      <c r="Y236" s="17">
        <f t="shared" si="110"/>
        <v>0</v>
      </c>
      <c r="Z236" s="17">
        <f t="shared" si="111"/>
        <v>0</v>
      </c>
      <c r="AA236" s="17">
        <f t="shared" si="112"/>
        <v>0</v>
      </c>
      <c r="AB236" s="17">
        <f t="shared" si="113"/>
        <v>0</v>
      </c>
      <c r="AC236" s="17">
        <f t="shared" si="114"/>
        <v>0</v>
      </c>
      <c r="AD236" s="17">
        <f t="shared" si="115"/>
        <v>0</v>
      </c>
      <c r="AE236" s="17">
        <f t="shared" si="116"/>
        <v>0</v>
      </c>
      <c r="AF236" s="17">
        <f t="shared" si="117"/>
        <v>306587.98057561729</v>
      </c>
      <c r="AG236" s="17">
        <f t="shared" si="123"/>
        <v>0</v>
      </c>
      <c r="AH236" s="17">
        <f t="shared" si="118"/>
        <v>0</v>
      </c>
      <c r="AI236" s="17"/>
      <c r="AJ236" s="17"/>
      <c r="AU236">
        <f t="shared" si="96"/>
        <v>0</v>
      </c>
      <c r="AV236">
        <f t="shared" si="97"/>
        <v>32.6</v>
      </c>
      <c r="AW236">
        <f t="shared" si="98"/>
        <v>9.0555555555555554</v>
      </c>
    </row>
    <row r="237" spans="2:49" x14ac:dyDescent="0.3">
      <c r="B237" s="27" t="s">
        <v>47</v>
      </c>
      <c r="C237" s="27">
        <v>229</v>
      </c>
      <c r="D237" s="27">
        <v>229</v>
      </c>
      <c r="E237" s="2">
        <f t="shared" si="99"/>
        <v>8.9722222222222214</v>
      </c>
      <c r="F237" s="28">
        <v>32.299999999999997</v>
      </c>
      <c r="G237" s="17">
        <f t="shared" si="124"/>
        <v>-9.7222222222222612E-2</v>
      </c>
      <c r="H237" s="17">
        <f t="shared" si="125"/>
        <v>-0.35000000000000142</v>
      </c>
      <c r="I237" s="17">
        <v>194.238</v>
      </c>
      <c r="J237" s="17">
        <f t="shared" si="100"/>
        <v>2.1309027777777776</v>
      </c>
      <c r="K237" s="17">
        <f t="shared" si="101"/>
        <v>-213.88888888888974</v>
      </c>
      <c r="L237" s="17">
        <f t="shared" si="102"/>
        <v>-17.519986111111962</v>
      </c>
      <c r="M237" s="17">
        <f t="shared" si="103"/>
        <v>-157.19320871914343</v>
      </c>
      <c r="N237" s="17">
        <f t="shared" si="119"/>
        <v>-157.19320871914343</v>
      </c>
      <c r="O237" s="17">
        <f t="shared" si="120"/>
        <v>306430.78736689815</v>
      </c>
      <c r="P237" s="17">
        <f t="shared" si="104"/>
        <v>306236.54936689819</v>
      </c>
      <c r="Q237" s="34">
        <f t="shared" si="105"/>
        <v>8.5066388683136984E-2</v>
      </c>
      <c r="R237" s="17">
        <f t="shared" si="95"/>
        <v>-1.4103724004523144</v>
      </c>
      <c r="S237" s="17">
        <f t="shared" si="106"/>
        <v>-157.19320871914343</v>
      </c>
      <c r="T237" s="34">
        <f t="shared" si="107"/>
        <v>-4.3665129518003659E-5</v>
      </c>
      <c r="U237" s="17">
        <f t="shared" si="121"/>
        <v>0</v>
      </c>
      <c r="V237" s="17">
        <f t="shared" si="108"/>
        <v>88550.848765432078</v>
      </c>
      <c r="W237" s="17">
        <f t="shared" si="122"/>
        <v>10746379.552469132</v>
      </c>
      <c r="X237" s="17">
        <f t="shared" si="109"/>
        <v>141.47388784722909</v>
      </c>
      <c r="Y237" s="17">
        <f t="shared" si="110"/>
        <v>130.15597681945079</v>
      </c>
      <c r="Z237" s="17">
        <f t="shared" si="111"/>
        <v>124.94973774667275</v>
      </c>
      <c r="AA237" s="17">
        <f t="shared" si="112"/>
        <v>118.70225085933912</v>
      </c>
      <c r="AB237" s="17">
        <f t="shared" si="113"/>
        <v>113.95416082496554</v>
      </c>
      <c r="AC237" s="17">
        <f t="shared" si="114"/>
        <v>102.55874474246899</v>
      </c>
      <c r="AD237" s="17">
        <f t="shared" si="115"/>
        <v>99.481982400194923</v>
      </c>
      <c r="AE237" s="17">
        <f t="shared" si="116"/>
        <v>99.481982400194923</v>
      </c>
      <c r="AF237" s="17">
        <f t="shared" si="117"/>
        <v>306331.30538449797</v>
      </c>
      <c r="AG237" s="17">
        <f t="shared" si="123"/>
        <v>118.70225085933912</v>
      </c>
      <c r="AH237" s="17">
        <f t="shared" si="118"/>
        <v>0.43441913711875513</v>
      </c>
      <c r="AI237" s="17"/>
      <c r="AJ237" s="17"/>
      <c r="AU237">
        <f t="shared" si="96"/>
        <v>0</v>
      </c>
      <c r="AV237">
        <f t="shared" si="97"/>
        <v>32.299999999999997</v>
      </c>
      <c r="AW237">
        <f t="shared" si="98"/>
        <v>8.9722222222222214</v>
      </c>
    </row>
    <row r="238" spans="2:49" x14ac:dyDescent="0.3">
      <c r="B238" s="27" t="s">
        <v>47</v>
      </c>
      <c r="C238" s="27">
        <v>230</v>
      </c>
      <c r="D238" s="27">
        <v>230</v>
      </c>
      <c r="E238" s="2">
        <f t="shared" si="99"/>
        <v>8.8611111111111107</v>
      </c>
      <c r="F238" s="28">
        <v>31.9</v>
      </c>
      <c r="G238" s="17">
        <f t="shared" si="124"/>
        <v>-0.1388888888888884</v>
      </c>
      <c r="H238" s="17">
        <f t="shared" si="125"/>
        <v>-0.49999999999999822</v>
      </c>
      <c r="I238" s="17">
        <v>194.238</v>
      </c>
      <c r="J238" s="17">
        <f t="shared" si="100"/>
        <v>2.1045138888888886</v>
      </c>
      <c r="K238" s="17">
        <f t="shared" si="101"/>
        <v>-305.55555555555446</v>
      </c>
      <c r="L238" s="17">
        <f t="shared" si="102"/>
        <v>-109.21304166666556</v>
      </c>
      <c r="M238" s="17">
        <f t="shared" si="103"/>
        <v>-967.74889699073094</v>
      </c>
      <c r="N238" s="17">
        <f t="shared" si="119"/>
        <v>-967.74889699073094</v>
      </c>
      <c r="O238" s="17">
        <f t="shared" si="120"/>
        <v>305463.03846990742</v>
      </c>
      <c r="P238" s="17">
        <f t="shared" si="104"/>
        <v>305268.80046990747</v>
      </c>
      <c r="Q238" s="34">
        <f t="shared" si="105"/>
        <v>8.4797567394530898E-2</v>
      </c>
      <c r="R238" s="17">
        <f t="shared" si="95"/>
        <v>-8.575330503890088</v>
      </c>
      <c r="S238" s="17">
        <f t="shared" si="106"/>
        <v>-967.74889699073094</v>
      </c>
      <c r="T238" s="34">
        <f t="shared" si="107"/>
        <v>-2.6882128860608524E-4</v>
      </c>
      <c r="U238" s="17">
        <f t="shared" si="121"/>
        <v>157.19320871914343</v>
      </c>
      <c r="V238" s="17">
        <f t="shared" si="108"/>
        <v>86371.219135802457</v>
      </c>
      <c r="W238" s="17">
        <f t="shared" si="122"/>
        <v>10832750.771604935</v>
      </c>
      <c r="X238" s="17">
        <f t="shared" si="109"/>
        <v>870.97400729165781</v>
      </c>
      <c r="Y238" s="17">
        <f t="shared" si="110"/>
        <v>801.29608670832522</v>
      </c>
      <c r="Z238" s="17">
        <f t="shared" si="111"/>
        <v>769.24424323999222</v>
      </c>
      <c r="AA238" s="17">
        <f t="shared" si="112"/>
        <v>730.78203107799254</v>
      </c>
      <c r="AB238" s="17">
        <f t="shared" si="113"/>
        <v>701.55074983487282</v>
      </c>
      <c r="AC238" s="17">
        <f t="shared" si="114"/>
        <v>631.39567485138559</v>
      </c>
      <c r="AD238" s="17">
        <f t="shared" si="115"/>
        <v>612.45380460584397</v>
      </c>
      <c r="AE238" s="17">
        <f t="shared" si="116"/>
        <v>612.45380460584397</v>
      </c>
      <c r="AF238" s="17">
        <f t="shared" si="117"/>
        <v>304850.58466530161</v>
      </c>
      <c r="AG238" s="17">
        <f t="shared" si="123"/>
        <v>849.48428193733162</v>
      </c>
      <c r="AH238" s="17">
        <f t="shared" si="118"/>
        <v>2.6628426287210609</v>
      </c>
      <c r="AI238" s="17"/>
      <c r="AJ238" s="17"/>
      <c r="AU238">
        <f t="shared" si="96"/>
        <v>0</v>
      </c>
      <c r="AV238">
        <f t="shared" si="97"/>
        <v>31.9</v>
      </c>
      <c r="AW238">
        <f t="shared" si="98"/>
        <v>8.8611111111111107</v>
      </c>
    </row>
    <row r="239" spans="2:49" x14ac:dyDescent="0.3">
      <c r="B239" s="27" t="s">
        <v>47</v>
      </c>
      <c r="C239" s="27">
        <v>231</v>
      </c>
      <c r="D239" s="27">
        <v>231</v>
      </c>
      <c r="E239" s="2">
        <f t="shared" si="99"/>
        <v>8.6944444444444446</v>
      </c>
      <c r="F239" s="28">
        <v>31.3</v>
      </c>
      <c r="G239" s="17">
        <f t="shared" si="124"/>
        <v>-0.1388888888888889</v>
      </c>
      <c r="H239" s="17">
        <f t="shared" si="125"/>
        <v>-0.5</v>
      </c>
      <c r="I239" s="17">
        <v>194.238</v>
      </c>
      <c r="J239" s="17">
        <f t="shared" si="100"/>
        <v>2.0649305555555557</v>
      </c>
      <c r="K239" s="17">
        <f t="shared" si="101"/>
        <v>-305.55555555555554</v>
      </c>
      <c r="L239" s="17">
        <f t="shared" si="102"/>
        <v>-109.25262499999999</v>
      </c>
      <c r="M239" s="17">
        <f t="shared" si="103"/>
        <v>-949.8908784722222</v>
      </c>
      <c r="N239" s="17">
        <f t="shared" si="119"/>
        <v>-949.8908784722222</v>
      </c>
      <c r="O239" s="17">
        <f t="shared" si="120"/>
        <v>304513.14759143518</v>
      </c>
      <c r="P239" s="17">
        <f t="shared" si="104"/>
        <v>304318.90959143522</v>
      </c>
      <c r="Q239" s="34">
        <f t="shared" si="105"/>
        <v>8.4533706706308873E-2</v>
      </c>
      <c r="R239" s="17">
        <f t="shared" si="95"/>
        <v>-8.2587734711612644</v>
      </c>
      <c r="S239" s="17">
        <f t="shared" si="106"/>
        <v>-949.8908784722222</v>
      </c>
      <c r="T239" s="34">
        <f t="shared" si="107"/>
        <v>-2.6386068822201387E-4</v>
      </c>
      <c r="U239" s="17">
        <f t="shared" si="121"/>
        <v>1124.9421057098743</v>
      </c>
      <c r="V239" s="17">
        <f t="shared" si="108"/>
        <v>83152.700617283961</v>
      </c>
      <c r="W239" s="17">
        <f t="shared" si="122"/>
        <v>10915903.472222218</v>
      </c>
      <c r="X239" s="17">
        <f t="shared" si="109"/>
        <v>854.90179062499999</v>
      </c>
      <c r="Y239" s="17">
        <f t="shared" si="110"/>
        <v>786.50964737499999</v>
      </c>
      <c r="Z239" s="17">
        <f t="shared" si="111"/>
        <v>755.04926147999993</v>
      </c>
      <c r="AA239" s="17">
        <f t="shared" si="112"/>
        <v>717.29679840599988</v>
      </c>
      <c r="AB239" s="17">
        <f t="shared" si="113"/>
        <v>688.6049264697599</v>
      </c>
      <c r="AC239" s="17">
        <f t="shared" si="114"/>
        <v>619.74443382278389</v>
      </c>
      <c r="AD239" s="17">
        <f t="shared" si="115"/>
        <v>601.15210080810039</v>
      </c>
      <c r="AE239" s="17">
        <f t="shared" si="116"/>
        <v>601.15210080810039</v>
      </c>
      <c r="AF239" s="17">
        <f t="shared" si="117"/>
        <v>303911.99549062707</v>
      </c>
      <c r="AG239" s="17">
        <f t="shared" si="123"/>
        <v>1566.7810803433315</v>
      </c>
      <c r="AH239" s="17">
        <f t="shared" si="118"/>
        <v>2.6023900467883134</v>
      </c>
      <c r="AI239" s="17"/>
      <c r="AJ239" s="17"/>
      <c r="AU239">
        <f t="shared" si="96"/>
        <v>0</v>
      </c>
      <c r="AV239">
        <f t="shared" si="97"/>
        <v>31.3</v>
      </c>
      <c r="AW239">
        <f t="shared" si="98"/>
        <v>8.6944444444444446</v>
      </c>
    </row>
    <row r="240" spans="2:49" x14ac:dyDescent="0.3">
      <c r="B240" s="27" t="s">
        <v>47</v>
      </c>
      <c r="C240" s="27">
        <v>232</v>
      </c>
      <c r="D240" s="27">
        <v>232</v>
      </c>
      <c r="E240" s="2">
        <f t="shared" si="99"/>
        <v>8.5833333333333339</v>
      </c>
      <c r="F240" s="28">
        <v>30.9</v>
      </c>
      <c r="G240" s="17">
        <f t="shared" si="124"/>
        <v>-0.1111111111111112</v>
      </c>
      <c r="H240" s="17">
        <f t="shared" si="125"/>
        <v>-0.40000000000000036</v>
      </c>
      <c r="I240" s="17">
        <v>194.238</v>
      </c>
      <c r="J240" s="17">
        <f t="shared" si="100"/>
        <v>2.0385416666666667</v>
      </c>
      <c r="K240" s="17">
        <f t="shared" si="101"/>
        <v>-244.44444444444466</v>
      </c>
      <c r="L240" s="17">
        <f t="shared" si="102"/>
        <v>-48.167902777777982</v>
      </c>
      <c r="M240" s="17">
        <f t="shared" si="103"/>
        <v>-413.44116550926105</v>
      </c>
      <c r="N240" s="17">
        <f t="shared" si="119"/>
        <v>-413.44116550926105</v>
      </c>
      <c r="O240" s="17">
        <f t="shared" si="120"/>
        <v>304099.70642592589</v>
      </c>
      <c r="P240" s="17">
        <f t="shared" si="104"/>
        <v>303905.46842592594</v>
      </c>
      <c r="Q240" s="34">
        <f t="shared" si="105"/>
        <v>8.4418861019353697E-2</v>
      </c>
      <c r="R240" s="17">
        <f t="shared" si="95"/>
        <v>-3.5487033372878241</v>
      </c>
      <c r="S240" s="17">
        <f t="shared" si="106"/>
        <v>-413.44116550926105</v>
      </c>
      <c r="T240" s="34">
        <f t="shared" si="107"/>
        <v>-1.1484568695516253E-4</v>
      </c>
      <c r="U240" s="17">
        <f t="shared" si="121"/>
        <v>2074.8329841820964</v>
      </c>
      <c r="V240" s="17">
        <f t="shared" si="108"/>
        <v>81040.972222222219</v>
      </c>
      <c r="W240" s="17">
        <f t="shared" si="122"/>
        <v>10996944.44444444</v>
      </c>
      <c r="X240" s="17">
        <f t="shared" si="109"/>
        <v>372.09704895833494</v>
      </c>
      <c r="Y240" s="17">
        <f t="shared" si="110"/>
        <v>342.32928504166819</v>
      </c>
      <c r="Z240" s="17">
        <f t="shared" si="111"/>
        <v>328.63611364000144</v>
      </c>
      <c r="AA240" s="17">
        <f t="shared" si="112"/>
        <v>312.20430795800138</v>
      </c>
      <c r="AB240" s="17">
        <f t="shared" si="113"/>
        <v>299.71613563968134</v>
      </c>
      <c r="AC240" s="17">
        <f t="shared" si="114"/>
        <v>269.74452207571323</v>
      </c>
      <c r="AD240" s="17">
        <f t="shared" si="115"/>
        <v>261.65218641344183</v>
      </c>
      <c r="AE240" s="17">
        <f t="shared" si="116"/>
        <v>261.65218641344183</v>
      </c>
      <c r="AF240" s="17">
        <f t="shared" si="117"/>
        <v>303838.05423951242</v>
      </c>
      <c r="AG240" s="17">
        <f t="shared" si="123"/>
        <v>1878.9853883013329</v>
      </c>
      <c r="AH240" s="17">
        <f t="shared" si="118"/>
        <v>1.1278111483338009</v>
      </c>
      <c r="AI240" s="17"/>
      <c r="AJ240" s="17"/>
      <c r="AU240">
        <f t="shared" si="96"/>
        <v>0</v>
      </c>
      <c r="AV240">
        <f t="shared" si="97"/>
        <v>30.9</v>
      </c>
      <c r="AW240">
        <f t="shared" si="98"/>
        <v>8.5833333333333321</v>
      </c>
    </row>
    <row r="241" spans="2:49" x14ac:dyDescent="0.3">
      <c r="B241" s="27" t="s">
        <v>47</v>
      </c>
      <c r="C241" s="27">
        <v>233</v>
      </c>
      <c r="D241" s="27">
        <v>233</v>
      </c>
      <c r="E241" s="2">
        <f t="shared" si="99"/>
        <v>8.4722222222222232</v>
      </c>
      <c r="F241" s="28">
        <v>30.5</v>
      </c>
      <c r="G241" s="17">
        <f t="shared" si="124"/>
        <v>-5.5555555555555358E-2</v>
      </c>
      <c r="H241" s="17">
        <f t="shared" si="125"/>
        <v>-0.19999999999999929</v>
      </c>
      <c r="I241" s="17">
        <v>194.238</v>
      </c>
      <c r="J241" s="17">
        <f t="shared" si="100"/>
        <v>2.0121527777777781</v>
      </c>
      <c r="K241" s="17">
        <f t="shared" si="101"/>
        <v>-122.22222222222179</v>
      </c>
      <c r="L241" s="17">
        <f t="shared" si="102"/>
        <v>74.027930555555983</v>
      </c>
      <c r="M241" s="17">
        <f t="shared" si="103"/>
        <v>627.18107831790496</v>
      </c>
      <c r="N241" s="17">
        <f t="shared" si="119"/>
        <v>627.18107831790496</v>
      </c>
      <c r="O241" s="17">
        <f t="shared" si="120"/>
        <v>304726.88750424382</v>
      </c>
      <c r="P241" s="17">
        <f t="shared" si="104"/>
        <v>304532.64950424386</v>
      </c>
      <c r="Q241" s="34">
        <f t="shared" si="105"/>
        <v>8.4593079379288852E-2</v>
      </c>
      <c r="R241" s="17">
        <f t="shared" si="95"/>
        <v>5.3136174690822511</v>
      </c>
      <c r="S241" s="17">
        <f t="shared" si="106"/>
        <v>0</v>
      </c>
      <c r="T241" s="34">
        <f t="shared" si="107"/>
        <v>0</v>
      </c>
      <c r="U241" s="17">
        <f t="shared" si="121"/>
        <v>2488.2741496913577</v>
      </c>
      <c r="V241" s="17">
        <f t="shared" si="108"/>
        <v>78956.404320987669</v>
      </c>
      <c r="W241" s="17">
        <f t="shared" si="122"/>
        <v>11075900.848765427</v>
      </c>
      <c r="X241" s="17">
        <f t="shared" si="109"/>
        <v>0</v>
      </c>
      <c r="Y241" s="17">
        <f t="shared" si="110"/>
        <v>0</v>
      </c>
      <c r="Z241" s="17">
        <f t="shared" si="111"/>
        <v>0</v>
      </c>
      <c r="AA241" s="17">
        <f t="shared" si="112"/>
        <v>0</v>
      </c>
      <c r="AB241" s="17">
        <f t="shared" si="113"/>
        <v>0</v>
      </c>
      <c r="AC241" s="17">
        <f t="shared" si="114"/>
        <v>0</v>
      </c>
      <c r="AD241" s="17">
        <f t="shared" si="115"/>
        <v>0</v>
      </c>
      <c r="AE241" s="17">
        <f t="shared" si="116"/>
        <v>0</v>
      </c>
      <c r="AF241" s="17">
        <f t="shared" si="117"/>
        <v>304726.88750424382</v>
      </c>
      <c r="AG241" s="17">
        <f t="shared" si="123"/>
        <v>0</v>
      </c>
      <c r="AH241" s="17">
        <f t="shared" si="118"/>
        <v>0</v>
      </c>
      <c r="AI241" s="17"/>
      <c r="AJ241" s="17"/>
      <c r="AU241">
        <f t="shared" si="96"/>
        <v>0</v>
      </c>
      <c r="AV241">
        <f t="shared" si="97"/>
        <v>30.5</v>
      </c>
      <c r="AW241">
        <f t="shared" si="98"/>
        <v>8.4722222222222214</v>
      </c>
    </row>
    <row r="242" spans="2:49" x14ac:dyDescent="0.3">
      <c r="B242" s="27" t="s">
        <v>47</v>
      </c>
      <c r="C242" s="27">
        <v>234</v>
      </c>
      <c r="D242" s="27">
        <v>234</v>
      </c>
      <c r="E242" s="2">
        <f t="shared" si="99"/>
        <v>8.4722222222222232</v>
      </c>
      <c r="F242" s="28">
        <v>30.5</v>
      </c>
      <c r="G242" s="17">
        <f t="shared" si="124"/>
        <v>2.7777777777777679E-2</v>
      </c>
      <c r="H242" s="17">
        <f t="shared" si="125"/>
        <v>9.9999999999999645E-2</v>
      </c>
      <c r="I242" s="17">
        <v>194.238</v>
      </c>
      <c r="J242" s="17">
        <f t="shared" si="100"/>
        <v>2.0121527777777781</v>
      </c>
      <c r="K242" s="17">
        <f t="shared" si="101"/>
        <v>61.111111111110894</v>
      </c>
      <c r="L242" s="17">
        <f t="shared" si="102"/>
        <v>257.36126388888869</v>
      </c>
      <c r="M242" s="17">
        <f t="shared" si="103"/>
        <v>2180.4218190586407</v>
      </c>
      <c r="N242" s="17">
        <f t="shared" si="119"/>
        <v>2180.4218190586407</v>
      </c>
      <c r="O242" s="17">
        <f t="shared" si="120"/>
        <v>306907.30932330247</v>
      </c>
      <c r="P242" s="17">
        <f t="shared" si="104"/>
        <v>306713.07132330252</v>
      </c>
      <c r="Q242" s="34">
        <f t="shared" si="105"/>
        <v>8.5198756952186969E-2</v>
      </c>
      <c r="R242" s="17">
        <f t="shared" si="95"/>
        <v>18.473018189246822</v>
      </c>
      <c r="S242" s="17">
        <f t="shared" si="106"/>
        <v>0</v>
      </c>
      <c r="T242" s="34">
        <f t="shared" si="107"/>
        <v>0</v>
      </c>
      <c r="U242" s="17">
        <f t="shared" si="121"/>
        <v>0</v>
      </c>
      <c r="V242" s="17">
        <f t="shared" si="108"/>
        <v>78956.404320987669</v>
      </c>
      <c r="W242" s="17">
        <f t="shared" si="122"/>
        <v>11154857.253086414</v>
      </c>
      <c r="X242" s="17">
        <f t="shared" si="109"/>
        <v>0</v>
      </c>
      <c r="Y242" s="17">
        <f t="shared" si="110"/>
        <v>0</v>
      </c>
      <c r="Z242" s="17">
        <f t="shared" si="111"/>
        <v>0</v>
      </c>
      <c r="AA242" s="17">
        <f t="shared" si="112"/>
        <v>0</v>
      </c>
      <c r="AB242" s="17">
        <f t="shared" si="113"/>
        <v>0</v>
      </c>
      <c r="AC242" s="17">
        <f t="shared" si="114"/>
        <v>0</v>
      </c>
      <c r="AD242" s="17">
        <f t="shared" si="115"/>
        <v>0</v>
      </c>
      <c r="AE242" s="17">
        <f t="shared" si="116"/>
        <v>0</v>
      </c>
      <c r="AF242" s="17">
        <f t="shared" si="117"/>
        <v>306907.30932330247</v>
      </c>
      <c r="AG242" s="17">
        <f t="shared" si="123"/>
        <v>0</v>
      </c>
      <c r="AH242" s="17">
        <f t="shared" si="118"/>
        <v>0</v>
      </c>
      <c r="AI242" s="17"/>
      <c r="AJ242" s="17"/>
      <c r="AU242">
        <f t="shared" si="96"/>
        <v>0</v>
      </c>
      <c r="AV242">
        <f t="shared" si="97"/>
        <v>30.5</v>
      </c>
      <c r="AW242">
        <f t="shared" si="98"/>
        <v>8.4722222222222214</v>
      </c>
    </row>
    <row r="243" spans="2:49" x14ac:dyDescent="0.3">
      <c r="B243" s="27" t="s">
        <v>47</v>
      </c>
      <c r="C243" s="27">
        <v>235</v>
      </c>
      <c r="D243" s="27">
        <v>235</v>
      </c>
      <c r="E243" s="2">
        <f t="shared" si="99"/>
        <v>8.5277777777777786</v>
      </c>
      <c r="F243" s="28">
        <v>30.7</v>
      </c>
      <c r="G243" s="17">
        <f t="shared" si="124"/>
        <v>0.12499999999999981</v>
      </c>
      <c r="H243" s="17">
        <f t="shared" si="125"/>
        <v>0.44999999999999929</v>
      </c>
      <c r="I243" s="17">
        <v>194.238</v>
      </c>
      <c r="J243" s="17">
        <f t="shared" si="100"/>
        <v>2.0253472222222224</v>
      </c>
      <c r="K243" s="17">
        <f t="shared" si="101"/>
        <v>274.99999999999955</v>
      </c>
      <c r="L243" s="17">
        <f t="shared" si="102"/>
        <v>471.2633472222218</v>
      </c>
      <c r="M243" s="17">
        <f t="shared" si="103"/>
        <v>4018.8290999228361</v>
      </c>
      <c r="N243" s="17">
        <f t="shared" si="119"/>
        <v>4018.8290999228361</v>
      </c>
      <c r="O243" s="17">
        <f t="shared" si="120"/>
        <v>310926.13842322532</v>
      </c>
      <c r="P243" s="17">
        <f t="shared" si="104"/>
        <v>310731.90042322536</v>
      </c>
      <c r="Q243" s="34">
        <f t="shared" si="105"/>
        <v>8.6315107299563543E-2</v>
      </c>
      <c r="R243" s="17">
        <f t="shared" si="95"/>
        <v>34.271681491008636</v>
      </c>
      <c r="S243" s="17">
        <f t="shared" si="106"/>
        <v>0</v>
      </c>
      <c r="T243" s="34">
        <f t="shared" si="107"/>
        <v>0</v>
      </c>
      <c r="U243" s="17">
        <f t="shared" si="121"/>
        <v>0</v>
      </c>
      <c r="V243" s="17">
        <f t="shared" si="108"/>
        <v>79995.29320987656</v>
      </c>
      <c r="W243" s="17">
        <f t="shared" si="122"/>
        <v>11234852.546296291</v>
      </c>
      <c r="X243" s="17">
        <f t="shared" si="109"/>
        <v>0</v>
      </c>
      <c r="Y243" s="17">
        <f t="shared" si="110"/>
        <v>0</v>
      </c>
      <c r="Z243" s="17">
        <f t="shared" si="111"/>
        <v>0</v>
      </c>
      <c r="AA243" s="17">
        <f t="shared" si="112"/>
        <v>0</v>
      </c>
      <c r="AB243" s="17">
        <f t="shared" si="113"/>
        <v>0</v>
      </c>
      <c r="AC243" s="17">
        <f t="shared" si="114"/>
        <v>0</v>
      </c>
      <c r="AD243" s="17">
        <f t="shared" si="115"/>
        <v>0</v>
      </c>
      <c r="AE243" s="17">
        <f t="shared" si="116"/>
        <v>0</v>
      </c>
      <c r="AF243" s="17">
        <f t="shared" si="117"/>
        <v>310926.13842322532</v>
      </c>
      <c r="AG243" s="17">
        <f t="shared" si="123"/>
        <v>0</v>
      </c>
      <c r="AH243" s="17">
        <f t="shared" si="118"/>
        <v>0</v>
      </c>
      <c r="AI243" s="17"/>
      <c r="AJ243" s="17"/>
      <c r="AU243">
        <f t="shared" si="96"/>
        <v>0</v>
      </c>
      <c r="AV243">
        <f t="shared" si="97"/>
        <v>30.7</v>
      </c>
      <c r="AW243">
        <f t="shared" si="98"/>
        <v>8.5277777777777768</v>
      </c>
    </row>
    <row r="244" spans="2:49" x14ac:dyDescent="0.3">
      <c r="B244" s="27" t="s">
        <v>47</v>
      </c>
      <c r="C244" s="27">
        <v>236</v>
      </c>
      <c r="D244" s="27">
        <v>236</v>
      </c>
      <c r="E244" s="2">
        <f t="shared" si="99"/>
        <v>8.7222222222222214</v>
      </c>
      <c r="F244" s="28">
        <v>31.4</v>
      </c>
      <c r="G244" s="17">
        <f t="shared" si="124"/>
        <v>0.23611111111111099</v>
      </c>
      <c r="H244" s="17">
        <f t="shared" si="125"/>
        <v>0.84999999999999964</v>
      </c>
      <c r="I244" s="17">
        <v>194.238</v>
      </c>
      <c r="J244" s="17">
        <f t="shared" si="100"/>
        <v>2.0715277777777774</v>
      </c>
      <c r="K244" s="17">
        <f t="shared" si="101"/>
        <v>519.44444444444423</v>
      </c>
      <c r="L244" s="17">
        <f t="shared" si="102"/>
        <v>715.75397222222205</v>
      </c>
      <c r="M244" s="17">
        <f t="shared" si="103"/>
        <v>6242.9652021604916</v>
      </c>
      <c r="N244" s="17">
        <f t="shared" si="119"/>
        <v>6242.9652021604916</v>
      </c>
      <c r="O244" s="17">
        <f t="shared" si="120"/>
        <v>317169.10362538579</v>
      </c>
      <c r="P244" s="17">
        <f t="shared" si="104"/>
        <v>316974.86562538584</v>
      </c>
      <c r="Q244" s="34">
        <f t="shared" si="105"/>
        <v>8.8049278173419676E-2</v>
      </c>
      <c r="R244" s="17">
        <f t="shared" si="95"/>
        <v>54.452529818844283</v>
      </c>
      <c r="S244" s="17">
        <f t="shared" si="106"/>
        <v>0</v>
      </c>
      <c r="T244" s="34">
        <f t="shared" si="107"/>
        <v>0</v>
      </c>
      <c r="U244" s="17">
        <f t="shared" si="121"/>
        <v>0</v>
      </c>
      <c r="V244" s="17">
        <f t="shared" si="108"/>
        <v>83684.876543209859</v>
      </c>
      <c r="W244" s="17">
        <f t="shared" si="122"/>
        <v>11318537.4228395</v>
      </c>
      <c r="X244" s="17">
        <f t="shared" si="109"/>
        <v>0</v>
      </c>
      <c r="Y244" s="17">
        <f t="shared" si="110"/>
        <v>0</v>
      </c>
      <c r="Z244" s="17">
        <f t="shared" si="111"/>
        <v>0</v>
      </c>
      <c r="AA244" s="17">
        <f t="shared" si="112"/>
        <v>0</v>
      </c>
      <c r="AB244" s="17">
        <f t="shared" si="113"/>
        <v>0</v>
      </c>
      <c r="AC244" s="17">
        <f t="shared" si="114"/>
        <v>0</v>
      </c>
      <c r="AD244" s="17">
        <f t="shared" si="115"/>
        <v>0</v>
      </c>
      <c r="AE244" s="17">
        <f t="shared" si="116"/>
        <v>0</v>
      </c>
      <c r="AF244" s="17">
        <f t="shared" si="117"/>
        <v>317169.10362538579</v>
      </c>
      <c r="AG244" s="17">
        <f t="shared" si="123"/>
        <v>0</v>
      </c>
      <c r="AH244" s="17">
        <f t="shared" si="118"/>
        <v>0</v>
      </c>
      <c r="AI244" s="17"/>
      <c r="AJ244" s="17"/>
      <c r="AU244">
        <f t="shared" si="96"/>
        <v>0</v>
      </c>
      <c r="AV244">
        <f t="shared" si="97"/>
        <v>31.4</v>
      </c>
      <c r="AW244">
        <f t="shared" si="98"/>
        <v>8.7222222222222214</v>
      </c>
    </row>
    <row r="245" spans="2:49" x14ac:dyDescent="0.3">
      <c r="B245" s="27" t="s">
        <v>47</v>
      </c>
      <c r="C245" s="27">
        <v>237</v>
      </c>
      <c r="D245" s="27">
        <v>237</v>
      </c>
      <c r="E245" s="2">
        <f t="shared" si="99"/>
        <v>9</v>
      </c>
      <c r="F245" s="28">
        <v>32.4</v>
      </c>
      <c r="G245" s="17">
        <f t="shared" si="124"/>
        <v>0.31944444444444503</v>
      </c>
      <c r="H245" s="17">
        <f t="shared" si="125"/>
        <v>1.1500000000000021</v>
      </c>
      <c r="I245" s="17">
        <v>194.238</v>
      </c>
      <c r="J245" s="17">
        <f t="shared" si="100"/>
        <v>2.1374999999999997</v>
      </c>
      <c r="K245" s="17">
        <f t="shared" si="101"/>
        <v>702.77777777777908</v>
      </c>
      <c r="L245" s="17">
        <f t="shared" si="102"/>
        <v>899.15327777777907</v>
      </c>
      <c r="M245" s="17">
        <f t="shared" si="103"/>
        <v>8092.3795000000118</v>
      </c>
      <c r="N245" s="17">
        <f t="shared" si="119"/>
        <v>8092.3795000000118</v>
      </c>
      <c r="O245" s="17">
        <f t="shared" si="120"/>
        <v>325261.48312538583</v>
      </c>
      <c r="P245" s="17">
        <f t="shared" si="104"/>
        <v>325067.24512538587</v>
      </c>
      <c r="Q245" s="34">
        <f t="shared" si="105"/>
        <v>9.0297179350929679E-2</v>
      </c>
      <c r="R245" s="17">
        <f t="shared" si="95"/>
        <v>72.831415500000105</v>
      </c>
      <c r="S245" s="17">
        <f t="shared" si="106"/>
        <v>0</v>
      </c>
      <c r="T245" s="34">
        <f t="shared" si="107"/>
        <v>0</v>
      </c>
      <c r="U245" s="17">
        <f t="shared" si="121"/>
        <v>0</v>
      </c>
      <c r="V245" s="17">
        <f t="shared" si="108"/>
        <v>89100</v>
      </c>
      <c r="W245" s="17">
        <f t="shared" si="122"/>
        <v>11407637.4228395</v>
      </c>
      <c r="X245" s="17">
        <f t="shared" si="109"/>
        <v>0</v>
      </c>
      <c r="Y245" s="17">
        <f t="shared" si="110"/>
        <v>0</v>
      </c>
      <c r="Z245" s="17">
        <f t="shared" si="111"/>
        <v>0</v>
      </c>
      <c r="AA245" s="17">
        <f t="shared" si="112"/>
        <v>0</v>
      </c>
      <c r="AB245" s="17">
        <f t="shared" si="113"/>
        <v>0</v>
      </c>
      <c r="AC245" s="17">
        <f t="shared" si="114"/>
        <v>0</v>
      </c>
      <c r="AD245" s="17">
        <f t="shared" si="115"/>
        <v>0</v>
      </c>
      <c r="AE245" s="17">
        <f t="shared" si="116"/>
        <v>0</v>
      </c>
      <c r="AF245" s="17">
        <f t="shared" si="117"/>
        <v>325261.48312538583</v>
      </c>
      <c r="AG245" s="17">
        <f t="shared" si="123"/>
        <v>0</v>
      </c>
      <c r="AH245" s="17">
        <f t="shared" si="118"/>
        <v>0</v>
      </c>
      <c r="AI245" s="17"/>
      <c r="AJ245" s="17"/>
      <c r="AU245">
        <f t="shared" si="96"/>
        <v>0</v>
      </c>
      <c r="AV245">
        <f t="shared" si="97"/>
        <v>32.4</v>
      </c>
      <c r="AW245">
        <f t="shared" si="98"/>
        <v>9</v>
      </c>
    </row>
    <row r="246" spans="2:49" x14ac:dyDescent="0.3">
      <c r="B246" s="27" t="s">
        <v>47</v>
      </c>
      <c r="C246" s="27">
        <v>238</v>
      </c>
      <c r="D246" s="27">
        <v>238</v>
      </c>
      <c r="E246" s="2">
        <f t="shared" si="99"/>
        <v>9.3611111111111125</v>
      </c>
      <c r="F246" s="28">
        <v>33.700000000000003</v>
      </c>
      <c r="G246" s="17">
        <f t="shared" si="124"/>
        <v>0.37500000000000039</v>
      </c>
      <c r="H246" s="17">
        <f t="shared" si="125"/>
        <v>1.3500000000000014</v>
      </c>
      <c r="I246" s="17">
        <v>194.238</v>
      </c>
      <c r="J246" s="17">
        <f t="shared" si="100"/>
        <v>2.2232638888888889</v>
      </c>
      <c r="K246" s="17">
        <f t="shared" si="101"/>
        <v>825.00000000000091</v>
      </c>
      <c r="L246" s="17">
        <f t="shared" si="102"/>
        <v>1021.4612638888898</v>
      </c>
      <c r="M246" s="17">
        <f t="shared" si="103"/>
        <v>9562.0123869598865</v>
      </c>
      <c r="N246" s="17">
        <f t="shared" si="119"/>
        <v>9562.0123869598865</v>
      </c>
      <c r="O246" s="17">
        <f t="shared" si="120"/>
        <v>334823.49551234569</v>
      </c>
      <c r="P246" s="17">
        <f t="shared" si="104"/>
        <v>334629.25751234574</v>
      </c>
      <c r="Q246" s="34">
        <f t="shared" si="105"/>
        <v>9.2953315151779389E-2</v>
      </c>
      <c r="R246" s="17">
        <f t="shared" si="95"/>
        <v>89.511060400152289</v>
      </c>
      <c r="S246" s="17">
        <f t="shared" si="106"/>
        <v>0</v>
      </c>
      <c r="T246" s="34">
        <f t="shared" si="107"/>
        <v>0</v>
      </c>
      <c r="U246" s="17">
        <f t="shared" si="121"/>
        <v>0</v>
      </c>
      <c r="V246" s="17">
        <f t="shared" si="108"/>
        <v>96393.44135802472</v>
      </c>
      <c r="W246" s="17">
        <f t="shared" si="122"/>
        <v>11504030.864197524</v>
      </c>
      <c r="X246" s="17">
        <f t="shared" si="109"/>
        <v>0</v>
      </c>
      <c r="Y246" s="17">
        <f t="shared" si="110"/>
        <v>0</v>
      </c>
      <c r="Z246" s="17">
        <f t="shared" si="111"/>
        <v>0</v>
      </c>
      <c r="AA246" s="17">
        <f t="shared" si="112"/>
        <v>0</v>
      </c>
      <c r="AB246" s="17">
        <f t="shared" si="113"/>
        <v>0</v>
      </c>
      <c r="AC246" s="17">
        <f t="shared" si="114"/>
        <v>0</v>
      </c>
      <c r="AD246" s="17">
        <f t="shared" si="115"/>
        <v>0</v>
      </c>
      <c r="AE246" s="17">
        <f t="shared" si="116"/>
        <v>0</v>
      </c>
      <c r="AF246" s="17">
        <f t="shared" si="117"/>
        <v>334823.49551234569</v>
      </c>
      <c r="AG246" s="17">
        <f t="shared" si="123"/>
        <v>0</v>
      </c>
      <c r="AH246" s="17">
        <f t="shared" si="118"/>
        <v>0</v>
      </c>
      <c r="AI246" s="17"/>
      <c r="AJ246" s="17"/>
      <c r="AU246">
        <f t="shared" si="96"/>
        <v>0</v>
      </c>
      <c r="AV246">
        <f t="shared" si="97"/>
        <v>33.700000000000003</v>
      </c>
      <c r="AW246">
        <f t="shared" si="98"/>
        <v>9.3611111111111125</v>
      </c>
    </row>
    <row r="247" spans="2:49" x14ac:dyDescent="0.3">
      <c r="B247" s="27" t="s">
        <v>47</v>
      </c>
      <c r="C247" s="27">
        <v>239</v>
      </c>
      <c r="D247" s="27">
        <v>239</v>
      </c>
      <c r="E247" s="2">
        <f t="shared" si="99"/>
        <v>9.75</v>
      </c>
      <c r="F247" s="28">
        <v>35.1</v>
      </c>
      <c r="G247" s="17">
        <f t="shared" si="124"/>
        <v>0.36111111111111033</v>
      </c>
      <c r="H247" s="17">
        <f t="shared" si="125"/>
        <v>1.2999999999999972</v>
      </c>
      <c r="I247" s="17">
        <v>194.238</v>
      </c>
      <c r="J247" s="17">
        <f t="shared" si="100"/>
        <v>2.3156249999999998</v>
      </c>
      <c r="K247" s="17">
        <f t="shared" si="101"/>
        <v>794.44444444444275</v>
      </c>
      <c r="L247" s="17">
        <f t="shared" si="102"/>
        <v>990.99806944444276</v>
      </c>
      <c r="M247" s="17">
        <f t="shared" si="103"/>
        <v>9662.2311770833167</v>
      </c>
      <c r="N247" s="17">
        <f t="shared" si="119"/>
        <v>9662.2311770833167</v>
      </c>
      <c r="O247" s="17">
        <f t="shared" si="120"/>
        <v>344485.72668942902</v>
      </c>
      <c r="P247" s="17">
        <f t="shared" si="104"/>
        <v>344291.48868942907</v>
      </c>
      <c r="Q247" s="34">
        <f t="shared" si="105"/>
        <v>9.5637289728149597E-2</v>
      </c>
      <c r="R247" s="17">
        <f t="shared" si="95"/>
        <v>94.206753976562339</v>
      </c>
      <c r="S247" s="17">
        <f t="shared" si="106"/>
        <v>0</v>
      </c>
      <c r="T247" s="34">
        <f t="shared" si="107"/>
        <v>0</v>
      </c>
      <c r="U247" s="17">
        <f t="shared" si="121"/>
        <v>0</v>
      </c>
      <c r="V247" s="17">
        <f t="shared" si="108"/>
        <v>104568.75</v>
      </c>
      <c r="W247" s="17">
        <f t="shared" si="122"/>
        <v>11608599.614197524</v>
      </c>
      <c r="X247" s="17">
        <f t="shared" si="109"/>
        <v>0</v>
      </c>
      <c r="Y247" s="17">
        <f t="shared" si="110"/>
        <v>0</v>
      </c>
      <c r="Z247" s="17">
        <f t="shared" si="111"/>
        <v>0</v>
      </c>
      <c r="AA247" s="17">
        <f t="shared" si="112"/>
        <v>0</v>
      </c>
      <c r="AB247" s="17">
        <f t="shared" si="113"/>
        <v>0</v>
      </c>
      <c r="AC247" s="17">
        <f t="shared" si="114"/>
        <v>0</v>
      </c>
      <c r="AD247" s="17">
        <f t="shared" si="115"/>
        <v>0</v>
      </c>
      <c r="AE247" s="17">
        <f t="shared" si="116"/>
        <v>0</v>
      </c>
      <c r="AF247" s="17">
        <f t="shared" si="117"/>
        <v>344485.72668942902</v>
      </c>
      <c r="AG247" s="17">
        <f t="shared" si="123"/>
        <v>0</v>
      </c>
      <c r="AH247" s="17">
        <f t="shared" si="118"/>
        <v>0</v>
      </c>
      <c r="AI247" s="17"/>
      <c r="AJ247" s="17"/>
      <c r="AU247">
        <f t="shared" si="96"/>
        <v>0</v>
      </c>
      <c r="AV247">
        <f t="shared" si="97"/>
        <v>35.1</v>
      </c>
      <c r="AW247">
        <f t="shared" si="98"/>
        <v>9.75</v>
      </c>
    </row>
    <row r="248" spans="2:49" x14ac:dyDescent="0.3">
      <c r="B248" s="27" t="s">
        <v>47</v>
      </c>
      <c r="C248" s="27">
        <v>240</v>
      </c>
      <c r="D248" s="27">
        <v>240</v>
      </c>
      <c r="E248" s="2">
        <f t="shared" si="99"/>
        <v>10.083333333333332</v>
      </c>
      <c r="F248" s="28">
        <v>36.299999999999997</v>
      </c>
      <c r="G248" s="17">
        <f t="shared" si="124"/>
        <v>0.30555555555555497</v>
      </c>
      <c r="H248" s="17">
        <f t="shared" si="125"/>
        <v>1.0999999999999979</v>
      </c>
      <c r="I248" s="17">
        <v>194.238</v>
      </c>
      <c r="J248" s="17">
        <f t="shared" si="100"/>
        <v>2.3947916666666664</v>
      </c>
      <c r="K248" s="17">
        <f t="shared" si="101"/>
        <v>672.22222222222092</v>
      </c>
      <c r="L248" s="17">
        <f t="shared" si="102"/>
        <v>868.85501388888758</v>
      </c>
      <c r="M248" s="17">
        <f t="shared" si="103"/>
        <v>8760.9547233796147</v>
      </c>
      <c r="N248" s="17">
        <f t="shared" si="119"/>
        <v>8760.9547233796147</v>
      </c>
      <c r="O248" s="17">
        <f t="shared" si="120"/>
        <v>353246.68141280866</v>
      </c>
      <c r="P248" s="17">
        <f t="shared" si="104"/>
        <v>353052.4434128087</v>
      </c>
      <c r="Q248" s="34">
        <f t="shared" si="105"/>
        <v>9.8070907731209994E-2</v>
      </c>
      <c r="R248" s="17">
        <f t="shared" si="95"/>
        <v>88.339626794077773</v>
      </c>
      <c r="S248" s="17">
        <f t="shared" si="106"/>
        <v>0</v>
      </c>
      <c r="T248" s="34">
        <f t="shared" si="107"/>
        <v>0</v>
      </c>
      <c r="U248" s="17">
        <f t="shared" si="121"/>
        <v>0</v>
      </c>
      <c r="V248" s="17">
        <f t="shared" si="108"/>
        <v>111840.97222222219</v>
      </c>
      <c r="W248" s="17">
        <f t="shared" si="122"/>
        <v>11720440.586419746</v>
      </c>
      <c r="X248" s="17">
        <f t="shared" si="109"/>
        <v>0</v>
      </c>
      <c r="Y248" s="17">
        <f t="shared" si="110"/>
        <v>0</v>
      </c>
      <c r="Z248" s="17">
        <f t="shared" si="111"/>
        <v>0</v>
      </c>
      <c r="AA248" s="17">
        <f t="shared" si="112"/>
        <v>0</v>
      </c>
      <c r="AB248" s="17">
        <f t="shared" si="113"/>
        <v>0</v>
      </c>
      <c r="AC248" s="17">
        <f t="shared" si="114"/>
        <v>0</v>
      </c>
      <c r="AD248" s="17">
        <f t="shared" si="115"/>
        <v>0</v>
      </c>
      <c r="AE248" s="17">
        <f t="shared" si="116"/>
        <v>0</v>
      </c>
      <c r="AF248" s="17">
        <f t="shared" si="117"/>
        <v>353246.68141280866</v>
      </c>
      <c r="AG248" s="17">
        <f t="shared" si="123"/>
        <v>0</v>
      </c>
      <c r="AH248" s="17">
        <f t="shared" si="118"/>
        <v>0</v>
      </c>
      <c r="AI248" s="17"/>
      <c r="AJ248" s="17"/>
      <c r="AU248">
        <f t="shared" si="96"/>
        <v>0</v>
      </c>
      <c r="AV248">
        <f t="shared" si="97"/>
        <v>36.299999999999997</v>
      </c>
      <c r="AW248">
        <f t="shared" si="98"/>
        <v>10.083333333333332</v>
      </c>
    </row>
    <row r="249" spans="2:49" x14ac:dyDescent="0.3">
      <c r="B249" s="27" t="s">
        <v>47</v>
      </c>
      <c r="C249" s="27">
        <v>241</v>
      </c>
      <c r="D249" s="27">
        <v>241</v>
      </c>
      <c r="E249" s="2">
        <f t="shared" si="99"/>
        <v>10.361111111111111</v>
      </c>
      <c r="F249" s="28">
        <v>37.299999999999997</v>
      </c>
      <c r="G249" s="17">
        <f t="shared" si="124"/>
        <v>0.2222222222222224</v>
      </c>
      <c r="H249" s="17">
        <f t="shared" si="125"/>
        <v>0.80000000000000071</v>
      </c>
      <c r="I249" s="17">
        <v>194.238</v>
      </c>
      <c r="J249" s="17">
        <f t="shared" si="100"/>
        <v>2.4607638888888888</v>
      </c>
      <c r="K249" s="17">
        <f t="shared" si="101"/>
        <v>488.88888888888931</v>
      </c>
      <c r="L249" s="17">
        <f t="shared" si="102"/>
        <v>685.5876527777782</v>
      </c>
      <c r="M249" s="17">
        <f t="shared" si="103"/>
        <v>7103.4498468364236</v>
      </c>
      <c r="N249" s="17">
        <f t="shared" si="119"/>
        <v>7103.4498468364236</v>
      </c>
      <c r="O249" s="17">
        <f t="shared" si="120"/>
        <v>360350.1312596451</v>
      </c>
      <c r="P249" s="17">
        <f t="shared" si="104"/>
        <v>360155.89325964515</v>
      </c>
      <c r="Q249" s="34">
        <f t="shared" si="105"/>
        <v>0.10004410402966422</v>
      </c>
      <c r="R249" s="17">
        <f t="shared" si="95"/>
        <v>73.599633135277386</v>
      </c>
      <c r="S249" s="17">
        <f t="shared" si="106"/>
        <v>0</v>
      </c>
      <c r="T249" s="34">
        <f t="shared" si="107"/>
        <v>0</v>
      </c>
      <c r="U249" s="17">
        <f t="shared" si="121"/>
        <v>0</v>
      </c>
      <c r="V249" s="17">
        <f t="shared" si="108"/>
        <v>118087.88580246913</v>
      </c>
      <c r="W249" s="17">
        <f t="shared" si="122"/>
        <v>11838528.472222215</v>
      </c>
      <c r="X249" s="17">
        <f t="shared" si="109"/>
        <v>0</v>
      </c>
      <c r="Y249" s="17">
        <f t="shared" si="110"/>
        <v>0</v>
      </c>
      <c r="Z249" s="17">
        <f t="shared" si="111"/>
        <v>0</v>
      </c>
      <c r="AA249" s="17">
        <f t="shared" si="112"/>
        <v>0</v>
      </c>
      <c r="AB249" s="17">
        <f t="shared" si="113"/>
        <v>0</v>
      </c>
      <c r="AC249" s="17">
        <f t="shared" si="114"/>
        <v>0</v>
      </c>
      <c r="AD249" s="17">
        <f t="shared" si="115"/>
        <v>0</v>
      </c>
      <c r="AE249" s="17">
        <f t="shared" si="116"/>
        <v>0</v>
      </c>
      <c r="AF249" s="17">
        <f t="shared" si="117"/>
        <v>360350.1312596451</v>
      </c>
      <c r="AG249" s="17">
        <f t="shared" si="123"/>
        <v>0</v>
      </c>
      <c r="AH249" s="17">
        <f t="shared" si="118"/>
        <v>0</v>
      </c>
      <c r="AI249" s="17"/>
      <c r="AJ249" s="17"/>
      <c r="AU249">
        <f t="shared" si="96"/>
        <v>0</v>
      </c>
      <c r="AV249">
        <f t="shared" si="97"/>
        <v>37.299999999999997</v>
      </c>
      <c r="AW249">
        <f t="shared" si="98"/>
        <v>10.361111111111111</v>
      </c>
    </row>
    <row r="250" spans="2:49" x14ac:dyDescent="0.3">
      <c r="B250" s="27" t="s">
        <v>47</v>
      </c>
      <c r="C250" s="27">
        <v>242</v>
      </c>
      <c r="D250" s="27">
        <v>242</v>
      </c>
      <c r="E250" s="2">
        <f t="shared" si="99"/>
        <v>10.527777777777779</v>
      </c>
      <c r="F250" s="28">
        <v>37.9</v>
      </c>
      <c r="G250" s="17">
        <f t="shared" si="124"/>
        <v>0.15277777777777798</v>
      </c>
      <c r="H250" s="17">
        <f t="shared" si="125"/>
        <v>0.55000000000000071</v>
      </c>
      <c r="I250" s="17">
        <v>194.238</v>
      </c>
      <c r="J250" s="17">
        <f t="shared" si="100"/>
        <v>2.5003472222222225</v>
      </c>
      <c r="K250" s="17">
        <f t="shared" si="101"/>
        <v>336.11111111111154</v>
      </c>
      <c r="L250" s="17">
        <f t="shared" si="102"/>
        <v>532.84945833333381</v>
      </c>
      <c r="M250" s="17">
        <f t="shared" si="103"/>
        <v>5609.7206863425981</v>
      </c>
      <c r="N250" s="17">
        <f t="shared" si="119"/>
        <v>5609.7206863425981</v>
      </c>
      <c r="O250" s="17">
        <f t="shared" si="120"/>
        <v>365959.85194598773</v>
      </c>
      <c r="P250" s="17">
        <f t="shared" si="104"/>
        <v>365765.61394598777</v>
      </c>
      <c r="Q250" s="34">
        <f t="shared" si="105"/>
        <v>0.10160237224191648</v>
      </c>
      <c r="R250" s="17">
        <f t="shared" si="95"/>
        <v>59.057892781217909</v>
      </c>
      <c r="S250" s="17">
        <f t="shared" si="106"/>
        <v>0</v>
      </c>
      <c r="T250" s="34">
        <f t="shared" si="107"/>
        <v>0</v>
      </c>
      <c r="U250" s="17">
        <f t="shared" si="121"/>
        <v>0</v>
      </c>
      <c r="V250" s="17">
        <f t="shared" si="108"/>
        <v>121917.51543209878</v>
      </c>
      <c r="W250" s="17">
        <f t="shared" si="122"/>
        <v>11960445.987654313</v>
      </c>
      <c r="X250" s="17">
        <f t="shared" si="109"/>
        <v>0</v>
      </c>
      <c r="Y250" s="17">
        <f t="shared" si="110"/>
        <v>0</v>
      </c>
      <c r="Z250" s="17">
        <f t="shared" si="111"/>
        <v>0</v>
      </c>
      <c r="AA250" s="17">
        <f t="shared" si="112"/>
        <v>0</v>
      </c>
      <c r="AB250" s="17">
        <f t="shared" si="113"/>
        <v>0</v>
      </c>
      <c r="AC250" s="17">
        <f t="shared" si="114"/>
        <v>0</v>
      </c>
      <c r="AD250" s="17">
        <f t="shared" si="115"/>
        <v>0</v>
      </c>
      <c r="AE250" s="17">
        <f t="shared" si="116"/>
        <v>0</v>
      </c>
      <c r="AF250" s="17">
        <f t="shared" si="117"/>
        <v>365959.85194598773</v>
      </c>
      <c r="AG250" s="17">
        <f t="shared" si="123"/>
        <v>0</v>
      </c>
      <c r="AH250" s="17">
        <f t="shared" si="118"/>
        <v>0</v>
      </c>
      <c r="AI250" s="17"/>
      <c r="AJ250" s="17"/>
      <c r="AU250">
        <f t="shared" si="96"/>
        <v>0</v>
      </c>
      <c r="AV250">
        <f t="shared" si="97"/>
        <v>37.9</v>
      </c>
      <c r="AW250">
        <f t="shared" si="98"/>
        <v>10.527777777777777</v>
      </c>
    </row>
    <row r="251" spans="2:49" x14ac:dyDescent="0.3">
      <c r="B251" s="27" t="s">
        <v>47</v>
      </c>
      <c r="C251" s="27">
        <v>243</v>
      </c>
      <c r="D251" s="27">
        <v>243</v>
      </c>
      <c r="E251" s="2">
        <f t="shared" si="99"/>
        <v>10.666666666666666</v>
      </c>
      <c r="F251" s="28">
        <v>38.4</v>
      </c>
      <c r="G251" s="17">
        <f t="shared" si="124"/>
        <v>9.7222222222222612E-2</v>
      </c>
      <c r="H251" s="17">
        <f t="shared" si="125"/>
        <v>0.35000000000000142</v>
      </c>
      <c r="I251" s="17">
        <v>194.238</v>
      </c>
      <c r="J251" s="17">
        <f t="shared" si="100"/>
        <v>2.5333333333333332</v>
      </c>
      <c r="K251" s="17">
        <f t="shared" si="101"/>
        <v>213.88888888888974</v>
      </c>
      <c r="L251" s="17">
        <f t="shared" si="102"/>
        <v>410.66022222222307</v>
      </c>
      <c r="M251" s="17">
        <f t="shared" si="103"/>
        <v>4380.3757037037121</v>
      </c>
      <c r="N251" s="17">
        <f t="shared" si="119"/>
        <v>4380.3757037037121</v>
      </c>
      <c r="O251" s="17">
        <f t="shared" si="120"/>
        <v>370340.22764969146</v>
      </c>
      <c r="P251" s="17">
        <f t="shared" si="104"/>
        <v>370145.9896496915</v>
      </c>
      <c r="Q251" s="34">
        <f t="shared" si="105"/>
        <v>0.10281915300489131</v>
      </c>
      <c r="R251" s="17">
        <f t="shared" si="95"/>
        <v>46.724007506172931</v>
      </c>
      <c r="S251" s="17">
        <f t="shared" si="106"/>
        <v>0</v>
      </c>
      <c r="T251" s="34">
        <f t="shared" si="107"/>
        <v>0</v>
      </c>
      <c r="U251" s="17">
        <f t="shared" si="121"/>
        <v>0</v>
      </c>
      <c r="V251" s="17">
        <f t="shared" si="108"/>
        <v>125155.55555555555</v>
      </c>
      <c r="W251" s="17">
        <f t="shared" si="122"/>
        <v>12085601.543209869</v>
      </c>
      <c r="X251" s="17">
        <f t="shared" si="109"/>
        <v>0</v>
      </c>
      <c r="Y251" s="17">
        <f t="shared" si="110"/>
        <v>0</v>
      </c>
      <c r="Z251" s="17">
        <f t="shared" si="111"/>
        <v>0</v>
      </c>
      <c r="AA251" s="17">
        <f t="shared" si="112"/>
        <v>0</v>
      </c>
      <c r="AB251" s="17">
        <f t="shared" si="113"/>
        <v>0</v>
      </c>
      <c r="AC251" s="17">
        <f t="shared" si="114"/>
        <v>0</v>
      </c>
      <c r="AD251" s="17">
        <f t="shared" si="115"/>
        <v>0</v>
      </c>
      <c r="AE251" s="17">
        <f t="shared" si="116"/>
        <v>0</v>
      </c>
      <c r="AF251" s="17">
        <f t="shared" si="117"/>
        <v>370340.22764969146</v>
      </c>
      <c r="AG251" s="17">
        <f t="shared" si="123"/>
        <v>0</v>
      </c>
      <c r="AH251" s="17">
        <f t="shared" si="118"/>
        <v>0</v>
      </c>
      <c r="AI251" s="17"/>
      <c r="AJ251" s="17"/>
      <c r="AU251">
        <f t="shared" si="96"/>
        <v>0</v>
      </c>
      <c r="AV251">
        <f t="shared" si="97"/>
        <v>38.4</v>
      </c>
      <c r="AW251">
        <f t="shared" si="98"/>
        <v>10.666666666666666</v>
      </c>
    </row>
    <row r="252" spans="2:49" x14ac:dyDescent="0.3">
      <c r="B252" s="27" t="s">
        <v>47</v>
      </c>
      <c r="C252" s="27">
        <v>244</v>
      </c>
      <c r="D252" s="27">
        <v>244</v>
      </c>
      <c r="E252" s="2">
        <f t="shared" si="99"/>
        <v>10.722222222222223</v>
      </c>
      <c r="F252" s="28">
        <v>38.6</v>
      </c>
      <c r="G252" s="17">
        <f t="shared" si="124"/>
        <v>5.5555555555555358E-2</v>
      </c>
      <c r="H252" s="17">
        <f t="shared" si="125"/>
        <v>0.19999999999999929</v>
      </c>
      <c r="I252" s="17">
        <v>194.238</v>
      </c>
      <c r="J252" s="17">
        <f t="shared" si="100"/>
        <v>2.5465277777777779</v>
      </c>
      <c r="K252" s="17">
        <f t="shared" si="101"/>
        <v>122.22222222222179</v>
      </c>
      <c r="L252" s="17">
        <f t="shared" si="102"/>
        <v>319.00674999999956</v>
      </c>
      <c r="M252" s="17">
        <f t="shared" si="103"/>
        <v>3420.4612638888843</v>
      </c>
      <c r="N252" s="17">
        <f t="shared" si="119"/>
        <v>3420.4612638888843</v>
      </c>
      <c r="O252" s="17">
        <f t="shared" si="120"/>
        <v>373760.68891358032</v>
      </c>
      <c r="P252" s="17">
        <f t="shared" si="104"/>
        <v>373566.45091358037</v>
      </c>
      <c r="Q252" s="34">
        <f t="shared" si="105"/>
        <v>0.10376928873477435</v>
      </c>
      <c r="R252" s="17">
        <f t="shared" si="95"/>
        <v>36.67494577391971</v>
      </c>
      <c r="S252" s="17">
        <f t="shared" si="106"/>
        <v>0</v>
      </c>
      <c r="T252" s="34">
        <f t="shared" si="107"/>
        <v>0</v>
      </c>
      <c r="U252" s="17">
        <f t="shared" si="121"/>
        <v>0</v>
      </c>
      <c r="V252" s="17">
        <f t="shared" si="108"/>
        <v>126462.65432098767</v>
      </c>
      <c r="W252" s="17">
        <f t="shared" si="122"/>
        <v>12212064.197530856</v>
      </c>
      <c r="X252" s="17">
        <f t="shared" si="109"/>
        <v>0</v>
      </c>
      <c r="Y252" s="17">
        <f t="shared" si="110"/>
        <v>0</v>
      </c>
      <c r="Z252" s="17">
        <f t="shared" si="111"/>
        <v>0</v>
      </c>
      <c r="AA252" s="17">
        <f t="shared" si="112"/>
        <v>0</v>
      </c>
      <c r="AB252" s="17">
        <f t="shared" si="113"/>
        <v>0</v>
      </c>
      <c r="AC252" s="17">
        <f t="shared" si="114"/>
        <v>0</v>
      </c>
      <c r="AD252" s="17">
        <f t="shared" si="115"/>
        <v>0</v>
      </c>
      <c r="AE252" s="17">
        <f t="shared" si="116"/>
        <v>0</v>
      </c>
      <c r="AF252" s="17">
        <f t="shared" si="117"/>
        <v>373760.68891358032</v>
      </c>
      <c r="AG252" s="17">
        <f t="shared" si="123"/>
        <v>0</v>
      </c>
      <c r="AH252" s="17">
        <f t="shared" si="118"/>
        <v>0</v>
      </c>
      <c r="AI252" s="17"/>
      <c r="AJ252" s="17"/>
      <c r="AU252">
        <f t="shared" si="96"/>
        <v>0</v>
      </c>
      <c r="AV252">
        <f t="shared" si="97"/>
        <v>38.6</v>
      </c>
      <c r="AW252">
        <f t="shared" si="98"/>
        <v>10.722222222222223</v>
      </c>
    </row>
    <row r="253" spans="2:49" x14ac:dyDescent="0.3">
      <c r="B253" s="27" t="s">
        <v>47</v>
      </c>
      <c r="C253" s="27">
        <v>245</v>
      </c>
      <c r="D253" s="27">
        <v>245</v>
      </c>
      <c r="E253" s="2">
        <f t="shared" si="99"/>
        <v>10.777777777777777</v>
      </c>
      <c r="F253" s="28">
        <v>38.799999999999997</v>
      </c>
      <c r="G253" s="17">
        <f t="shared" si="124"/>
        <v>5.5555555555555358E-2</v>
      </c>
      <c r="H253" s="17">
        <f t="shared" si="125"/>
        <v>0.19999999999999929</v>
      </c>
      <c r="I253" s="17">
        <v>194.238</v>
      </c>
      <c r="J253" s="17">
        <f t="shared" si="100"/>
        <v>2.5597222222222218</v>
      </c>
      <c r="K253" s="17">
        <f t="shared" si="101"/>
        <v>122.22222222222179</v>
      </c>
      <c r="L253" s="17">
        <f t="shared" si="102"/>
        <v>319.01994444444404</v>
      </c>
      <c r="M253" s="17">
        <f t="shared" si="103"/>
        <v>3438.3260679012296</v>
      </c>
      <c r="N253" s="17">
        <f t="shared" si="119"/>
        <v>3438.3260679012296</v>
      </c>
      <c r="O253" s="17">
        <f t="shared" si="120"/>
        <v>377199.01498148154</v>
      </c>
      <c r="P253" s="17">
        <f t="shared" si="104"/>
        <v>377004.77698148158</v>
      </c>
      <c r="Q253" s="34">
        <f t="shared" si="105"/>
        <v>0.10472438694991595</v>
      </c>
      <c r="R253" s="17">
        <f t="shared" si="95"/>
        <v>37.057514287379917</v>
      </c>
      <c r="S253" s="17">
        <f t="shared" si="106"/>
        <v>0</v>
      </c>
      <c r="T253" s="34">
        <f t="shared" si="107"/>
        <v>0</v>
      </c>
      <c r="U253" s="17">
        <f t="shared" si="121"/>
        <v>0</v>
      </c>
      <c r="V253" s="17">
        <f t="shared" si="108"/>
        <v>127776.54320987653</v>
      </c>
      <c r="W253" s="17">
        <f t="shared" si="122"/>
        <v>12339840.740740733</v>
      </c>
      <c r="X253" s="17">
        <f t="shared" si="109"/>
        <v>0</v>
      </c>
      <c r="Y253" s="17">
        <f t="shared" si="110"/>
        <v>0</v>
      </c>
      <c r="Z253" s="17">
        <f t="shared" si="111"/>
        <v>0</v>
      </c>
      <c r="AA253" s="17">
        <f t="shared" si="112"/>
        <v>0</v>
      </c>
      <c r="AB253" s="17">
        <f t="shared" si="113"/>
        <v>0</v>
      </c>
      <c r="AC253" s="17">
        <f t="shared" si="114"/>
        <v>0</v>
      </c>
      <c r="AD253" s="17">
        <f t="shared" si="115"/>
        <v>0</v>
      </c>
      <c r="AE253" s="17">
        <f t="shared" si="116"/>
        <v>0</v>
      </c>
      <c r="AF253" s="17">
        <f t="shared" si="117"/>
        <v>377199.01498148154</v>
      </c>
      <c r="AG253" s="17">
        <f t="shared" si="123"/>
        <v>0</v>
      </c>
      <c r="AH253" s="17">
        <f t="shared" si="118"/>
        <v>0</v>
      </c>
      <c r="AI253" s="17"/>
      <c r="AJ253" s="17"/>
      <c r="AU253">
        <f t="shared" si="96"/>
        <v>0</v>
      </c>
      <c r="AV253">
        <f t="shared" si="97"/>
        <v>38.799999999999997</v>
      </c>
      <c r="AW253">
        <f t="shared" si="98"/>
        <v>10.777777777777777</v>
      </c>
    </row>
    <row r="254" spans="2:49" x14ac:dyDescent="0.3">
      <c r="B254" s="27" t="s">
        <v>47</v>
      </c>
      <c r="C254" s="27">
        <v>246</v>
      </c>
      <c r="D254" s="27">
        <v>246</v>
      </c>
      <c r="E254" s="2">
        <f t="shared" si="99"/>
        <v>10.833333333333334</v>
      </c>
      <c r="F254" s="28">
        <v>39</v>
      </c>
      <c r="G254" s="17">
        <f t="shared" si="124"/>
        <v>5.5555555555556344E-2</v>
      </c>
      <c r="H254" s="17">
        <f t="shared" si="125"/>
        <v>0.20000000000000284</v>
      </c>
      <c r="I254" s="17">
        <v>194.238</v>
      </c>
      <c r="J254" s="17">
        <f t="shared" si="100"/>
        <v>2.5729166666666665</v>
      </c>
      <c r="K254" s="17">
        <f t="shared" si="101"/>
        <v>122.22222222222396</v>
      </c>
      <c r="L254" s="17">
        <f t="shared" si="102"/>
        <v>319.03313888889062</v>
      </c>
      <c r="M254" s="17">
        <f t="shared" si="103"/>
        <v>3456.192337962982</v>
      </c>
      <c r="N254" s="17">
        <f t="shared" si="119"/>
        <v>3456.192337962982</v>
      </c>
      <c r="O254" s="17">
        <f t="shared" si="120"/>
        <v>380655.20731944451</v>
      </c>
      <c r="P254" s="17">
        <f t="shared" si="104"/>
        <v>380460.96931944456</v>
      </c>
      <c r="Q254" s="34">
        <f t="shared" si="105"/>
        <v>0.10568444805755531</v>
      </c>
      <c r="R254" s="17">
        <f t="shared" si="95"/>
        <v>37.442083661265642</v>
      </c>
      <c r="S254" s="17">
        <f t="shared" si="106"/>
        <v>0</v>
      </c>
      <c r="T254" s="34">
        <f t="shared" si="107"/>
        <v>0</v>
      </c>
      <c r="U254" s="17">
        <f t="shared" si="121"/>
        <v>0</v>
      </c>
      <c r="V254" s="17">
        <f t="shared" si="108"/>
        <v>129097.22222222225</v>
      </c>
      <c r="W254" s="17">
        <f t="shared" si="122"/>
        <v>12468937.962962955</v>
      </c>
      <c r="X254" s="17">
        <f t="shared" si="109"/>
        <v>0</v>
      </c>
      <c r="Y254" s="17">
        <f t="shared" si="110"/>
        <v>0</v>
      </c>
      <c r="Z254" s="17">
        <f t="shared" si="111"/>
        <v>0</v>
      </c>
      <c r="AA254" s="17">
        <f t="shared" si="112"/>
        <v>0</v>
      </c>
      <c r="AB254" s="17">
        <f t="shared" si="113"/>
        <v>0</v>
      </c>
      <c r="AC254" s="17">
        <f t="shared" si="114"/>
        <v>0</v>
      </c>
      <c r="AD254" s="17">
        <f t="shared" si="115"/>
        <v>0</v>
      </c>
      <c r="AE254" s="17">
        <f t="shared" si="116"/>
        <v>0</v>
      </c>
      <c r="AF254" s="17">
        <f t="shared" si="117"/>
        <v>380655.20731944451</v>
      </c>
      <c r="AG254" s="17">
        <f t="shared" si="123"/>
        <v>0</v>
      </c>
      <c r="AH254" s="17">
        <f t="shared" si="118"/>
        <v>0</v>
      </c>
      <c r="AI254" s="17"/>
      <c r="AJ254" s="17"/>
      <c r="AU254">
        <f t="shared" si="96"/>
        <v>0</v>
      </c>
      <c r="AV254">
        <f t="shared" si="97"/>
        <v>39</v>
      </c>
      <c r="AW254">
        <f t="shared" si="98"/>
        <v>10.833333333333334</v>
      </c>
    </row>
    <row r="255" spans="2:49" x14ac:dyDescent="0.3">
      <c r="B255" s="27" t="s">
        <v>47</v>
      </c>
      <c r="C255" s="27">
        <v>247</v>
      </c>
      <c r="D255" s="27">
        <v>247</v>
      </c>
      <c r="E255" s="2">
        <f t="shared" si="99"/>
        <v>10.888888888888889</v>
      </c>
      <c r="F255" s="28">
        <v>39.200000000000003</v>
      </c>
      <c r="G255" s="17">
        <f t="shared" si="124"/>
        <v>5.5555555555555358E-2</v>
      </c>
      <c r="H255" s="17">
        <f t="shared" si="125"/>
        <v>0.19999999999999929</v>
      </c>
      <c r="I255" s="17">
        <v>194.238</v>
      </c>
      <c r="J255" s="17">
        <f t="shared" si="100"/>
        <v>2.5861111111111112</v>
      </c>
      <c r="K255" s="17">
        <f t="shared" si="101"/>
        <v>122.22222222222179</v>
      </c>
      <c r="L255" s="17">
        <f t="shared" si="102"/>
        <v>319.04633333333288</v>
      </c>
      <c r="M255" s="17">
        <f t="shared" si="103"/>
        <v>3474.0600740740692</v>
      </c>
      <c r="N255" s="17">
        <f t="shared" si="119"/>
        <v>3474.0600740740692</v>
      </c>
      <c r="O255" s="17">
        <f t="shared" si="120"/>
        <v>384129.26739351859</v>
      </c>
      <c r="P255" s="17">
        <f t="shared" si="104"/>
        <v>383935.02939351863</v>
      </c>
      <c r="Q255" s="34">
        <f t="shared" si="105"/>
        <v>0.1066494724649316</v>
      </c>
      <c r="R255" s="17">
        <f t="shared" si="95"/>
        <v>37.828654139917646</v>
      </c>
      <c r="S255" s="17">
        <f t="shared" si="106"/>
        <v>0</v>
      </c>
      <c r="T255" s="34">
        <f t="shared" si="107"/>
        <v>0</v>
      </c>
      <c r="U255" s="17">
        <f t="shared" si="121"/>
        <v>0</v>
      </c>
      <c r="V255" s="17">
        <f t="shared" si="108"/>
        <v>130424.69135802471</v>
      </c>
      <c r="W255" s="17">
        <f t="shared" si="122"/>
        <v>12599362.654320979</v>
      </c>
      <c r="X255" s="17">
        <f t="shared" si="109"/>
        <v>0</v>
      </c>
      <c r="Y255" s="17">
        <f t="shared" si="110"/>
        <v>0</v>
      </c>
      <c r="Z255" s="17">
        <f t="shared" si="111"/>
        <v>0</v>
      </c>
      <c r="AA255" s="17">
        <f t="shared" si="112"/>
        <v>0</v>
      </c>
      <c r="AB255" s="17">
        <f t="shared" si="113"/>
        <v>0</v>
      </c>
      <c r="AC255" s="17">
        <f t="shared" si="114"/>
        <v>0</v>
      </c>
      <c r="AD255" s="17">
        <f t="shared" si="115"/>
        <v>0</v>
      </c>
      <c r="AE255" s="17">
        <f t="shared" si="116"/>
        <v>0</v>
      </c>
      <c r="AF255" s="17">
        <f t="shared" si="117"/>
        <v>384129.26739351859</v>
      </c>
      <c r="AG255" s="17">
        <f t="shared" si="123"/>
        <v>0</v>
      </c>
      <c r="AH255" s="17">
        <f t="shared" si="118"/>
        <v>0</v>
      </c>
      <c r="AI255" s="17"/>
      <c r="AJ255" s="17"/>
      <c r="AU255">
        <f t="shared" si="96"/>
        <v>0</v>
      </c>
      <c r="AV255">
        <f t="shared" si="97"/>
        <v>39.200000000000003</v>
      </c>
      <c r="AW255">
        <f t="shared" si="98"/>
        <v>10.888888888888889</v>
      </c>
    </row>
    <row r="256" spans="2:49" x14ac:dyDescent="0.3">
      <c r="B256" s="27" t="s">
        <v>47</v>
      </c>
      <c r="C256" s="27">
        <v>248</v>
      </c>
      <c r="D256" s="27">
        <v>248</v>
      </c>
      <c r="E256" s="2">
        <f t="shared" si="99"/>
        <v>10.944444444444445</v>
      </c>
      <c r="F256" s="28">
        <v>39.4</v>
      </c>
      <c r="G256" s="17">
        <f t="shared" si="124"/>
        <v>4.1666666666666269E-2</v>
      </c>
      <c r="H256" s="17">
        <f t="shared" si="125"/>
        <v>0.14999999999999858</v>
      </c>
      <c r="I256" s="17">
        <v>194.238</v>
      </c>
      <c r="J256" s="17">
        <f t="shared" si="100"/>
        <v>2.5993055555555555</v>
      </c>
      <c r="K256" s="17">
        <f t="shared" si="101"/>
        <v>91.66666666666579</v>
      </c>
      <c r="L256" s="17">
        <f t="shared" si="102"/>
        <v>288.50397222222136</v>
      </c>
      <c r="M256" s="17">
        <f t="shared" si="103"/>
        <v>3157.5156959876449</v>
      </c>
      <c r="N256" s="17">
        <f t="shared" si="119"/>
        <v>3157.5156959876449</v>
      </c>
      <c r="O256" s="17">
        <f t="shared" si="120"/>
        <v>387286.78308950621</v>
      </c>
      <c r="P256" s="17">
        <f t="shared" si="104"/>
        <v>387092.54508950625</v>
      </c>
      <c r="Q256" s="34">
        <f t="shared" si="105"/>
        <v>0.10752656717496305</v>
      </c>
      <c r="R256" s="17">
        <f t="shared" si="95"/>
        <v>34.557255117198117</v>
      </c>
      <c r="S256" s="17">
        <f t="shared" si="106"/>
        <v>0</v>
      </c>
      <c r="T256" s="34">
        <f t="shared" si="107"/>
        <v>0</v>
      </c>
      <c r="U256" s="17">
        <f t="shared" si="121"/>
        <v>0</v>
      </c>
      <c r="V256" s="17">
        <f t="shared" si="108"/>
        <v>131758.95061728396</v>
      </c>
      <c r="W256" s="17">
        <f t="shared" si="122"/>
        <v>12731121.604938263</v>
      </c>
      <c r="X256" s="17">
        <f t="shared" si="109"/>
        <v>0</v>
      </c>
      <c r="Y256" s="17">
        <f t="shared" si="110"/>
        <v>0</v>
      </c>
      <c r="Z256" s="17">
        <f t="shared" si="111"/>
        <v>0</v>
      </c>
      <c r="AA256" s="17">
        <f t="shared" si="112"/>
        <v>0</v>
      </c>
      <c r="AB256" s="17">
        <f t="shared" si="113"/>
        <v>0</v>
      </c>
      <c r="AC256" s="17">
        <f t="shared" si="114"/>
        <v>0</v>
      </c>
      <c r="AD256" s="17">
        <f t="shared" si="115"/>
        <v>0</v>
      </c>
      <c r="AE256" s="17">
        <f t="shared" si="116"/>
        <v>0</v>
      </c>
      <c r="AF256" s="17">
        <f t="shared" si="117"/>
        <v>387286.78308950621</v>
      </c>
      <c r="AG256" s="17">
        <f t="shared" si="123"/>
        <v>0</v>
      </c>
      <c r="AH256" s="17">
        <f t="shared" si="118"/>
        <v>0</v>
      </c>
      <c r="AI256" s="17"/>
      <c r="AJ256" s="17"/>
      <c r="AU256">
        <f t="shared" si="96"/>
        <v>0</v>
      </c>
      <c r="AV256">
        <f t="shared" si="97"/>
        <v>39.4</v>
      </c>
      <c r="AW256">
        <f t="shared" si="98"/>
        <v>10.944444444444445</v>
      </c>
    </row>
    <row r="257" spans="2:49" x14ac:dyDescent="0.3">
      <c r="B257" s="27" t="s">
        <v>47</v>
      </c>
      <c r="C257" s="27">
        <v>249</v>
      </c>
      <c r="D257" s="27">
        <v>249</v>
      </c>
      <c r="E257" s="2">
        <f t="shared" si="99"/>
        <v>10.972222222222223</v>
      </c>
      <c r="F257" s="28">
        <v>39.5</v>
      </c>
      <c r="G257" s="17">
        <f t="shared" si="124"/>
        <v>2.7777777777778172E-2</v>
      </c>
      <c r="H257" s="17">
        <f t="shared" si="125"/>
        <v>0.10000000000000142</v>
      </c>
      <c r="I257" s="17">
        <v>194.238</v>
      </c>
      <c r="J257" s="17">
        <f t="shared" si="100"/>
        <v>2.6059027777777777</v>
      </c>
      <c r="K257" s="17">
        <f t="shared" si="101"/>
        <v>61.111111111111981</v>
      </c>
      <c r="L257" s="17">
        <f t="shared" si="102"/>
        <v>257.95501388888977</v>
      </c>
      <c r="M257" s="17">
        <f t="shared" si="103"/>
        <v>2830.3397357253184</v>
      </c>
      <c r="N257" s="17">
        <f t="shared" si="119"/>
        <v>2830.3397357253184</v>
      </c>
      <c r="O257" s="17">
        <f t="shared" si="120"/>
        <v>390117.12282523152</v>
      </c>
      <c r="P257" s="17">
        <f t="shared" si="104"/>
        <v>389922.88482523157</v>
      </c>
      <c r="Q257" s="34">
        <f t="shared" si="105"/>
        <v>0.10831277894675281</v>
      </c>
      <c r="R257" s="17">
        <f t="shared" si="95"/>
        <v>31.055116544763916</v>
      </c>
      <c r="S257" s="17">
        <f t="shared" si="106"/>
        <v>0</v>
      </c>
      <c r="T257" s="34">
        <f t="shared" si="107"/>
        <v>0</v>
      </c>
      <c r="U257" s="17">
        <f t="shared" si="121"/>
        <v>0</v>
      </c>
      <c r="V257" s="17">
        <f t="shared" si="108"/>
        <v>132428.62654320989</v>
      </c>
      <c r="W257" s="17">
        <f t="shared" si="122"/>
        <v>12863550.231481474</v>
      </c>
      <c r="X257" s="17">
        <f t="shared" si="109"/>
        <v>0</v>
      </c>
      <c r="Y257" s="17">
        <f t="shared" si="110"/>
        <v>0</v>
      </c>
      <c r="Z257" s="17">
        <f t="shared" si="111"/>
        <v>0</v>
      </c>
      <c r="AA257" s="17">
        <f t="shared" si="112"/>
        <v>0</v>
      </c>
      <c r="AB257" s="17">
        <f t="shared" si="113"/>
        <v>0</v>
      </c>
      <c r="AC257" s="17">
        <f t="shared" si="114"/>
        <v>0</v>
      </c>
      <c r="AD257" s="17">
        <f t="shared" si="115"/>
        <v>0</v>
      </c>
      <c r="AE257" s="17">
        <f t="shared" si="116"/>
        <v>0</v>
      </c>
      <c r="AF257" s="17">
        <f t="shared" si="117"/>
        <v>390117.12282523152</v>
      </c>
      <c r="AG257" s="17">
        <f t="shared" si="123"/>
        <v>0</v>
      </c>
      <c r="AH257" s="17">
        <f t="shared" si="118"/>
        <v>0</v>
      </c>
      <c r="AI257" s="17"/>
      <c r="AJ257" s="17"/>
      <c r="AU257">
        <f t="shared" si="96"/>
        <v>0</v>
      </c>
      <c r="AV257">
        <f t="shared" si="97"/>
        <v>39.5</v>
      </c>
      <c r="AW257">
        <f t="shared" si="98"/>
        <v>10.972222222222221</v>
      </c>
    </row>
    <row r="258" spans="2:49" x14ac:dyDescent="0.3">
      <c r="B258" s="27" t="s">
        <v>47</v>
      </c>
      <c r="C258" s="27">
        <v>250</v>
      </c>
      <c r="D258" s="27">
        <v>250</v>
      </c>
      <c r="E258" s="2">
        <f t="shared" si="99"/>
        <v>11</v>
      </c>
      <c r="F258" s="28">
        <v>39.6</v>
      </c>
      <c r="G258" s="17">
        <f t="shared" si="124"/>
        <v>4.1666666666666269E-2</v>
      </c>
      <c r="H258" s="17">
        <f t="shared" si="125"/>
        <v>0.14999999999999858</v>
      </c>
      <c r="I258" s="17">
        <v>194.238</v>
      </c>
      <c r="J258" s="17">
        <f t="shared" si="100"/>
        <v>2.6124999999999998</v>
      </c>
      <c r="K258" s="17">
        <f t="shared" si="101"/>
        <v>91.66666666666579</v>
      </c>
      <c r="L258" s="17">
        <f t="shared" si="102"/>
        <v>288.51716666666579</v>
      </c>
      <c r="M258" s="17">
        <f t="shared" si="103"/>
        <v>3173.6888333333236</v>
      </c>
      <c r="N258" s="17">
        <f t="shared" si="119"/>
        <v>3173.6888333333236</v>
      </c>
      <c r="O258" s="17">
        <f t="shared" si="120"/>
        <v>393290.81165856484</v>
      </c>
      <c r="P258" s="17">
        <f t="shared" si="104"/>
        <v>393096.57365856488</v>
      </c>
      <c r="Q258" s="34">
        <f t="shared" si="105"/>
        <v>0.10919436623087615</v>
      </c>
      <c r="R258" s="17">
        <f t="shared" si="95"/>
        <v>34.910577166666563</v>
      </c>
      <c r="S258" s="17">
        <f t="shared" si="106"/>
        <v>0</v>
      </c>
      <c r="T258" s="34">
        <f t="shared" si="107"/>
        <v>0</v>
      </c>
      <c r="U258" s="17">
        <f t="shared" si="121"/>
        <v>0</v>
      </c>
      <c r="V258" s="17">
        <f t="shared" si="108"/>
        <v>133100</v>
      </c>
      <c r="W258" s="17">
        <f t="shared" si="122"/>
        <v>12996650.231481474</v>
      </c>
      <c r="X258" s="17">
        <f t="shared" si="109"/>
        <v>0</v>
      </c>
      <c r="Y258" s="17">
        <f t="shared" si="110"/>
        <v>0</v>
      </c>
      <c r="Z258" s="17">
        <f t="shared" si="111"/>
        <v>0</v>
      </c>
      <c r="AA258" s="17">
        <f t="shared" si="112"/>
        <v>0</v>
      </c>
      <c r="AB258" s="17">
        <f t="shared" si="113"/>
        <v>0</v>
      </c>
      <c r="AC258" s="17">
        <f t="shared" si="114"/>
        <v>0</v>
      </c>
      <c r="AD258" s="17">
        <f t="shared" si="115"/>
        <v>0</v>
      </c>
      <c r="AE258" s="17">
        <f t="shared" si="116"/>
        <v>0</v>
      </c>
      <c r="AF258" s="17">
        <f t="shared" si="117"/>
        <v>393290.81165856484</v>
      </c>
      <c r="AG258" s="17">
        <f t="shared" si="123"/>
        <v>0</v>
      </c>
      <c r="AH258" s="17">
        <f t="shared" si="118"/>
        <v>0</v>
      </c>
      <c r="AI258" s="17"/>
      <c r="AJ258" s="17"/>
      <c r="AU258">
        <f t="shared" si="96"/>
        <v>0</v>
      </c>
      <c r="AV258">
        <f t="shared" si="97"/>
        <v>39.6</v>
      </c>
      <c r="AW258">
        <f t="shared" si="98"/>
        <v>11</v>
      </c>
    </row>
    <row r="259" spans="2:49" x14ac:dyDescent="0.3">
      <c r="B259" s="27" t="s">
        <v>47</v>
      </c>
      <c r="C259" s="27">
        <v>251</v>
      </c>
      <c r="D259" s="27">
        <v>251</v>
      </c>
      <c r="E259" s="2">
        <f t="shared" si="99"/>
        <v>11.055555555555555</v>
      </c>
      <c r="F259" s="28">
        <v>39.799999999999997</v>
      </c>
      <c r="G259" s="17">
        <f t="shared" si="124"/>
        <v>5.5555555555555358E-2</v>
      </c>
      <c r="H259" s="17">
        <f t="shared" si="125"/>
        <v>0.19999999999999929</v>
      </c>
      <c r="I259" s="17">
        <v>194.238</v>
      </c>
      <c r="J259" s="17">
        <f t="shared" si="100"/>
        <v>2.6256944444444441</v>
      </c>
      <c r="K259" s="17">
        <f t="shared" si="101"/>
        <v>122.22222222222179</v>
      </c>
      <c r="L259" s="17">
        <f t="shared" si="102"/>
        <v>319.08591666666621</v>
      </c>
      <c r="M259" s="17">
        <f t="shared" si="103"/>
        <v>3527.6720787036984</v>
      </c>
      <c r="N259" s="17">
        <f t="shared" si="119"/>
        <v>3527.6720787036984</v>
      </c>
      <c r="O259" s="17">
        <f t="shared" si="120"/>
        <v>396818.48373726854</v>
      </c>
      <c r="P259" s="17">
        <f t="shared" si="104"/>
        <v>396624.24573726859</v>
      </c>
      <c r="Q259" s="34">
        <f t="shared" si="105"/>
        <v>0.11017428298089846</v>
      </c>
      <c r="R259" s="17">
        <f t="shared" si="95"/>
        <v>39.000374647890887</v>
      </c>
      <c r="S259" s="17">
        <f t="shared" si="106"/>
        <v>0</v>
      </c>
      <c r="T259" s="34">
        <f t="shared" si="107"/>
        <v>0</v>
      </c>
      <c r="U259" s="17">
        <f t="shared" si="121"/>
        <v>0</v>
      </c>
      <c r="V259" s="17">
        <f t="shared" si="108"/>
        <v>134447.83950617284</v>
      </c>
      <c r="W259" s="17">
        <f t="shared" si="122"/>
        <v>13131098.070987647</v>
      </c>
      <c r="X259" s="17">
        <f t="shared" si="109"/>
        <v>0</v>
      </c>
      <c r="Y259" s="17">
        <f t="shared" si="110"/>
        <v>0</v>
      </c>
      <c r="Z259" s="17">
        <f t="shared" si="111"/>
        <v>0</v>
      </c>
      <c r="AA259" s="17">
        <f t="shared" si="112"/>
        <v>0</v>
      </c>
      <c r="AB259" s="17">
        <f t="shared" si="113"/>
        <v>0</v>
      </c>
      <c r="AC259" s="17">
        <f t="shared" si="114"/>
        <v>0</v>
      </c>
      <c r="AD259" s="17">
        <f t="shared" si="115"/>
        <v>0</v>
      </c>
      <c r="AE259" s="17">
        <f t="shared" si="116"/>
        <v>0</v>
      </c>
      <c r="AF259" s="17">
        <f t="shared" si="117"/>
        <v>396818.48373726854</v>
      </c>
      <c r="AG259" s="17">
        <f t="shared" si="123"/>
        <v>0</v>
      </c>
      <c r="AH259" s="17">
        <f t="shared" si="118"/>
        <v>0</v>
      </c>
      <c r="AI259" s="17"/>
      <c r="AJ259" s="17"/>
      <c r="AU259">
        <f t="shared" si="96"/>
        <v>0</v>
      </c>
      <c r="AV259">
        <f t="shared" si="97"/>
        <v>39.799999999999997</v>
      </c>
      <c r="AW259">
        <f t="shared" si="98"/>
        <v>11.055555555555555</v>
      </c>
    </row>
    <row r="260" spans="2:49" x14ac:dyDescent="0.3">
      <c r="B260" s="27" t="s">
        <v>47</v>
      </c>
      <c r="C260" s="27">
        <v>252</v>
      </c>
      <c r="D260" s="27">
        <v>252</v>
      </c>
      <c r="E260" s="2">
        <f t="shared" si="99"/>
        <v>11.111111111111111</v>
      </c>
      <c r="F260" s="28">
        <v>40</v>
      </c>
      <c r="G260" s="17">
        <f t="shared" si="124"/>
        <v>9.7222222222222612E-2</v>
      </c>
      <c r="H260" s="17">
        <f t="shared" si="125"/>
        <v>0.35000000000000142</v>
      </c>
      <c r="I260" s="17">
        <v>194.238</v>
      </c>
      <c r="J260" s="17">
        <f t="shared" si="100"/>
        <v>2.6388888888888888</v>
      </c>
      <c r="K260" s="17">
        <f t="shared" si="101"/>
        <v>213.88888888888974</v>
      </c>
      <c r="L260" s="17">
        <f t="shared" si="102"/>
        <v>410.76577777777862</v>
      </c>
      <c r="M260" s="17">
        <f t="shared" si="103"/>
        <v>4564.0641975308736</v>
      </c>
      <c r="N260" s="17">
        <f t="shared" si="119"/>
        <v>4564.0641975308736</v>
      </c>
      <c r="O260" s="17">
        <f t="shared" si="120"/>
        <v>401382.5479347994</v>
      </c>
      <c r="P260" s="17">
        <f t="shared" si="104"/>
        <v>401188.30993479944</v>
      </c>
      <c r="Q260" s="34">
        <f t="shared" si="105"/>
        <v>0.11144208873368859</v>
      </c>
      <c r="R260" s="17">
        <f t="shared" si="95"/>
        <v>50.711824417009701</v>
      </c>
      <c r="S260" s="17">
        <f t="shared" si="106"/>
        <v>0</v>
      </c>
      <c r="T260" s="34">
        <f t="shared" si="107"/>
        <v>0</v>
      </c>
      <c r="U260" s="17">
        <f t="shared" si="121"/>
        <v>0</v>
      </c>
      <c r="V260" s="17">
        <f t="shared" si="108"/>
        <v>135802.46913580247</v>
      </c>
      <c r="W260" s="17">
        <f t="shared" si="122"/>
        <v>13266900.54012345</v>
      </c>
      <c r="X260" s="17">
        <f t="shared" si="109"/>
        <v>0</v>
      </c>
      <c r="Y260" s="17">
        <f t="shared" si="110"/>
        <v>0</v>
      </c>
      <c r="Z260" s="17">
        <f t="shared" si="111"/>
        <v>0</v>
      </c>
      <c r="AA260" s="17">
        <f t="shared" si="112"/>
        <v>0</v>
      </c>
      <c r="AB260" s="17">
        <f t="shared" si="113"/>
        <v>0</v>
      </c>
      <c r="AC260" s="17">
        <f t="shared" si="114"/>
        <v>0</v>
      </c>
      <c r="AD260" s="17">
        <f t="shared" si="115"/>
        <v>0</v>
      </c>
      <c r="AE260" s="17">
        <f t="shared" si="116"/>
        <v>0</v>
      </c>
      <c r="AF260" s="17">
        <f t="shared" si="117"/>
        <v>401382.5479347994</v>
      </c>
      <c r="AG260" s="17">
        <f t="shared" si="123"/>
        <v>0</v>
      </c>
      <c r="AH260" s="17">
        <f t="shared" si="118"/>
        <v>0</v>
      </c>
      <c r="AI260" s="17"/>
      <c r="AJ260" s="17"/>
      <c r="AU260">
        <f t="shared" si="96"/>
        <v>0</v>
      </c>
      <c r="AV260">
        <f t="shared" si="97"/>
        <v>40</v>
      </c>
      <c r="AW260">
        <f t="shared" si="98"/>
        <v>11.111111111111111</v>
      </c>
    </row>
    <row r="261" spans="2:49" x14ac:dyDescent="0.3">
      <c r="B261" s="27" t="s">
        <v>47</v>
      </c>
      <c r="C261" s="27">
        <v>253</v>
      </c>
      <c r="D261" s="27">
        <v>253</v>
      </c>
      <c r="E261" s="2">
        <f t="shared" si="99"/>
        <v>11.25</v>
      </c>
      <c r="F261" s="28">
        <v>40.5</v>
      </c>
      <c r="G261" s="17">
        <f t="shared" si="124"/>
        <v>0.15277777777777798</v>
      </c>
      <c r="H261" s="17">
        <f t="shared" si="125"/>
        <v>0.55000000000000071</v>
      </c>
      <c r="I261" s="17">
        <v>194.238</v>
      </c>
      <c r="J261" s="17">
        <f t="shared" si="100"/>
        <v>2.671875</v>
      </c>
      <c r="K261" s="17">
        <f t="shared" si="101"/>
        <v>336.11111111111154</v>
      </c>
      <c r="L261" s="17">
        <f t="shared" si="102"/>
        <v>533.0209861111116</v>
      </c>
      <c r="M261" s="17">
        <f t="shared" si="103"/>
        <v>5996.4860937500052</v>
      </c>
      <c r="N261" s="17">
        <f t="shared" si="119"/>
        <v>5996.4860937500052</v>
      </c>
      <c r="O261" s="17">
        <f t="shared" si="120"/>
        <v>407379.03402854939</v>
      </c>
      <c r="P261" s="17">
        <f t="shared" si="104"/>
        <v>407184.79602854943</v>
      </c>
      <c r="Q261" s="34">
        <f t="shared" si="105"/>
        <v>0.11310779264081046</v>
      </c>
      <c r="R261" s="17">
        <f t="shared" si="95"/>
        <v>67.460468554687552</v>
      </c>
      <c r="S261" s="17">
        <f t="shared" si="106"/>
        <v>0</v>
      </c>
      <c r="T261" s="34">
        <f t="shared" si="107"/>
        <v>0</v>
      </c>
      <c r="U261" s="17">
        <f t="shared" si="121"/>
        <v>0</v>
      </c>
      <c r="V261" s="17">
        <f t="shared" si="108"/>
        <v>139218.75</v>
      </c>
      <c r="W261" s="17">
        <f t="shared" si="122"/>
        <v>13406119.29012345</v>
      </c>
      <c r="X261" s="17">
        <f t="shared" si="109"/>
        <v>0</v>
      </c>
      <c r="Y261" s="17">
        <f t="shared" si="110"/>
        <v>0</v>
      </c>
      <c r="Z261" s="17">
        <f t="shared" si="111"/>
        <v>0</v>
      </c>
      <c r="AA261" s="17">
        <f t="shared" si="112"/>
        <v>0</v>
      </c>
      <c r="AB261" s="17">
        <f t="shared" si="113"/>
        <v>0</v>
      </c>
      <c r="AC261" s="17">
        <f t="shared" si="114"/>
        <v>0</v>
      </c>
      <c r="AD261" s="17">
        <f t="shared" si="115"/>
        <v>0</v>
      </c>
      <c r="AE261" s="17">
        <f t="shared" si="116"/>
        <v>0</v>
      </c>
      <c r="AF261" s="17">
        <f t="shared" si="117"/>
        <v>407379.03402854939</v>
      </c>
      <c r="AG261" s="17">
        <f t="shared" si="123"/>
        <v>0</v>
      </c>
      <c r="AH261" s="17">
        <f t="shared" si="118"/>
        <v>0</v>
      </c>
      <c r="AI261" s="17"/>
      <c r="AJ261" s="17"/>
      <c r="AU261">
        <f t="shared" si="96"/>
        <v>0</v>
      </c>
      <c r="AV261">
        <f t="shared" si="97"/>
        <v>40.5</v>
      </c>
      <c r="AW261">
        <f t="shared" si="98"/>
        <v>11.25</v>
      </c>
    </row>
    <row r="262" spans="2:49" x14ac:dyDescent="0.3">
      <c r="B262" s="27" t="s">
        <v>47</v>
      </c>
      <c r="C262" s="27">
        <v>254</v>
      </c>
      <c r="D262" s="27">
        <v>254</v>
      </c>
      <c r="E262" s="2">
        <f t="shared" si="99"/>
        <v>11.416666666666668</v>
      </c>
      <c r="F262" s="28">
        <v>41.1</v>
      </c>
      <c r="G262" s="17">
        <f t="shared" si="124"/>
        <v>0.19444444444444425</v>
      </c>
      <c r="H262" s="17">
        <f t="shared" si="125"/>
        <v>0.69999999999999929</v>
      </c>
      <c r="I262" s="17">
        <v>194.238</v>
      </c>
      <c r="J262" s="17">
        <f t="shared" si="100"/>
        <v>2.7114583333333333</v>
      </c>
      <c r="K262" s="17">
        <f t="shared" si="101"/>
        <v>427.77777777777737</v>
      </c>
      <c r="L262" s="17">
        <f t="shared" si="102"/>
        <v>624.72723611111064</v>
      </c>
      <c r="M262" s="17">
        <f t="shared" si="103"/>
        <v>7132.3026122685142</v>
      </c>
      <c r="N262" s="17">
        <f t="shared" si="119"/>
        <v>7132.3026122685142</v>
      </c>
      <c r="O262" s="17">
        <f t="shared" si="120"/>
        <v>414511.33664081793</v>
      </c>
      <c r="P262" s="17">
        <f t="shared" si="104"/>
        <v>414317.09864081797</v>
      </c>
      <c r="Q262" s="34">
        <f t="shared" si="105"/>
        <v>0.11508900366044642</v>
      </c>
      <c r="R262" s="17">
        <f t="shared" si="95"/>
        <v>81.427121490065545</v>
      </c>
      <c r="S262" s="17">
        <f t="shared" si="106"/>
        <v>0</v>
      </c>
      <c r="T262" s="34">
        <f t="shared" si="107"/>
        <v>0</v>
      </c>
      <c r="U262" s="17">
        <f t="shared" si="121"/>
        <v>0</v>
      </c>
      <c r="V262" s="17">
        <f t="shared" si="108"/>
        <v>143374.30555555559</v>
      </c>
      <c r="W262" s="17">
        <f t="shared" si="122"/>
        <v>13549493.595679006</v>
      </c>
      <c r="X262" s="17">
        <f t="shared" si="109"/>
        <v>0</v>
      </c>
      <c r="Y262" s="17">
        <f t="shared" si="110"/>
        <v>0</v>
      </c>
      <c r="Z262" s="17">
        <f t="shared" si="111"/>
        <v>0</v>
      </c>
      <c r="AA262" s="17">
        <f t="shared" si="112"/>
        <v>0</v>
      </c>
      <c r="AB262" s="17">
        <f t="shared" si="113"/>
        <v>0</v>
      </c>
      <c r="AC262" s="17">
        <f t="shared" si="114"/>
        <v>0</v>
      </c>
      <c r="AD262" s="17">
        <f t="shared" si="115"/>
        <v>0</v>
      </c>
      <c r="AE262" s="17">
        <f t="shared" si="116"/>
        <v>0</v>
      </c>
      <c r="AF262" s="17">
        <f t="shared" si="117"/>
        <v>414511.33664081793</v>
      </c>
      <c r="AG262" s="17">
        <f t="shared" si="123"/>
        <v>0</v>
      </c>
      <c r="AH262" s="17">
        <f t="shared" si="118"/>
        <v>0</v>
      </c>
      <c r="AI262" s="17"/>
      <c r="AJ262" s="17"/>
      <c r="AU262">
        <f t="shared" si="96"/>
        <v>0</v>
      </c>
      <c r="AV262">
        <f t="shared" si="97"/>
        <v>41.1</v>
      </c>
      <c r="AW262">
        <f t="shared" si="98"/>
        <v>11.416666666666666</v>
      </c>
    </row>
    <row r="263" spans="2:49" x14ac:dyDescent="0.3">
      <c r="B263" s="27" t="s">
        <v>47</v>
      </c>
      <c r="C263" s="27">
        <v>255</v>
      </c>
      <c r="D263" s="27">
        <v>255</v>
      </c>
      <c r="E263" s="2">
        <f t="shared" si="99"/>
        <v>11.638888888888889</v>
      </c>
      <c r="F263" s="28">
        <v>41.9</v>
      </c>
      <c r="G263" s="17">
        <f t="shared" si="124"/>
        <v>0.23611111111111052</v>
      </c>
      <c r="H263" s="17">
        <f t="shared" si="125"/>
        <v>0.84999999999999787</v>
      </c>
      <c r="I263" s="17">
        <v>194.238</v>
      </c>
      <c r="J263" s="17">
        <f t="shared" si="100"/>
        <v>2.7642361111111109</v>
      </c>
      <c r="K263" s="17">
        <f t="shared" si="101"/>
        <v>519.44444444444309</v>
      </c>
      <c r="L263" s="17">
        <f t="shared" si="102"/>
        <v>716.44668055555417</v>
      </c>
      <c r="M263" s="17">
        <f t="shared" si="103"/>
        <v>8338.6433097993668</v>
      </c>
      <c r="N263" s="17">
        <f t="shared" si="119"/>
        <v>8338.6433097993668</v>
      </c>
      <c r="O263" s="17">
        <f t="shared" si="120"/>
        <v>422849.9799506173</v>
      </c>
      <c r="P263" s="17">
        <f t="shared" si="104"/>
        <v>422655.74195061735</v>
      </c>
      <c r="Q263" s="34">
        <f t="shared" si="105"/>
        <v>0.11740531199904249</v>
      </c>
      <c r="R263" s="17">
        <f t="shared" si="95"/>
        <v>97.052542966831524</v>
      </c>
      <c r="S263" s="17">
        <f t="shared" si="106"/>
        <v>0</v>
      </c>
      <c r="T263" s="34">
        <f t="shared" si="107"/>
        <v>0</v>
      </c>
      <c r="U263" s="17">
        <f t="shared" si="121"/>
        <v>0</v>
      </c>
      <c r="V263" s="17">
        <f t="shared" si="108"/>
        <v>149010.10802469138</v>
      </c>
      <c r="W263" s="17">
        <f t="shared" si="122"/>
        <v>13698503.703703698</v>
      </c>
      <c r="X263" s="17">
        <f t="shared" si="109"/>
        <v>0</v>
      </c>
      <c r="Y263" s="17">
        <f t="shared" si="110"/>
        <v>0</v>
      </c>
      <c r="Z263" s="17">
        <f t="shared" si="111"/>
        <v>0</v>
      </c>
      <c r="AA263" s="17">
        <f t="shared" si="112"/>
        <v>0</v>
      </c>
      <c r="AB263" s="17">
        <f t="shared" si="113"/>
        <v>0</v>
      </c>
      <c r="AC263" s="17">
        <f t="shared" si="114"/>
        <v>0</v>
      </c>
      <c r="AD263" s="17">
        <f t="shared" si="115"/>
        <v>0</v>
      </c>
      <c r="AE263" s="17">
        <f t="shared" si="116"/>
        <v>0</v>
      </c>
      <c r="AF263" s="17">
        <f t="shared" si="117"/>
        <v>422849.9799506173</v>
      </c>
      <c r="AG263" s="17">
        <f t="shared" si="123"/>
        <v>0</v>
      </c>
      <c r="AH263" s="17">
        <f t="shared" si="118"/>
        <v>0</v>
      </c>
      <c r="AI263" s="17"/>
      <c r="AJ263" s="17"/>
      <c r="AU263">
        <f t="shared" si="96"/>
        <v>0</v>
      </c>
      <c r="AV263">
        <f t="shared" si="97"/>
        <v>41.9</v>
      </c>
      <c r="AW263">
        <f t="shared" si="98"/>
        <v>11.638888888888888</v>
      </c>
    </row>
    <row r="264" spans="2:49" x14ac:dyDescent="0.3">
      <c r="B264" s="27" t="s">
        <v>47</v>
      </c>
      <c r="C264" s="27">
        <v>256</v>
      </c>
      <c r="D264" s="27">
        <v>256</v>
      </c>
      <c r="E264" s="2">
        <f t="shared" si="99"/>
        <v>11.888888888888889</v>
      </c>
      <c r="F264" s="28">
        <v>42.8</v>
      </c>
      <c r="G264" s="17">
        <f t="shared" si="124"/>
        <v>0.26388888888888867</v>
      </c>
      <c r="H264" s="17">
        <f t="shared" si="125"/>
        <v>0.94999999999999929</v>
      </c>
      <c r="I264" s="17">
        <v>194.238</v>
      </c>
      <c r="J264" s="17">
        <f t="shared" si="100"/>
        <v>2.8236111111111111</v>
      </c>
      <c r="K264" s="17">
        <f t="shared" si="101"/>
        <v>580.55555555555509</v>
      </c>
      <c r="L264" s="17">
        <f t="shared" si="102"/>
        <v>777.61716666666621</v>
      </c>
      <c r="M264" s="17">
        <f t="shared" si="103"/>
        <v>9245.0040925925878</v>
      </c>
      <c r="N264" s="17">
        <f t="shared" si="119"/>
        <v>9245.0040925925878</v>
      </c>
      <c r="O264" s="17">
        <f t="shared" si="120"/>
        <v>432094.98404320987</v>
      </c>
      <c r="P264" s="17">
        <f t="shared" si="104"/>
        <v>431900.74604320992</v>
      </c>
      <c r="Q264" s="34">
        <f t="shared" si="105"/>
        <v>0.11997338923588284</v>
      </c>
      <c r="R264" s="17">
        <f t="shared" ref="R264:R327" si="126">(M264*E264)/1000</f>
        <v>109.91282643415632</v>
      </c>
      <c r="S264" s="17">
        <f t="shared" si="106"/>
        <v>0</v>
      </c>
      <c r="T264" s="34">
        <f t="shared" si="107"/>
        <v>0</v>
      </c>
      <c r="U264" s="17">
        <f t="shared" si="121"/>
        <v>0</v>
      </c>
      <c r="V264" s="17">
        <f t="shared" si="108"/>
        <v>155480.24691358028</v>
      </c>
      <c r="W264" s="17">
        <f t="shared" si="122"/>
        <v>13853983.950617278</v>
      </c>
      <c r="X264" s="17">
        <f t="shared" si="109"/>
        <v>0</v>
      </c>
      <c r="Y264" s="17">
        <f t="shared" si="110"/>
        <v>0</v>
      </c>
      <c r="Z264" s="17">
        <f t="shared" si="111"/>
        <v>0</v>
      </c>
      <c r="AA264" s="17">
        <f t="shared" si="112"/>
        <v>0</v>
      </c>
      <c r="AB264" s="17">
        <f t="shared" si="113"/>
        <v>0</v>
      </c>
      <c r="AC264" s="17">
        <f t="shared" si="114"/>
        <v>0</v>
      </c>
      <c r="AD264" s="17">
        <f t="shared" si="115"/>
        <v>0</v>
      </c>
      <c r="AE264" s="17">
        <f t="shared" si="116"/>
        <v>0</v>
      </c>
      <c r="AF264" s="17">
        <f t="shared" si="117"/>
        <v>432094.98404320987</v>
      </c>
      <c r="AG264" s="17">
        <f t="shared" si="123"/>
        <v>0</v>
      </c>
      <c r="AH264" s="17">
        <f t="shared" si="118"/>
        <v>0</v>
      </c>
      <c r="AI264" s="17"/>
      <c r="AJ264" s="17"/>
      <c r="AU264">
        <f t="shared" ref="AU264:AU327" si="127">IF(F264&lt;1,1,0)</f>
        <v>0</v>
      </c>
      <c r="AV264">
        <f t="shared" ref="AV264:AV327" si="128">IF(AU264=1,"",F264)</f>
        <v>42.8</v>
      </c>
      <c r="AW264">
        <f t="shared" ref="AW264:AW327" si="129">F264/3.6</f>
        <v>11.888888888888888</v>
      </c>
    </row>
    <row r="265" spans="2:49" x14ac:dyDescent="0.3">
      <c r="B265" s="27" t="s">
        <v>47</v>
      </c>
      <c r="C265" s="27">
        <v>257</v>
      </c>
      <c r="D265" s="27">
        <v>257</v>
      </c>
      <c r="E265" s="2">
        <f t="shared" ref="E265:E328" si="130">F265*(1000/3600)</f>
        <v>12.166666666666666</v>
      </c>
      <c r="F265" s="28">
        <v>43.8</v>
      </c>
      <c r="G265" s="17">
        <f t="shared" si="124"/>
        <v>0.37500000000000039</v>
      </c>
      <c r="H265" s="17">
        <f t="shared" si="125"/>
        <v>1.3500000000000014</v>
      </c>
      <c r="I265" s="17">
        <v>194.238</v>
      </c>
      <c r="J265" s="17">
        <f t="shared" ref="J265:J328" si="131">0.2375*E265</f>
        <v>2.8895833333333329</v>
      </c>
      <c r="K265" s="17">
        <f t="shared" ref="K265:K328" si="132">(2200*G265)</f>
        <v>825.00000000000091</v>
      </c>
      <c r="L265" s="17">
        <f t="shared" ref="L265:L328" si="133">I265+J265+K265</f>
        <v>1022.1275833333342</v>
      </c>
      <c r="M265" s="17">
        <f t="shared" ref="M265:M328" si="134">(E265*L265)</f>
        <v>12435.885597222232</v>
      </c>
      <c r="N265" s="17">
        <f t="shared" si="119"/>
        <v>12435.885597222232</v>
      </c>
      <c r="O265" s="17">
        <f t="shared" si="120"/>
        <v>444530.86964043212</v>
      </c>
      <c r="P265" s="17">
        <f t="shared" ref="P265:P328" si="135">(N265+P264)</f>
        <v>444336.63164043217</v>
      </c>
      <c r="Q265" s="34">
        <f t="shared" ref="Q265:Q328" si="136">P265*0.00000027778</f>
        <v>0.12342782953707924</v>
      </c>
      <c r="R265" s="17">
        <f t="shared" si="126"/>
        <v>151.3032747662038</v>
      </c>
      <c r="S265" s="17">
        <f t="shared" ref="S265:S328" si="137">IF(N265&lt;0,N265,0)</f>
        <v>0</v>
      </c>
      <c r="T265" s="34">
        <f t="shared" ref="T265:T328" si="138">S265*0.00000027778</f>
        <v>0</v>
      </c>
      <c r="U265" s="17">
        <f t="shared" si="121"/>
        <v>0</v>
      </c>
      <c r="V265" s="17">
        <f t="shared" ref="V265:V328" si="139">(0.5*2200*E265^2)</f>
        <v>162830.55555555556</v>
      </c>
      <c r="W265" s="17">
        <f t="shared" si="122"/>
        <v>14016814.506172834</v>
      </c>
      <c r="X265" s="17">
        <f t="shared" ref="X265:X328" si="140">-S265*0.9</f>
        <v>0</v>
      </c>
      <c r="Y265" s="17">
        <f t="shared" ref="Y265:Y328" si="141">X265*0.92</f>
        <v>0</v>
      </c>
      <c r="Z265" s="17">
        <f t="shared" ref="Z265:Z328" si="142">Y265*0.96</f>
        <v>0</v>
      </c>
      <c r="AA265" s="17">
        <f t="shared" ref="AA265:AA328" si="143">Z265*0.95</f>
        <v>0</v>
      </c>
      <c r="AB265" s="17">
        <f t="shared" ref="AB265:AB328" si="144">AA265*0.96</f>
        <v>0</v>
      </c>
      <c r="AC265" s="17">
        <f t="shared" ref="AC265:AC328" si="145">AB265*0.9</f>
        <v>0</v>
      </c>
      <c r="AD265" s="17">
        <f t="shared" ref="AD265:AD328" si="146">AC265*0.97</f>
        <v>0</v>
      </c>
      <c r="AE265" s="17">
        <f t="shared" ref="AE265:AE328" si="147">AD265</f>
        <v>0</v>
      </c>
      <c r="AF265" s="17">
        <f t="shared" ref="AF265:AF328" si="148">O265-AE265</f>
        <v>444530.86964043212</v>
      </c>
      <c r="AG265" s="17">
        <f t="shared" si="123"/>
        <v>0</v>
      </c>
      <c r="AH265" s="17">
        <f t="shared" ref="AH265:AH328" si="149">AD265/C265</f>
        <v>0</v>
      </c>
      <c r="AI265" s="17"/>
      <c r="AJ265" s="17"/>
      <c r="AU265">
        <f t="shared" si="127"/>
        <v>0</v>
      </c>
      <c r="AV265">
        <f t="shared" si="128"/>
        <v>43.8</v>
      </c>
      <c r="AW265">
        <f t="shared" si="129"/>
        <v>12.166666666666666</v>
      </c>
    </row>
    <row r="266" spans="2:49" x14ac:dyDescent="0.3">
      <c r="B266" s="27" t="s">
        <v>47</v>
      </c>
      <c r="C266" s="27">
        <v>258</v>
      </c>
      <c r="D266" s="27">
        <v>258</v>
      </c>
      <c r="E266" s="2">
        <f t="shared" si="130"/>
        <v>12.638888888888889</v>
      </c>
      <c r="F266" s="28">
        <v>45.5</v>
      </c>
      <c r="G266" s="17">
        <f t="shared" si="124"/>
        <v>0.29166666666666685</v>
      </c>
      <c r="H266" s="17">
        <f t="shared" si="125"/>
        <v>1.0500000000000007</v>
      </c>
      <c r="I266" s="17">
        <v>194.238</v>
      </c>
      <c r="J266" s="17">
        <f t="shared" si="131"/>
        <v>3.0017361111111112</v>
      </c>
      <c r="K266" s="17">
        <f t="shared" si="132"/>
        <v>641.66666666666708</v>
      </c>
      <c r="L266" s="17">
        <f t="shared" si="133"/>
        <v>838.90640277777823</v>
      </c>
      <c r="M266" s="17">
        <f t="shared" si="134"/>
        <v>10602.844812885809</v>
      </c>
      <c r="N266" s="17">
        <f t="shared" ref="N266:N329" si="150">L266*E266</f>
        <v>10602.844812885809</v>
      </c>
      <c r="O266" s="17">
        <f t="shared" ref="O266:O329" si="151">M266+O265</f>
        <v>455133.71445331792</v>
      </c>
      <c r="P266" s="17">
        <f t="shared" si="135"/>
        <v>454939.47645331797</v>
      </c>
      <c r="Q266" s="34">
        <f t="shared" si="136"/>
        <v>0.12637308776920267</v>
      </c>
      <c r="R266" s="17">
        <f t="shared" si="126"/>
        <v>134.00817749619566</v>
      </c>
      <c r="S266" s="17">
        <f t="shared" si="137"/>
        <v>0</v>
      </c>
      <c r="T266" s="34">
        <f t="shared" si="138"/>
        <v>0</v>
      </c>
      <c r="U266" s="17">
        <f t="shared" ref="U266:U329" si="152">IF(S265=0,0,-S265+U265)</f>
        <v>0</v>
      </c>
      <c r="V266" s="17">
        <f t="shared" si="139"/>
        <v>175715.66358024691</v>
      </c>
      <c r="W266" s="17">
        <f t="shared" ref="W266:W329" si="153">V266+W265</f>
        <v>14192530.16975308</v>
      </c>
      <c r="X266" s="17">
        <f t="shared" si="140"/>
        <v>0</v>
      </c>
      <c r="Y266" s="17">
        <f t="shared" si="141"/>
        <v>0</v>
      </c>
      <c r="Z266" s="17">
        <f t="shared" si="142"/>
        <v>0</v>
      </c>
      <c r="AA266" s="17">
        <f t="shared" si="143"/>
        <v>0</v>
      </c>
      <c r="AB266" s="17">
        <f t="shared" si="144"/>
        <v>0</v>
      </c>
      <c r="AC266" s="17">
        <f t="shared" si="145"/>
        <v>0</v>
      </c>
      <c r="AD266" s="17">
        <f t="shared" si="146"/>
        <v>0</v>
      </c>
      <c r="AE266" s="17">
        <f t="shared" si="147"/>
        <v>0</v>
      </c>
      <c r="AF266" s="17">
        <f t="shared" si="148"/>
        <v>455133.71445331792</v>
      </c>
      <c r="AG266" s="17">
        <f t="shared" ref="AG266:AG329" si="154">IF(AA266=0,0,AA266+AG265)</f>
        <v>0</v>
      </c>
      <c r="AH266" s="17">
        <f t="shared" si="149"/>
        <v>0</v>
      </c>
      <c r="AI266" s="17"/>
      <c r="AJ266" s="17"/>
      <c r="AU266">
        <f t="shared" si="127"/>
        <v>0</v>
      </c>
      <c r="AV266">
        <f t="shared" si="128"/>
        <v>45.5</v>
      </c>
      <c r="AW266">
        <f t="shared" si="129"/>
        <v>12.638888888888889</v>
      </c>
    </row>
    <row r="267" spans="2:49" x14ac:dyDescent="0.3">
      <c r="B267" s="27" t="s">
        <v>47</v>
      </c>
      <c r="C267" s="27">
        <v>259</v>
      </c>
      <c r="D267" s="27">
        <v>259</v>
      </c>
      <c r="E267" s="2">
        <f t="shared" si="130"/>
        <v>12.75</v>
      </c>
      <c r="F267" s="28">
        <v>45.9</v>
      </c>
      <c r="G267" s="17">
        <f t="shared" si="124"/>
        <v>4.1666666666666269E-2</v>
      </c>
      <c r="H267" s="17">
        <f t="shared" si="125"/>
        <v>0.14999999999999858</v>
      </c>
      <c r="I267" s="17">
        <v>194.238</v>
      </c>
      <c r="J267" s="17">
        <f t="shared" si="131"/>
        <v>3.0281249999999997</v>
      </c>
      <c r="K267" s="17">
        <f t="shared" si="132"/>
        <v>91.66666666666579</v>
      </c>
      <c r="L267" s="17">
        <f t="shared" si="133"/>
        <v>288.93279166666576</v>
      </c>
      <c r="M267" s="17">
        <f t="shared" si="134"/>
        <v>3683.8930937499886</v>
      </c>
      <c r="N267" s="17">
        <f t="shared" si="150"/>
        <v>3683.8930937499886</v>
      </c>
      <c r="O267" s="17">
        <f t="shared" si="151"/>
        <v>458817.60754706792</v>
      </c>
      <c r="P267" s="17">
        <f t="shared" si="135"/>
        <v>458623.36954706797</v>
      </c>
      <c r="Q267" s="34">
        <f t="shared" si="136"/>
        <v>0.12739639959278454</v>
      </c>
      <c r="R267" s="17">
        <f t="shared" si="126"/>
        <v>46.969636945312352</v>
      </c>
      <c r="S267" s="17">
        <f t="shared" si="137"/>
        <v>0</v>
      </c>
      <c r="T267" s="34">
        <f t="shared" si="138"/>
        <v>0</v>
      </c>
      <c r="U267" s="17">
        <f t="shared" si="152"/>
        <v>0</v>
      </c>
      <c r="V267" s="17">
        <f t="shared" si="139"/>
        <v>178818.75</v>
      </c>
      <c r="W267" s="17">
        <f t="shared" si="153"/>
        <v>14371348.91975308</v>
      </c>
      <c r="X267" s="17">
        <f t="shared" si="140"/>
        <v>0</v>
      </c>
      <c r="Y267" s="17">
        <f t="shared" si="141"/>
        <v>0</v>
      </c>
      <c r="Z267" s="17">
        <f t="shared" si="142"/>
        <v>0</v>
      </c>
      <c r="AA267" s="17">
        <f t="shared" si="143"/>
        <v>0</v>
      </c>
      <c r="AB267" s="17">
        <f t="shared" si="144"/>
        <v>0</v>
      </c>
      <c r="AC267" s="17">
        <f t="shared" si="145"/>
        <v>0</v>
      </c>
      <c r="AD267" s="17">
        <f t="shared" si="146"/>
        <v>0</v>
      </c>
      <c r="AE267" s="17">
        <f t="shared" si="147"/>
        <v>0</v>
      </c>
      <c r="AF267" s="17">
        <f t="shared" si="148"/>
        <v>458817.60754706792</v>
      </c>
      <c r="AG267" s="17">
        <f t="shared" si="154"/>
        <v>0</v>
      </c>
      <c r="AH267" s="17">
        <f t="shared" si="149"/>
        <v>0</v>
      </c>
      <c r="AI267" s="17"/>
      <c r="AJ267" s="17"/>
      <c r="AU267">
        <f t="shared" si="127"/>
        <v>0</v>
      </c>
      <c r="AV267">
        <f t="shared" si="128"/>
        <v>45.9</v>
      </c>
      <c r="AW267">
        <f t="shared" si="129"/>
        <v>12.75</v>
      </c>
    </row>
    <row r="268" spans="2:49" x14ac:dyDescent="0.3">
      <c r="B268" s="27" t="s">
        <v>47</v>
      </c>
      <c r="C268" s="27">
        <v>260</v>
      </c>
      <c r="D268" s="27">
        <v>260</v>
      </c>
      <c r="E268" s="2">
        <f t="shared" si="130"/>
        <v>12.722222222222221</v>
      </c>
      <c r="F268" s="28">
        <v>45.8</v>
      </c>
      <c r="G268" s="17">
        <f t="shared" si="124"/>
        <v>-6.9444444444444448E-2</v>
      </c>
      <c r="H268" s="17">
        <f t="shared" si="125"/>
        <v>-0.25</v>
      </c>
      <c r="I268" s="17">
        <v>194.238</v>
      </c>
      <c r="J268" s="17">
        <f t="shared" si="131"/>
        <v>3.0215277777777776</v>
      </c>
      <c r="K268" s="17">
        <f t="shared" si="132"/>
        <v>-152.77777777777777</v>
      </c>
      <c r="L268" s="17">
        <f t="shared" si="133"/>
        <v>44.481750000000005</v>
      </c>
      <c r="M268" s="17">
        <f t="shared" si="134"/>
        <v>565.90670833333331</v>
      </c>
      <c r="N268" s="17">
        <f t="shared" si="150"/>
        <v>565.90670833333331</v>
      </c>
      <c r="O268" s="17">
        <f t="shared" si="151"/>
        <v>459383.51425540127</v>
      </c>
      <c r="P268" s="17">
        <f t="shared" si="135"/>
        <v>459189.27625540132</v>
      </c>
      <c r="Q268" s="34">
        <f t="shared" si="136"/>
        <v>0.12755359715822537</v>
      </c>
      <c r="R268" s="17">
        <f t="shared" si="126"/>
        <v>7.1995909004629617</v>
      </c>
      <c r="S268" s="17">
        <f t="shared" si="137"/>
        <v>0</v>
      </c>
      <c r="T268" s="34">
        <f t="shared" si="138"/>
        <v>0</v>
      </c>
      <c r="U268" s="17">
        <f t="shared" si="152"/>
        <v>0</v>
      </c>
      <c r="V268" s="17">
        <f t="shared" si="139"/>
        <v>178040.43209876539</v>
      </c>
      <c r="W268" s="17">
        <f t="shared" si="153"/>
        <v>14549389.351851845</v>
      </c>
      <c r="X268" s="17">
        <f t="shared" si="140"/>
        <v>0</v>
      </c>
      <c r="Y268" s="17">
        <f t="shared" si="141"/>
        <v>0</v>
      </c>
      <c r="Z268" s="17">
        <f t="shared" si="142"/>
        <v>0</v>
      </c>
      <c r="AA268" s="17">
        <f t="shared" si="143"/>
        <v>0</v>
      </c>
      <c r="AB268" s="17">
        <f t="shared" si="144"/>
        <v>0</v>
      </c>
      <c r="AC268" s="17">
        <f t="shared" si="145"/>
        <v>0</v>
      </c>
      <c r="AD268" s="17">
        <f t="shared" si="146"/>
        <v>0</v>
      </c>
      <c r="AE268" s="17">
        <f t="shared" si="147"/>
        <v>0</v>
      </c>
      <c r="AF268" s="17">
        <f t="shared" si="148"/>
        <v>459383.51425540127</v>
      </c>
      <c r="AG268" s="17">
        <f t="shared" si="154"/>
        <v>0</v>
      </c>
      <c r="AH268" s="17">
        <f t="shared" si="149"/>
        <v>0</v>
      </c>
      <c r="AI268" s="17"/>
      <c r="AJ268" s="17"/>
      <c r="AU268">
        <f t="shared" si="127"/>
        <v>0</v>
      </c>
      <c r="AV268">
        <f t="shared" si="128"/>
        <v>45.8</v>
      </c>
      <c r="AW268">
        <f t="shared" si="129"/>
        <v>12.722222222222221</v>
      </c>
    </row>
    <row r="269" spans="2:49" x14ac:dyDescent="0.3">
      <c r="B269" s="27" t="s">
        <v>47</v>
      </c>
      <c r="C269" s="27">
        <v>261</v>
      </c>
      <c r="D269" s="27">
        <v>261</v>
      </c>
      <c r="E269" s="2">
        <f t="shared" si="130"/>
        <v>12.611111111111111</v>
      </c>
      <c r="F269" s="28">
        <v>45.4</v>
      </c>
      <c r="G269" s="17">
        <f t="shared" si="124"/>
        <v>-0.1388888888888889</v>
      </c>
      <c r="H269" s="17">
        <f t="shared" si="125"/>
        <v>-0.5</v>
      </c>
      <c r="I269" s="17">
        <v>194.238</v>
      </c>
      <c r="J269" s="17">
        <f t="shared" si="131"/>
        <v>2.9951388888888886</v>
      </c>
      <c r="K269" s="17">
        <f t="shared" si="132"/>
        <v>-305.55555555555554</v>
      </c>
      <c r="L269" s="17">
        <f t="shared" si="133"/>
        <v>-108.32241666666664</v>
      </c>
      <c r="M269" s="17">
        <f t="shared" si="134"/>
        <v>-1366.066032407407</v>
      </c>
      <c r="N269" s="17">
        <f t="shared" si="150"/>
        <v>-1366.066032407407</v>
      </c>
      <c r="O269" s="17">
        <f t="shared" si="151"/>
        <v>458017.44822299387</v>
      </c>
      <c r="P269" s="17">
        <f t="shared" si="135"/>
        <v>457823.21022299392</v>
      </c>
      <c r="Q269" s="34">
        <f t="shared" si="136"/>
        <v>0.12717413133574323</v>
      </c>
      <c r="R269" s="17">
        <f t="shared" si="126"/>
        <v>-17.227610519804518</v>
      </c>
      <c r="S269" s="17">
        <f t="shared" si="137"/>
        <v>-1366.066032407407</v>
      </c>
      <c r="T269" s="34">
        <f t="shared" si="138"/>
        <v>-3.794658224821295E-4</v>
      </c>
      <c r="U269" s="17">
        <f t="shared" si="152"/>
        <v>0</v>
      </c>
      <c r="V269" s="17">
        <f t="shared" si="139"/>
        <v>174944.13580246913</v>
      </c>
      <c r="W269" s="17">
        <f t="shared" si="153"/>
        <v>14724333.487654313</v>
      </c>
      <c r="X269" s="17">
        <f t="shared" si="140"/>
        <v>1229.4594291666663</v>
      </c>
      <c r="Y269" s="17">
        <f t="shared" si="141"/>
        <v>1131.1026748333329</v>
      </c>
      <c r="Z269" s="17">
        <f t="shared" si="142"/>
        <v>1085.8585678399995</v>
      </c>
      <c r="AA269" s="17">
        <f t="shared" si="143"/>
        <v>1031.5656394479995</v>
      </c>
      <c r="AB269" s="17">
        <f t="shared" si="144"/>
        <v>990.30301387007944</v>
      </c>
      <c r="AC269" s="17">
        <f t="shared" si="145"/>
        <v>891.27271248307147</v>
      </c>
      <c r="AD269" s="17">
        <f t="shared" si="146"/>
        <v>864.53453110857936</v>
      </c>
      <c r="AE269" s="17">
        <f t="shared" si="147"/>
        <v>864.53453110857936</v>
      </c>
      <c r="AF269" s="17">
        <f t="shared" si="148"/>
        <v>457152.9136918853</v>
      </c>
      <c r="AG269" s="17">
        <f t="shared" si="154"/>
        <v>1031.5656394479995</v>
      </c>
      <c r="AH269" s="17">
        <f t="shared" si="149"/>
        <v>3.3123928394964728</v>
      </c>
      <c r="AI269" s="17"/>
      <c r="AJ269" s="17"/>
      <c r="AU269">
        <f t="shared" si="127"/>
        <v>0</v>
      </c>
      <c r="AV269">
        <f t="shared" si="128"/>
        <v>45.4</v>
      </c>
      <c r="AW269">
        <f t="shared" si="129"/>
        <v>12.611111111111111</v>
      </c>
    </row>
    <row r="270" spans="2:49" x14ac:dyDescent="0.3">
      <c r="B270" s="27" t="s">
        <v>47</v>
      </c>
      <c r="C270" s="27">
        <v>262</v>
      </c>
      <c r="D270" s="27">
        <v>262</v>
      </c>
      <c r="E270" s="2">
        <f t="shared" si="130"/>
        <v>12.444444444444445</v>
      </c>
      <c r="F270" s="28">
        <v>44.8</v>
      </c>
      <c r="G270" s="17">
        <f t="shared" si="124"/>
        <v>-0.11111111111111072</v>
      </c>
      <c r="H270" s="17">
        <f t="shared" si="125"/>
        <v>-0.39999999999999858</v>
      </c>
      <c r="I270" s="17">
        <v>194.238</v>
      </c>
      <c r="J270" s="17">
        <f t="shared" si="131"/>
        <v>2.9555555555555553</v>
      </c>
      <c r="K270" s="17">
        <f t="shared" si="132"/>
        <v>-244.44444444444358</v>
      </c>
      <c r="L270" s="17">
        <f t="shared" si="133"/>
        <v>-47.250888888888028</v>
      </c>
      <c r="M270" s="17">
        <f t="shared" si="134"/>
        <v>-588.01106172838433</v>
      </c>
      <c r="N270" s="17">
        <f t="shared" si="150"/>
        <v>-588.01106172838433</v>
      </c>
      <c r="O270" s="17">
        <f t="shared" si="151"/>
        <v>457429.43716126546</v>
      </c>
      <c r="P270" s="17">
        <f t="shared" si="135"/>
        <v>457235.19916126551</v>
      </c>
      <c r="Q270" s="34">
        <f t="shared" si="136"/>
        <v>0.12701079362301632</v>
      </c>
      <c r="R270" s="17">
        <f t="shared" si="126"/>
        <v>-7.3174709903976716</v>
      </c>
      <c r="S270" s="17">
        <f t="shared" si="137"/>
        <v>-588.01106172838433</v>
      </c>
      <c r="T270" s="34">
        <f t="shared" si="138"/>
        <v>-1.6333771272691058E-4</v>
      </c>
      <c r="U270" s="17">
        <f t="shared" si="152"/>
        <v>1366.066032407407</v>
      </c>
      <c r="V270" s="17">
        <f t="shared" si="139"/>
        <v>170350.61728395062</v>
      </c>
      <c r="W270" s="17">
        <f t="shared" si="153"/>
        <v>14894684.104938265</v>
      </c>
      <c r="X270" s="17">
        <f t="shared" si="140"/>
        <v>529.20995555554589</v>
      </c>
      <c r="Y270" s="17">
        <f t="shared" si="141"/>
        <v>486.87315911110221</v>
      </c>
      <c r="Z270" s="17">
        <f t="shared" si="142"/>
        <v>467.3982327466581</v>
      </c>
      <c r="AA270" s="17">
        <f t="shared" si="143"/>
        <v>444.02832110932519</v>
      </c>
      <c r="AB270" s="17">
        <f t="shared" si="144"/>
        <v>426.26718826495215</v>
      </c>
      <c r="AC270" s="17">
        <f t="shared" si="145"/>
        <v>383.64046943845693</v>
      </c>
      <c r="AD270" s="17">
        <f t="shared" si="146"/>
        <v>372.13125535530321</v>
      </c>
      <c r="AE270" s="17">
        <f t="shared" si="147"/>
        <v>372.13125535530321</v>
      </c>
      <c r="AF270" s="17">
        <f t="shared" si="148"/>
        <v>457057.30590591015</v>
      </c>
      <c r="AG270" s="17">
        <f t="shared" si="154"/>
        <v>1475.5939605573246</v>
      </c>
      <c r="AH270" s="17">
        <f t="shared" si="149"/>
        <v>1.4203483028828368</v>
      </c>
      <c r="AI270" s="17"/>
      <c r="AJ270" s="17"/>
      <c r="AU270">
        <f t="shared" si="127"/>
        <v>0</v>
      </c>
      <c r="AV270">
        <f t="shared" si="128"/>
        <v>44.8</v>
      </c>
      <c r="AW270">
        <f t="shared" si="129"/>
        <v>12.444444444444443</v>
      </c>
    </row>
    <row r="271" spans="2:49" x14ac:dyDescent="0.3">
      <c r="B271" s="27" t="s">
        <v>47</v>
      </c>
      <c r="C271" s="27">
        <v>263</v>
      </c>
      <c r="D271" s="27">
        <v>263</v>
      </c>
      <c r="E271" s="2">
        <f t="shared" si="130"/>
        <v>12.388888888888889</v>
      </c>
      <c r="F271" s="28">
        <v>44.6</v>
      </c>
      <c r="G271" s="17">
        <f t="shared" si="124"/>
        <v>2.7777777777778172E-2</v>
      </c>
      <c r="H271" s="17">
        <f t="shared" si="125"/>
        <v>0.10000000000000142</v>
      </c>
      <c r="I271" s="17">
        <v>194.238</v>
      </c>
      <c r="J271" s="17">
        <f t="shared" si="131"/>
        <v>2.942361111111111</v>
      </c>
      <c r="K271" s="17">
        <f t="shared" si="132"/>
        <v>61.111111111111981</v>
      </c>
      <c r="L271" s="17">
        <f t="shared" si="133"/>
        <v>258.29147222222309</v>
      </c>
      <c r="M271" s="17">
        <f t="shared" si="134"/>
        <v>3199.9443503086527</v>
      </c>
      <c r="N271" s="17">
        <f t="shared" si="150"/>
        <v>3199.9443503086527</v>
      </c>
      <c r="O271" s="17">
        <f t="shared" si="151"/>
        <v>460629.38151157415</v>
      </c>
      <c r="P271" s="17">
        <f t="shared" si="135"/>
        <v>460435.14351157419</v>
      </c>
      <c r="Q271" s="34">
        <f t="shared" si="136"/>
        <v>0.12789967416464507</v>
      </c>
      <c r="R271" s="17">
        <f t="shared" si="126"/>
        <v>39.643755006601644</v>
      </c>
      <c r="S271" s="17">
        <f t="shared" si="137"/>
        <v>0</v>
      </c>
      <c r="T271" s="34">
        <f t="shared" si="138"/>
        <v>0</v>
      </c>
      <c r="U271" s="17">
        <f t="shared" si="152"/>
        <v>1954.0770941357914</v>
      </c>
      <c r="V271" s="17">
        <f t="shared" si="139"/>
        <v>168833.02469135803</v>
      </c>
      <c r="W271" s="17">
        <f t="shared" si="153"/>
        <v>15063517.129629623</v>
      </c>
      <c r="X271" s="17">
        <f t="shared" si="140"/>
        <v>0</v>
      </c>
      <c r="Y271" s="17">
        <f t="shared" si="141"/>
        <v>0</v>
      </c>
      <c r="Z271" s="17">
        <f t="shared" si="142"/>
        <v>0</v>
      </c>
      <c r="AA271" s="17">
        <f t="shared" si="143"/>
        <v>0</v>
      </c>
      <c r="AB271" s="17">
        <f t="shared" si="144"/>
        <v>0</v>
      </c>
      <c r="AC271" s="17">
        <f t="shared" si="145"/>
        <v>0</v>
      </c>
      <c r="AD271" s="17">
        <f t="shared" si="146"/>
        <v>0</v>
      </c>
      <c r="AE271" s="17">
        <f t="shared" si="147"/>
        <v>0</v>
      </c>
      <c r="AF271" s="17">
        <f t="shared" si="148"/>
        <v>460629.38151157415</v>
      </c>
      <c r="AG271" s="17">
        <f t="shared" si="154"/>
        <v>0</v>
      </c>
      <c r="AH271" s="17">
        <f t="shared" si="149"/>
        <v>0</v>
      </c>
      <c r="AI271" s="17"/>
      <c r="AJ271" s="17"/>
      <c r="AU271">
        <f t="shared" si="127"/>
        <v>0</v>
      </c>
      <c r="AV271">
        <f t="shared" si="128"/>
        <v>44.6</v>
      </c>
      <c r="AW271">
        <f t="shared" si="129"/>
        <v>12.388888888888889</v>
      </c>
    </row>
    <row r="272" spans="2:49" x14ac:dyDescent="0.3">
      <c r="B272" s="27" t="s">
        <v>47</v>
      </c>
      <c r="C272" s="27">
        <v>264</v>
      </c>
      <c r="D272" s="27">
        <v>264</v>
      </c>
      <c r="E272" s="2">
        <f t="shared" si="130"/>
        <v>12.5</v>
      </c>
      <c r="F272" s="28">
        <v>45</v>
      </c>
      <c r="G272" s="17">
        <f t="shared" si="124"/>
        <v>0.18055555555555516</v>
      </c>
      <c r="H272" s="17">
        <f t="shared" si="125"/>
        <v>0.64999999999999858</v>
      </c>
      <c r="I272" s="17">
        <v>194.238</v>
      </c>
      <c r="J272" s="17">
        <f t="shared" si="131"/>
        <v>2.96875</v>
      </c>
      <c r="K272" s="17">
        <f t="shared" si="132"/>
        <v>397.22222222222138</v>
      </c>
      <c r="L272" s="17">
        <f t="shared" si="133"/>
        <v>594.42897222222132</v>
      </c>
      <c r="M272" s="17">
        <f t="shared" si="134"/>
        <v>7430.3621527777668</v>
      </c>
      <c r="N272" s="17">
        <f t="shared" si="150"/>
        <v>7430.3621527777668</v>
      </c>
      <c r="O272" s="17">
        <f t="shared" si="151"/>
        <v>468059.74366435193</v>
      </c>
      <c r="P272" s="17">
        <f t="shared" si="135"/>
        <v>467865.50566435198</v>
      </c>
      <c r="Q272" s="34">
        <f t="shared" si="136"/>
        <v>0.1299636801634437</v>
      </c>
      <c r="R272" s="17">
        <f t="shared" si="126"/>
        <v>92.879526909722088</v>
      </c>
      <c r="S272" s="17">
        <f t="shared" si="137"/>
        <v>0</v>
      </c>
      <c r="T272" s="34">
        <f t="shared" si="138"/>
        <v>0</v>
      </c>
      <c r="U272" s="17">
        <f t="shared" si="152"/>
        <v>0</v>
      </c>
      <c r="V272" s="17">
        <f t="shared" si="139"/>
        <v>171875</v>
      </c>
      <c r="W272" s="17">
        <f t="shared" si="153"/>
        <v>15235392.129629623</v>
      </c>
      <c r="X272" s="17">
        <f t="shared" si="140"/>
        <v>0</v>
      </c>
      <c r="Y272" s="17">
        <f t="shared" si="141"/>
        <v>0</v>
      </c>
      <c r="Z272" s="17">
        <f t="shared" si="142"/>
        <v>0</v>
      </c>
      <c r="AA272" s="17">
        <f t="shared" si="143"/>
        <v>0</v>
      </c>
      <c r="AB272" s="17">
        <f t="shared" si="144"/>
        <v>0</v>
      </c>
      <c r="AC272" s="17">
        <f t="shared" si="145"/>
        <v>0</v>
      </c>
      <c r="AD272" s="17">
        <f t="shared" si="146"/>
        <v>0</v>
      </c>
      <c r="AE272" s="17">
        <f t="shared" si="147"/>
        <v>0</v>
      </c>
      <c r="AF272" s="17">
        <f t="shared" si="148"/>
        <v>468059.74366435193</v>
      </c>
      <c r="AG272" s="17">
        <f t="shared" si="154"/>
        <v>0</v>
      </c>
      <c r="AH272" s="17">
        <f t="shared" si="149"/>
        <v>0</v>
      </c>
      <c r="AI272" s="17"/>
      <c r="AJ272" s="17"/>
      <c r="AU272">
        <f t="shared" si="127"/>
        <v>0</v>
      </c>
      <c r="AV272">
        <f t="shared" si="128"/>
        <v>45</v>
      </c>
      <c r="AW272">
        <f t="shared" si="129"/>
        <v>12.5</v>
      </c>
    </row>
    <row r="273" spans="2:49" x14ac:dyDescent="0.3">
      <c r="B273" s="27" t="s">
        <v>47</v>
      </c>
      <c r="C273" s="27">
        <v>265</v>
      </c>
      <c r="D273" s="27">
        <v>265</v>
      </c>
      <c r="E273" s="2">
        <f t="shared" si="130"/>
        <v>12.75</v>
      </c>
      <c r="F273" s="28">
        <v>45.9</v>
      </c>
      <c r="G273" s="17">
        <f t="shared" si="124"/>
        <v>0.27777777777777779</v>
      </c>
      <c r="H273" s="17">
        <f t="shared" si="125"/>
        <v>1</v>
      </c>
      <c r="I273" s="17">
        <v>194.238</v>
      </c>
      <c r="J273" s="17">
        <f t="shared" si="131"/>
        <v>3.0281249999999997</v>
      </c>
      <c r="K273" s="17">
        <f t="shared" si="132"/>
        <v>611.11111111111109</v>
      </c>
      <c r="L273" s="17">
        <f t="shared" si="133"/>
        <v>808.37723611111107</v>
      </c>
      <c r="M273" s="17">
        <f t="shared" si="134"/>
        <v>10306.809760416667</v>
      </c>
      <c r="N273" s="17">
        <f t="shared" si="150"/>
        <v>10306.809760416667</v>
      </c>
      <c r="O273" s="17">
        <f t="shared" si="151"/>
        <v>478366.55342476862</v>
      </c>
      <c r="P273" s="17">
        <f t="shared" si="135"/>
        <v>478172.31542476866</v>
      </c>
      <c r="Q273" s="34">
        <f t="shared" si="136"/>
        <v>0.13282670577869224</v>
      </c>
      <c r="R273" s="17">
        <f t="shared" si="126"/>
        <v>131.4118244453125</v>
      </c>
      <c r="S273" s="17">
        <f t="shared" si="137"/>
        <v>0</v>
      </c>
      <c r="T273" s="34">
        <f t="shared" si="138"/>
        <v>0</v>
      </c>
      <c r="U273" s="17">
        <f t="shared" si="152"/>
        <v>0</v>
      </c>
      <c r="V273" s="17">
        <f t="shared" si="139"/>
        <v>178818.75</v>
      </c>
      <c r="W273" s="17">
        <f t="shared" si="153"/>
        <v>15414210.879629623</v>
      </c>
      <c r="X273" s="17">
        <f t="shared" si="140"/>
        <v>0</v>
      </c>
      <c r="Y273" s="17">
        <f t="shared" si="141"/>
        <v>0</v>
      </c>
      <c r="Z273" s="17">
        <f t="shared" si="142"/>
        <v>0</v>
      </c>
      <c r="AA273" s="17">
        <f t="shared" si="143"/>
        <v>0</v>
      </c>
      <c r="AB273" s="17">
        <f t="shared" si="144"/>
        <v>0</v>
      </c>
      <c r="AC273" s="17">
        <f t="shared" si="145"/>
        <v>0</v>
      </c>
      <c r="AD273" s="17">
        <f t="shared" si="146"/>
        <v>0</v>
      </c>
      <c r="AE273" s="17">
        <f t="shared" si="147"/>
        <v>0</v>
      </c>
      <c r="AF273" s="17">
        <f t="shared" si="148"/>
        <v>478366.55342476862</v>
      </c>
      <c r="AG273" s="17">
        <f t="shared" si="154"/>
        <v>0</v>
      </c>
      <c r="AH273" s="17">
        <f t="shared" si="149"/>
        <v>0</v>
      </c>
      <c r="AI273" s="17"/>
      <c r="AJ273" s="17"/>
      <c r="AU273">
        <f t="shared" si="127"/>
        <v>0</v>
      </c>
      <c r="AV273">
        <f t="shared" si="128"/>
        <v>45.9</v>
      </c>
      <c r="AW273">
        <f t="shared" si="129"/>
        <v>12.75</v>
      </c>
    </row>
    <row r="274" spans="2:49" x14ac:dyDescent="0.3">
      <c r="B274" s="27" t="s">
        <v>47</v>
      </c>
      <c r="C274" s="27">
        <v>266</v>
      </c>
      <c r="D274" s="27">
        <v>266</v>
      </c>
      <c r="E274" s="2">
        <f t="shared" si="130"/>
        <v>13.055555555555555</v>
      </c>
      <c r="F274" s="28">
        <v>47</v>
      </c>
      <c r="G274" s="17">
        <f t="shared" si="124"/>
        <v>0.27777777777777779</v>
      </c>
      <c r="H274" s="17">
        <f t="shared" si="125"/>
        <v>1</v>
      </c>
      <c r="I274" s="17">
        <v>194.238</v>
      </c>
      <c r="J274" s="17">
        <f t="shared" si="131"/>
        <v>3.1006944444444442</v>
      </c>
      <c r="K274" s="17">
        <f t="shared" si="132"/>
        <v>611.11111111111109</v>
      </c>
      <c r="L274" s="17">
        <f t="shared" si="133"/>
        <v>808.44980555555549</v>
      </c>
      <c r="M274" s="17">
        <f t="shared" si="134"/>
        <v>10554.761350308641</v>
      </c>
      <c r="N274" s="17">
        <f t="shared" si="150"/>
        <v>10554.761350308641</v>
      </c>
      <c r="O274" s="17">
        <f t="shared" si="151"/>
        <v>488921.31477507728</v>
      </c>
      <c r="P274" s="17">
        <f t="shared" si="135"/>
        <v>488727.07677507732</v>
      </c>
      <c r="Q274" s="34">
        <f t="shared" si="136"/>
        <v>0.13575860738658097</v>
      </c>
      <c r="R274" s="17">
        <f t="shared" si="126"/>
        <v>137.79827318458504</v>
      </c>
      <c r="S274" s="17">
        <f t="shared" si="137"/>
        <v>0</v>
      </c>
      <c r="T274" s="34">
        <f t="shared" si="138"/>
        <v>0</v>
      </c>
      <c r="U274" s="17">
        <f t="shared" si="152"/>
        <v>0</v>
      </c>
      <c r="V274" s="17">
        <f t="shared" si="139"/>
        <v>187492.28395061727</v>
      </c>
      <c r="W274" s="17">
        <f t="shared" si="153"/>
        <v>15601703.163580241</v>
      </c>
      <c r="X274" s="17">
        <f t="shared" si="140"/>
        <v>0</v>
      </c>
      <c r="Y274" s="17">
        <f t="shared" si="141"/>
        <v>0</v>
      </c>
      <c r="Z274" s="17">
        <f t="shared" si="142"/>
        <v>0</v>
      </c>
      <c r="AA274" s="17">
        <f t="shared" si="143"/>
        <v>0</v>
      </c>
      <c r="AB274" s="17">
        <f t="shared" si="144"/>
        <v>0</v>
      </c>
      <c r="AC274" s="17">
        <f t="shared" si="145"/>
        <v>0</v>
      </c>
      <c r="AD274" s="17">
        <f t="shared" si="146"/>
        <v>0</v>
      </c>
      <c r="AE274" s="17">
        <f t="shared" si="147"/>
        <v>0</v>
      </c>
      <c r="AF274" s="17">
        <f t="shared" si="148"/>
        <v>488921.31477507728</v>
      </c>
      <c r="AG274" s="17">
        <f t="shared" si="154"/>
        <v>0</v>
      </c>
      <c r="AH274" s="17">
        <f t="shared" si="149"/>
        <v>0</v>
      </c>
      <c r="AI274" s="17"/>
      <c r="AJ274" s="17"/>
      <c r="AU274">
        <f t="shared" si="127"/>
        <v>0</v>
      </c>
      <c r="AV274">
        <f t="shared" si="128"/>
        <v>47</v>
      </c>
      <c r="AW274">
        <f t="shared" si="129"/>
        <v>13.055555555555555</v>
      </c>
    </row>
    <row r="275" spans="2:49" x14ac:dyDescent="0.3">
      <c r="B275" s="27" t="s">
        <v>47</v>
      </c>
      <c r="C275" s="27">
        <v>267</v>
      </c>
      <c r="D275" s="27">
        <v>267</v>
      </c>
      <c r="E275" s="2">
        <f t="shared" si="130"/>
        <v>13.305555555555555</v>
      </c>
      <c r="F275" s="28">
        <v>47.9</v>
      </c>
      <c r="G275" s="17">
        <f t="shared" si="124"/>
        <v>0.18055555555555516</v>
      </c>
      <c r="H275" s="17">
        <f t="shared" si="125"/>
        <v>0.64999999999999858</v>
      </c>
      <c r="I275" s="17">
        <v>194.238</v>
      </c>
      <c r="J275" s="17">
        <f t="shared" si="131"/>
        <v>3.1600694444444444</v>
      </c>
      <c r="K275" s="17">
        <f t="shared" si="132"/>
        <v>397.22222222222138</v>
      </c>
      <c r="L275" s="17">
        <f t="shared" si="133"/>
        <v>594.62029166666582</v>
      </c>
      <c r="M275" s="17">
        <f t="shared" si="134"/>
        <v>7911.7533252314697</v>
      </c>
      <c r="N275" s="17">
        <f t="shared" si="150"/>
        <v>7911.7533252314697</v>
      </c>
      <c r="O275" s="17">
        <f t="shared" si="151"/>
        <v>496833.06810030877</v>
      </c>
      <c r="P275" s="17">
        <f t="shared" si="135"/>
        <v>496638.83010030881</v>
      </c>
      <c r="Q275" s="34">
        <f t="shared" si="136"/>
        <v>0.13795633422526377</v>
      </c>
      <c r="R275" s="17">
        <f t="shared" si="126"/>
        <v>105.27027341071872</v>
      </c>
      <c r="S275" s="17">
        <f t="shared" si="137"/>
        <v>0</v>
      </c>
      <c r="T275" s="34">
        <f t="shared" si="138"/>
        <v>0</v>
      </c>
      <c r="U275" s="17">
        <f t="shared" si="152"/>
        <v>0</v>
      </c>
      <c r="V275" s="17">
        <f t="shared" si="139"/>
        <v>194741.58950617284</v>
      </c>
      <c r="W275" s="17">
        <f t="shared" si="153"/>
        <v>15796444.753086414</v>
      </c>
      <c r="X275" s="17">
        <f t="shared" si="140"/>
        <v>0</v>
      </c>
      <c r="Y275" s="17">
        <f t="shared" si="141"/>
        <v>0</v>
      </c>
      <c r="Z275" s="17">
        <f t="shared" si="142"/>
        <v>0</v>
      </c>
      <c r="AA275" s="17">
        <f t="shared" si="143"/>
        <v>0</v>
      </c>
      <c r="AB275" s="17">
        <f t="shared" si="144"/>
        <v>0</v>
      </c>
      <c r="AC275" s="17">
        <f t="shared" si="145"/>
        <v>0</v>
      </c>
      <c r="AD275" s="17">
        <f t="shared" si="146"/>
        <v>0</v>
      </c>
      <c r="AE275" s="17">
        <f t="shared" si="147"/>
        <v>0</v>
      </c>
      <c r="AF275" s="17">
        <f t="shared" si="148"/>
        <v>496833.06810030877</v>
      </c>
      <c r="AG275" s="17">
        <f t="shared" si="154"/>
        <v>0</v>
      </c>
      <c r="AH275" s="17">
        <f t="shared" si="149"/>
        <v>0</v>
      </c>
      <c r="AI275" s="17"/>
      <c r="AJ275" s="17"/>
      <c r="AU275">
        <f t="shared" si="127"/>
        <v>0</v>
      </c>
      <c r="AV275">
        <f t="shared" si="128"/>
        <v>47.9</v>
      </c>
      <c r="AW275">
        <f t="shared" si="129"/>
        <v>13.305555555555555</v>
      </c>
    </row>
    <row r="276" spans="2:49" x14ac:dyDescent="0.3">
      <c r="B276" s="27" t="s">
        <v>47</v>
      </c>
      <c r="C276" s="27">
        <v>268</v>
      </c>
      <c r="D276" s="27">
        <v>268</v>
      </c>
      <c r="E276" s="2">
        <f t="shared" si="130"/>
        <v>13.416666666666666</v>
      </c>
      <c r="F276" s="28">
        <v>48.3</v>
      </c>
      <c r="G276" s="17">
        <f t="shared" ref="G276:G339" si="155">($F277-$F275)/2/3.6</f>
        <v>5.5555555555555358E-2</v>
      </c>
      <c r="H276" s="17">
        <f t="shared" ref="H276:H339" si="156">($F277-$F275)/2</f>
        <v>0.19999999999999929</v>
      </c>
      <c r="I276" s="17">
        <v>194.238</v>
      </c>
      <c r="J276" s="17">
        <f t="shared" si="131"/>
        <v>3.1864583333333329</v>
      </c>
      <c r="K276" s="17">
        <f t="shared" si="132"/>
        <v>122.22222222222179</v>
      </c>
      <c r="L276" s="17">
        <f t="shared" si="133"/>
        <v>319.64668055555512</v>
      </c>
      <c r="M276" s="17">
        <f t="shared" si="134"/>
        <v>4288.5929641203647</v>
      </c>
      <c r="N276" s="17">
        <f t="shared" si="150"/>
        <v>4288.5929641203647</v>
      </c>
      <c r="O276" s="17">
        <f t="shared" si="151"/>
        <v>501121.66106442915</v>
      </c>
      <c r="P276" s="17">
        <f t="shared" si="135"/>
        <v>500927.4230644292</v>
      </c>
      <c r="Q276" s="34">
        <f t="shared" si="136"/>
        <v>0.13914761957883715</v>
      </c>
      <c r="R276" s="17">
        <f t="shared" si="126"/>
        <v>57.538622268614887</v>
      </c>
      <c r="S276" s="17">
        <f t="shared" si="137"/>
        <v>0</v>
      </c>
      <c r="T276" s="34">
        <f t="shared" si="138"/>
        <v>0</v>
      </c>
      <c r="U276" s="17">
        <f t="shared" si="152"/>
        <v>0</v>
      </c>
      <c r="V276" s="17">
        <f t="shared" si="139"/>
        <v>198007.63888888888</v>
      </c>
      <c r="W276" s="17">
        <f t="shared" si="153"/>
        <v>15994452.391975302</v>
      </c>
      <c r="X276" s="17">
        <f t="shared" si="140"/>
        <v>0</v>
      </c>
      <c r="Y276" s="17">
        <f t="shared" si="141"/>
        <v>0</v>
      </c>
      <c r="Z276" s="17">
        <f t="shared" si="142"/>
        <v>0</v>
      </c>
      <c r="AA276" s="17">
        <f t="shared" si="143"/>
        <v>0</v>
      </c>
      <c r="AB276" s="17">
        <f t="shared" si="144"/>
        <v>0</v>
      </c>
      <c r="AC276" s="17">
        <f t="shared" si="145"/>
        <v>0</v>
      </c>
      <c r="AD276" s="17">
        <f t="shared" si="146"/>
        <v>0</v>
      </c>
      <c r="AE276" s="17">
        <f t="shared" si="147"/>
        <v>0</v>
      </c>
      <c r="AF276" s="17">
        <f t="shared" si="148"/>
        <v>501121.66106442915</v>
      </c>
      <c r="AG276" s="17">
        <f t="shared" si="154"/>
        <v>0</v>
      </c>
      <c r="AH276" s="17">
        <f t="shared" si="149"/>
        <v>0</v>
      </c>
      <c r="AI276" s="17"/>
      <c r="AJ276" s="17"/>
      <c r="AU276">
        <f t="shared" si="127"/>
        <v>0</v>
      </c>
      <c r="AV276">
        <f t="shared" si="128"/>
        <v>48.3</v>
      </c>
      <c r="AW276">
        <f t="shared" si="129"/>
        <v>13.416666666666666</v>
      </c>
    </row>
    <row r="277" spans="2:49" x14ac:dyDescent="0.3">
      <c r="B277" s="27" t="s">
        <v>47</v>
      </c>
      <c r="C277" s="27">
        <v>269</v>
      </c>
      <c r="D277" s="27">
        <v>269</v>
      </c>
      <c r="E277" s="2">
        <f t="shared" si="130"/>
        <v>13.416666666666666</v>
      </c>
      <c r="F277" s="28">
        <v>48.3</v>
      </c>
      <c r="G277" s="17">
        <f t="shared" si="155"/>
        <v>-1.3888888888888099E-2</v>
      </c>
      <c r="H277" s="17">
        <f t="shared" si="156"/>
        <v>-4.9999999999997158E-2</v>
      </c>
      <c r="I277" s="17">
        <v>194.238</v>
      </c>
      <c r="J277" s="17">
        <f t="shared" si="131"/>
        <v>3.1864583333333329</v>
      </c>
      <c r="K277" s="17">
        <f t="shared" si="132"/>
        <v>-30.555555555553816</v>
      </c>
      <c r="L277" s="17">
        <f t="shared" si="133"/>
        <v>166.86890277777951</v>
      </c>
      <c r="M277" s="17">
        <f t="shared" si="134"/>
        <v>2238.8244456018751</v>
      </c>
      <c r="N277" s="17">
        <f t="shared" si="150"/>
        <v>2238.8244456018751</v>
      </c>
      <c r="O277" s="17">
        <f t="shared" si="151"/>
        <v>503360.48551003105</v>
      </c>
      <c r="P277" s="17">
        <f t="shared" si="135"/>
        <v>503166.2475100311</v>
      </c>
      <c r="Q277" s="34">
        <f t="shared" si="136"/>
        <v>0.13976952023333644</v>
      </c>
      <c r="R277" s="17">
        <f t="shared" si="126"/>
        <v>30.037561311825158</v>
      </c>
      <c r="S277" s="17">
        <f t="shared" si="137"/>
        <v>0</v>
      </c>
      <c r="T277" s="34">
        <f t="shared" si="138"/>
        <v>0</v>
      </c>
      <c r="U277" s="17">
        <f t="shared" si="152"/>
        <v>0</v>
      </c>
      <c r="V277" s="17">
        <f t="shared" si="139"/>
        <v>198007.63888888888</v>
      </c>
      <c r="W277" s="17">
        <f t="shared" si="153"/>
        <v>16192460.03086419</v>
      </c>
      <c r="X277" s="17">
        <f t="shared" si="140"/>
        <v>0</v>
      </c>
      <c r="Y277" s="17">
        <f t="shared" si="141"/>
        <v>0</v>
      </c>
      <c r="Z277" s="17">
        <f t="shared" si="142"/>
        <v>0</v>
      </c>
      <c r="AA277" s="17">
        <f t="shared" si="143"/>
        <v>0</v>
      </c>
      <c r="AB277" s="17">
        <f t="shared" si="144"/>
        <v>0</v>
      </c>
      <c r="AC277" s="17">
        <f t="shared" si="145"/>
        <v>0</v>
      </c>
      <c r="AD277" s="17">
        <f t="shared" si="146"/>
        <v>0</v>
      </c>
      <c r="AE277" s="17">
        <f t="shared" si="147"/>
        <v>0</v>
      </c>
      <c r="AF277" s="17">
        <f t="shared" si="148"/>
        <v>503360.48551003105</v>
      </c>
      <c r="AG277" s="17">
        <f t="shared" si="154"/>
        <v>0</v>
      </c>
      <c r="AH277" s="17">
        <f t="shared" si="149"/>
        <v>0</v>
      </c>
      <c r="AI277" s="17"/>
      <c r="AJ277" s="17"/>
      <c r="AU277">
        <f t="shared" si="127"/>
        <v>0</v>
      </c>
      <c r="AV277">
        <f t="shared" si="128"/>
        <v>48.3</v>
      </c>
      <c r="AW277">
        <f t="shared" si="129"/>
        <v>13.416666666666666</v>
      </c>
    </row>
    <row r="278" spans="2:49" x14ac:dyDescent="0.3">
      <c r="B278" s="27" t="s">
        <v>47</v>
      </c>
      <c r="C278" s="27">
        <v>270</v>
      </c>
      <c r="D278" s="27">
        <v>270</v>
      </c>
      <c r="E278" s="2">
        <f t="shared" si="130"/>
        <v>13.388888888888891</v>
      </c>
      <c r="F278" s="28">
        <v>48.2</v>
      </c>
      <c r="G278" s="17">
        <f t="shared" si="155"/>
        <v>-4.1666666666666269E-2</v>
      </c>
      <c r="H278" s="17">
        <f t="shared" si="156"/>
        <v>-0.14999999999999858</v>
      </c>
      <c r="I278" s="17">
        <v>194.238</v>
      </c>
      <c r="J278" s="17">
        <f t="shared" si="131"/>
        <v>3.1798611111111117</v>
      </c>
      <c r="K278" s="17">
        <f t="shared" si="132"/>
        <v>-91.66666666666579</v>
      </c>
      <c r="L278" s="17">
        <f t="shared" si="133"/>
        <v>105.75119444444532</v>
      </c>
      <c r="M278" s="17">
        <f t="shared" si="134"/>
        <v>1415.8909922839625</v>
      </c>
      <c r="N278" s="17">
        <f t="shared" si="150"/>
        <v>1415.8909922839625</v>
      </c>
      <c r="O278" s="17">
        <f t="shared" si="151"/>
        <v>504776.37650231499</v>
      </c>
      <c r="P278" s="17">
        <f t="shared" si="135"/>
        <v>504582.13850231504</v>
      </c>
      <c r="Q278" s="34">
        <f t="shared" si="136"/>
        <v>0.14016282643317307</v>
      </c>
      <c r="R278" s="17">
        <f t="shared" si="126"/>
        <v>18.957207174468611</v>
      </c>
      <c r="S278" s="17">
        <f t="shared" si="137"/>
        <v>0</v>
      </c>
      <c r="T278" s="34">
        <f t="shared" si="138"/>
        <v>0</v>
      </c>
      <c r="U278" s="17">
        <f t="shared" si="152"/>
        <v>0</v>
      </c>
      <c r="V278" s="17">
        <f t="shared" si="139"/>
        <v>197188.58024691365</v>
      </c>
      <c r="W278" s="17">
        <f t="shared" si="153"/>
        <v>16389648.611111104</v>
      </c>
      <c r="X278" s="17">
        <f t="shared" si="140"/>
        <v>0</v>
      </c>
      <c r="Y278" s="17">
        <f t="shared" si="141"/>
        <v>0</v>
      </c>
      <c r="Z278" s="17">
        <f t="shared" si="142"/>
        <v>0</v>
      </c>
      <c r="AA278" s="17">
        <f t="shared" si="143"/>
        <v>0</v>
      </c>
      <c r="AB278" s="17">
        <f t="shared" si="144"/>
        <v>0</v>
      </c>
      <c r="AC278" s="17">
        <f t="shared" si="145"/>
        <v>0</v>
      </c>
      <c r="AD278" s="17">
        <f t="shared" si="146"/>
        <v>0</v>
      </c>
      <c r="AE278" s="17">
        <f t="shared" si="147"/>
        <v>0</v>
      </c>
      <c r="AF278" s="17">
        <f t="shared" si="148"/>
        <v>504776.37650231499</v>
      </c>
      <c r="AG278" s="17">
        <f t="shared" si="154"/>
        <v>0</v>
      </c>
      <c r="AH278" s="17">
        <f t="shared" si="149"/>
        <v>0</v>
      </c>
      <c r="AI278" s="17"/>
      <c r="AJ278" s="17"/>
      <c r="AU278">
        <f t="shared" si="127"/>
        <v>0</v>
      </c>
      <c r="AV278">
        <f t="shared" si="128"/>
        <v>48.2</v>
      </c>
      <c r="AW278">
        <f t="shared" si="129"/>
        <v>13.388888888888889</v>
      </c>
    </row>
    <row r="279" spans="2:49" x14ac:dyDescent="0.3">
      <c r="B279" s="27" t="s">
        <v>47</v>
      </c>
      <c r="C279" s="27">
        <v>271</v>
      </c>
      <c r="D279" s="27">
        <v>271</v>
      </c>
      <c r="E279" s="2">
        <f t="shared" si="130"/>
        <v>13.333333333333334</v>
      </c>
      <c r="F279" s="28">
        <v>48</v>
      </c>
      <c r="G279" s="17">
        <f t="shared" si="155"/>
        <v>-6.9444444444444448E-2</v>
      </c>
      <c r="H279" s="17">
        <f t="shared" si="156"/>
        <v>-0.25</v>
      </c>
      <c r="I279" s="17">
        <v>194.238</v>
      </c>
      <c r="J279" s="17">
        <f t="shared" si="131"/>
        <v>3.1666666666666665</v>
      </c>
      <c r="K279" s="17">
        <f t="shared" si="132"/>
        <v>-152.77777777777777</v>
      </c>
      <c r="L279" s="17">
        <f t="shared" si="133"/>
        <v>44.626888888888885</v>
      </c>
      <c r="M279" s="17">
        <f t="shared" si="134"/>
        <v>595.02518518518514</v>
      </c>
      <c r="N279" s="17">
        <f t="shared" si="150"/>
        <v>595.02518518518514</v>
      </c>
      <c r="O279" s="17">
        <f t="shared" si="151"/>
        <v>505371.40168750018</v>
      </c>
      <c r="P279" s="17">
        <f t="shared" si="135"/>
        <v>505177.16368750023</v>
      </c>
      <c r="Q279" s="34">
        <f t="shared" si="136"/>
        <v>0.14032811252911381</v>
      </c>
      <c r="R279" s="17">
        <f t="shared" si="126"/>
        <v>7.9336691358024689</v>
      </c>
      <c r="S279" s="17">
        <f t="shared" si="137"/>
        <v>0</v>
      </c>
      <c r="T279" s="34">
        <f t="shared" si="138"/>
        <v>0</v>
      </c>
      <c r="U279" s="17">
        <f t="shared" si="152"/>
        <v>0</v>
      </c>
      <c r="V279" s="17">
        <f t="shared" si="139"/>
        <v>195555.55555555559</v>
      </c>
      <c r="W279" s="17">
        <f t="shared" si="153"/>
        <v>16585204.16666666</v>
      </c>
      <c r="X279" s="17">
        <f t="shared" si="140"/>
        <v>0</v>
      </c>
      <c r="Y279" s="17">
        <f t="shared" si="141"/>
        <v>0</v>
      </c>
      <c r="Z279" s="17">
        <f t="shared" si="142"/>
        <v>0</v>
      </c>
      <c r="AA279" s="17">
        <f t="shared" si="143"/>
        <v>0</v>
      </c>
      <c r="AB279" s="17">
        <f t="shared" si="144"/>
        <v>0</v>
      </c>
      <c r="AC279" s="17">
        <f t="shared" si="145"/>
        <v>0</v>
      </c>
      <c r="AD279" s="17">
        <f t="shared" si="146"/>
        <v>0</v>
      </c>
      <c r="AE279" s="17">
        <f t="shared" si="147"/>
        <v>0</v>
      </c>
      <c r="AF279" s="17">
        <f t="shared" si="148"/>
        <v>505371.40168750018</v>
      </c>
      <c r="AG279" s="17">
        <f t="shared" si="154"/>
        <v>0</v>
      </c>
      <c r="AH279" s="17">
        <f t="shared" si="149"/>
        <v>0</v>
      </c>
      <c r="AI279" s="17"/>
      <c r="AJ279" s="17"/>
      <c r="AU279">
        <f t="shared" si="127"/>
        <v>0</v>
      </c>
      <c r="AV279">
        <f t="shared" si="128"/>
        <v>48</v>
      </c>
      <c r="AW279">
        <f t="shared" si="129"/>
        <v>13.333333333333332</v>
      </c>
    </row>
    <row r="280" spans="2:49" x14ac:dyDescent="0.3">
      <c r="B280" s="27" t="s">
        <v>47</v>
      </c>
      <c r="C280" s="27">
        <v>272</v>
      </c>
      <c r="D280" s="27">
        <v>272</v>
      </c>
      <c r="E280" s="2">
        <f t="shared" si="130"/>
        <v>13.250000000000002</v>
      </c>
      <c r="F280" s="28">
        <v>47.7</v>
      </c>
      <c r="G280" s="17">
        <f t="shared" si="155"/>
        <v>-0.11111111111111072</v>
      </c>
      <c r="H280" s="17">
        <f t="shared" si="156"/>
        <v>-0.39999999999999858</v>
      </c>
      <c r="I280" s="17">
        <v>194.238</v>
      </c>
      <c r="J280" s="17">
        <f t="shared" si="131"/>
        <v>3.1468750000000001</v>
      </c>
      <c r="K280" s="17">
        <f t="shared" si="132"/>
        <v>-244.44444444444358</v>
      </c>
      <c r="L280" s="17">
        <f t="shared" si="133"/>
        <v>-47.059569444443582</v>
      </c>
      <c r="M280" s="17">
        <f t="shared" si="134"/>
        <v>-623.53929513887749</v>
      </c>
      <c r="N280" s="17">
        <f t="shared" si="150"/>
        <v>-623.53929513887749</v>
      </c>
      <c r="O280" s="17">
        <f t="shared" si="151"/>
        <v>504747.86239236133</v>
      </c>
      <c r="P280" s="17">
        <f t="shared" si="135"/>
        <v>504553.62439236138</v>
      </c>
      <c r="Q280" s="34">
        <f t="shared" si="136"/>
        <v>0.14015490578371015</v>
      </c>
      <c r="R280" s="17">
        <f t="shared" si="126"/>
        <v>-8.2618956605901275</v>
      </c>
      <c r="S280" s="17">
        <f t="shared" si="137"/>
        <v>-623.53929513887749</v>
      </c>
      <c r="T280" s="34">
        <f t="shared" si="138"/>
        <v>-1.7320674540367739E-4</v>
      </c>
      <c r="U280" s="17">
        <f t="shared" si="152"/>
        <v>0</v>
      </c>
      <c r="V280" s="17">
        <f t="shared" si="139"/>
        <v>193118.75000000006</v>
      </c>
      <c r="W280" s="17">
        <f t="shared" si="153"/>
        <v>16778322.91666666</v>
      </c>
      <c r="X280" s="17">
        <f t="shared" si="140"/>
        <v>561.1853656249898</v>
      </c>
      <c r="Y280" s="17">
        <f t="shared" si="141"/>
        <v>516.29053637499067</v>
      </c>
      <c r="Z280" s="17">
        <f t="shared" si="142"/>
        <v>495.63891491999101</v>
      </c>
      <c r="AA280" s="17">
        <f t="shared" si="143"/>
        <v>470.85696917399144</v>
      </c>
      <c r="AB280" s="17">
        <f t="shared" si="144"/>
        <v>452.02269040703175</v>
      </c>
      <c r="AC280" s="17">
        <f t="shared" si="145"/>
        <v>406.82042136632856</v>
      </c>
      <c r="AD280" s="17">
        <f t="shared" si="146"/>
        <v>394.6158087253387</v>
      </c>
      <c r="AE280" s="17">
        <f t="shared" si="147"/>
        <v>394.6158087253387</v>
      </c>
      <c r="AF280" s="17">
        <f t="shared" si="148"/>
        <v>504353.24658363598</v>
      </c>
      <c r="AG280" s="17">
        <f t="shared" si="154"/>
        <v>470.85696917399144</v>
      </c>
      <c r="AH280" s="17">
        <f t="shared" si="149"/>
        <v>1.4507934144313923</v>
      </c>
      <c r="AI280" s="17"/>
      <c r="AJ280" s="17"/>
      <c r="AU280">
        <f t="shared" si="127"/>
        <v>0</v>
      </c>
      <c r="AV280">
        <f t="shared" si="128"/>
        <v>47.7</v>
      </c>
      <c r="AW280">
        <f t="shared" si="129"/>
        <v>13.25</v>
      </c>
    </row>
    <row r="281" spans="2:49" x14ac:dyDescent="0.3">
      <c r="B281" s="27" t="s">
        <v>47</v>
      </c>
      <c r="C281" s="27">
        <v>273</v>
      </c>
      <c r="D281" s="27">
        <v>273</v>
      </c>
      <c r="E281" s="2">
        <f t="shared" si="130"/>
        <v>13.111111111111112</v>
      </c>
      <c r="F281" s="28">
        <v>47.2</v>
      </c>
      <c r="G281" s="17">
        <f t="shared" si="155"/>
        <v>-0.16666666666666705</v>
      </c>
      <c r="H281" s="17">
        <f t="shared" si="156"/>
        <v>-0.60000000000000142</v>
      </c>
      <c r="I281" s="17">
        <v>194.238</v>
      </c>
      <c r="J281" s="17">
        <f t="shared" si="131"/>
        <v>3.1138888888888889</v>
      </c>
      <c r="K281" s="17">
        <f t="shared" si="132"/>
        <v>-366.66666666666748</v>
      </c>
      <c r="L281" s="17">
        <f t="shared" si="133"/>
        <v>-169.3147777777786</v>
      </c>
      <c r="M281" s="17">
        <f t="shared" si="134"/>
        <v>-2219.9048641975419</v>
      </c>
      <c r="N281" s="17">
        <f t="shared" si="150"/>
        <v>-2219.9048641975419</v>
      </c>
      <c r="O281" s="17">
        <f t="shared" si="151"/>
        <v>502527.9575281638</v>
      </c>
      <c r="P281" s="17">
        <f t="shared" si="135"/>
        <v>502333.71952816384</v>
      </c>
      <c r="Q281" s="34">
        <f t="shared" si="136"/>
        <v>0.13953826061053334</v>
      </c>
      <c r="R281" s="17">
        <f t="shared" si="126"/>
        <v>-29.105419330589996</v>
      </c>
      <c r="S281" s="17">
        <f t="shared" si="137"/>
        <v>-2219.9048641975419</v>
      </c>
      <c r="T281" s="34">
        <f t="shared" si="138"/>
        <v>-6.1664517317679319E-4</v>
      </c>
      <c r="U281" s="17">
        <f t="shared" si="152"/>
        <v>623.53929513887749</v>
      </c>
      <c r="V281" s="17">
        <f t="shared" si="139"/>
        <v>189091.35802469141</v>
      </c>
      <c r="W281" s="17">
        <f t="shared" si="153"/>
        <v>16967414.274691351</v>
      </c>
      <c r="X281" s="17">
        <f t="shared" si="140"/>
        <v>1997.9143777777876</v>
      </c>
      <c r="Y281" s="17">
        <f t="shared" si="141"/>
        <v>1838.0812275555647</v>
      </c>
      <c r="Z281" s="17">
        <f t="shared" si="142"/>
        <v>1764.557978453342</v>
      </c>
      <c r="AA281" s="17">
        <f t="shared" si="143"/>
        <v>1676.3300795306748</v>
      </c>
      <c r="AB281" s="17">
        <f t="shared" si="144"/>
        <v>1609.2768763494478</v>
      </c>
      <c r="AC281" s="17">
        <f t="shared" si="145"/>
        <v>1448.349188714503</v>
      </c>
      <c r="AD281" s="17">
        <f t="shared" si="146"/>
        <v>1404.8987130530679</v>
      </c>
      <c r="AE281" s="17">
        <f t="shared" si="147"/>
        <v>1404.8987130530679</v>
      </c>
      <c r="AF281" s="17">
        <f t="shared" si="148"/>
        <v>501123.05881511071</v>
      </c>
      <c r="AG281" s="17">
        <f t="shared" si="154"/>
        <v>2147.1870487046663</v>
      </c>
      <c r="AH281" s="17">
        <f t="shared" si="149"/>
        <v>5.1461491320625194</v>
      </c>
      <c r="AI281" s="17"/>
      <c r="AJ281" s="17"/>
      <c r="AU281">
        <f t="shared" si="127"/>
        <v>0</v>
      </c>
      <c r="AV281">
        <f t="shared" si="128"/>
        <v>47.2</v>
      </c>
      <c r="AW281">
        <f t="shared" si="129"/>
        <v>13.111111111111111</v>
      </c>
    </row>
    <row r="282" spans="2:49" x14ac:dyDescent="0.3">
      <c r="B282" s="27" t="s">
        <v>47</v>
      </c>
      <c r="C282" s="27">
        <v>274</v>
      </c>
      <c r="D282" s="27">
        <v>274</v>
      </c>
      <c r="E282" s="2">
        <f t="shared" si="130"/>
        <v>12.916666666666668</v>
      </c>
      <c r="F282" s="28">
        <v>46.5</v>
      </c>
      <c r="G282" s="17">
        <f t="shared" si="155"/>
        <v>-0.27777777777777779</v>
      </c>
      <c r="H282" s="17">
        <f t="shared" si="156"/>
        <v>-1</v>
      </c>
      <c r="I282" s="17">
        <v>194.238</v>
      </c>
      <c r="J282" s="17">
        <f t="shared" si="131"/>
        <v>3.0677083333333335</v>
      </c>
      <c r="K282" s="17">
        <f t="shared" si="132"/>
        <v>-611.11111111111109</v>
      </c>
      <c r="L282" s="17">
        <f t="shared" si="133"/>
        <v>-413.80540277777777</v>
      </c>
      <c r="M282" s="17">
        <f t="shared" si="134"/>
        <v>-5344.9864525462963</v>
      </c>
      <c r="N282" s="17">
        <f t="shared" si="150"/>
        <v>-5344.9864525462963</v>
      </c>
      <c r="O282" s="17">
        <f t="shared" si="151"/>
        <v>497182.97107561748</v>
      </c>
      <c r="P282" s="17">
        <f t="shared" si="135"/>
        <v>496988.73307561752</v>
      </c>
      <c r="Q282" s="34">
        <f t="shared" si="136"/>
        <v>0.13805353027374503</v>
      </c>
      <c r="R282" s="17">
        <f t="shared" si="126"/>
        <v>-69.03940834538966</v>
      </c>
      <c r="S282" s="17">
        <f t="shared" si="137"/>
        <v>-5344.9864525462963</v>
      </c>
      <c r="T282" s="34">
        <f t="shared" si="138"/>
        <v>-1.4847303367883102E-3</v>
      </c>
      <c r="U282" s="17">
        <f t="shared" si="152"/>
        <v>2843.4441593364195</v>
      </c>
      <c r="V282" s="17">
        <f t="shared" si="139"/>
        <v>183524.30555555559</v>
      </c>
      <c r="W282" s="17">
        <f t="shared" si="153"/>
        <v>17150938.580246907</v>
      </c>
      <c r="X282" s="17">
        <f t="shared" si="140"/>
        <v>4810.4878072916672</v>
      </c>
      <c r="Y282" s="17">
        <f t="shared" si="141"/>
        <v>4425.6487827083338</v>
      </c>
      <c r="Z282" s="17">
        <f t="shared" si="142"/>
        <v>4248.6228314</v>
      </c>
      <c r="AA282" s="17">
        <f t="shared" si="143"/>
        <v>4036.1916898299996</v>
      </c>
      <c r="AB282" s="17">
        <f t="shared" si="144"/>
        <v>3874.7440222367995</v>
      </c>
      <c r="AC282" s="17">
        <f t="shared" si="145"/>
        <v>3487.2696200131195</v>
      </c>
      <c r="AD282" s="17">
        <f t="shared" si="146"/>
        <v>3382.6515314127259</v>
      </c>
      <c r="AE282" s="17">
        <f t="shared" si="147"/>
        <v>3382.6515314127259</v>
      </c>
      <c r="AF282" s="17">
        <f t="shared" si="148"/>
        <v>493800.31954420474</v>
      </c>
      <c r="AG282" s="17">
        <f t="shared" si="154"/>
        <v>6183.3787385346659</v>
      </c>
      <c r="AH282" s="17">
        <f t="shared" si="149"/>
        <v>12.345443545301919</v>
      </c>
      <c r="AI282" s="17"/>
      <c r="AJ282" s="17"/>
      <c r="AU282">
        <f t="shared" si="127"/>
        <v>0</v>
      </c>
      <c r="AV282">
        <f t="shared" si="128"/>
        <v>46.5</v>
      </c>
      <c r="AW282">
        <f t="shared" si="129"/>
        <v>12.916666666666666</v>
      </c>
    </row>
    <row r="283" spans="2:49" x14ac:dyDescent="0.3">
      <c r="B283" s="27" t="s">
        <v>47</v>
      </c>
      <c r="C283" s="27">
        <v>275</v>
      </c>
      <c r="D283" s="27">
        <v>275</v>
      </c>
      <c r="E283" s="2">
        <f t="shared" si="130"/>
        <v>12.555555555555557</v>
      </c>
      <c r="F283" s="28">
        <v>45.2</v>
      </c>
      <c r="G283" s="17">
        <f t="shared" si="155"/>
        <v>-0.38888888888888851</v>
      </c>
      <c r="H283" s="17">
        <f t="shared" si="156"/>
        <v>-1.3999999999999986</v>
      </c>
      <c r="I283" s="17">
        <v>194.238</v>
      </c>
      <c r="J283" s="17">
        <f t="shared" si="131"/>
        <v>2.9819444444444447</v>
      </c>
      <c r="K283" s="17">
        <f t="shared" si="132"/>
        <v>-855.55555555555475</v>
      </c>
      <c r="L283" s="17">
        <f t="shared" si="133"/>
        <v>-658.33561111111032</v>
      </c>
      <c r="M283" s="17">
        <f t="shared" si="134"/>
        <v>-8265.7693395061633</v>
      </c>
      <c r="N283" s="17">
        <f t="shared" si="150"/>
        <v>-8265.7693395061633</v>
      </c>
      <c r="O283" s="17">
        <f t="shared" si="151"/>
        <v>488917.20173611131</v>
      </c>
      <c r="P283" s="17">
        <f t="shared" si="135"/>
        <v>488722.96373611136</v>
      </c>
      <c r="Q283" s="34">
        <f t="shared" si="136"/>
        <v>0.13575746486661699</v>
      </c>
      <c r="R283" s="17">
        <f t="shared" si="126"/>
        <v>-103.78132615157739</v>
      </c>
      <c r="S283" s="17">
        <f t="shared" si="137"/>
        <v>-8265.7693395061633</v>
      </c>
      <c r="T283" s="34">
        <f t="shared" si="138"/>
        <v>-2.2960654071280217E-3</v>
      </c>
      <c r="U283" s="17">
        <f t="shared" si="152"/>
        <v>8188.4306118827153</v>
      </c>
      <c r="V283" s="17">
        <f t="shared" si="139"/>
        <v>173406.17283950621</v>
      </c>
      <c r="W283" s="17">
        <f t="shared" si="153"/>
        <v>17324344.753086414</v>
      </c>
      <c r="X283" s="17">
        <f t="shared" si="140"/>
        <v>7439.1924055555473</v>
      </c>
      <c r="Y283" s="17">
        <f t="shared" si="141"/>
        <v>6844.0570131111035</v>
      </c>
      <c r="Z283" s="17">
        <f t="shared" si="142"/>
        <v>6570.2947325866589</v>
      </c>
      <c r="AA283" s="17">
        <f t="shared" si="143"/>
        <v>6241.7799959573258</v>
      </c>
      <c r="AB283" s="17">
        <f t="shared" si="144"/>
        <v>5992.1087961190324</v>
      </c>
      <c r="AC283" s="17">
        <f t="shared" si="145"/>
        <v>5392.8979165071296</v>
      </c>
      <c r="AD283" s="17">
        <f t="shared" si="146"/>
        <v>5231.1109790119153</v>
      </c>
      <c r="AE283" s="17">
        <f t="shared" si="147"/>
        <v>5231.1109790119153</v>
      </c>
      <c r="AF283" s="17">
        <f t="shared" si="148"/>
        <v>483686.09075709939</v>
      </c>
      <c r="AG283" s="17">
        <f t="shared" si="154"/>
        <v>12425.158734491992</v>
      </c>
      <c r="AH283" s="17">
        <f t="shared" si="149"/>
        <v>19.022221741861511</v>
      </c>
      <c r="AI283" s="17"/>
      <c r="AJ283" s="17"/>
      <c r="AU283">
        <f t="shared" si="127"/>
        <v>0</v>
      </c>
      <c r="AV283">
        <f t="shared" si="128"/>
        <v>45.2</v>
      </c>
      <c r="AW283">
        <f t="shared" si="129"/>
        <v>12.555555555555555</v>
      </c>
    </row>
    <row r="284" spans="2:49" x14ac:dyDescent="0.3">
      <c r="B284" s="27" t="s">
        <v>47</v>
      </c>
      <c r="C284" s="27">
        <v>276</v>
      </c>
      <c r="D284" s="27">
        <v>276</v>
      </c>
      <c r="E284" s="2">
        <f t="shared" si="130"/>
        <v>12.138888888888891</v>
      </c>
      <c r="F284" s="28">
        <v>43.7</v>
      </c>
      <c r="G284" s="17">
        <f t="shared" si="155"/>
        <v>-0.44444444444444481</v>
      </c>
      <c r="H284" s="17">
        <f t="shared" si="156"/>
        <v>-1.6000000000000014</v>
      </c>
      <c r="I284" s="17">
        <v>194.238</v>
      </c>
      <c r="J284" s="17">
        <f t="shared" si="131"/>
        <v>2.8829861111111117</v>
      </c>
      <c r="K284" s="17">
        <f t="shared" si="132"/>
        <v>-977.77777777777862</v>
      </c>
      <c r="L284" s="17">
        <f t="shared" si="133"/>
        <v>-780.65679166666746</v>
      </c>
      <c r="M284" s="17">
        <f t="shared" si="134"/>
        <v>-9476.3060543981592</v>
      </c>
      <c r="N284" s="17">
        <f t="shared" si="150"/>
        <v>-9476.3060543981592</v>
      </c>
      <c r="O284" s="17">
        <f t="shared" si="151"/>
        <v>479440.89568171313</v>
      </c>
      <c r="P284" s="17">
        <f t="shared" si="135"/>
        <v>479246.65768171317</v>
      </c>
      <c r="Q284" s="34">
        <f t="shared" si="136"/>
        <v>0.13312513657082628</v>
      </c>
      <c r="R284" s="17">
        <f t="shared" si="126"/>
        <v>-115.03182627144434</v>
      </c>
      <c r="S284" s="17">
        <f t="shared" si="137"/>
        <v>-9476.3060543981592</v>
      </c>
      <c r="T284" s="34">
        <f t="shared" si="138"/>
        <v>-2.6323282957907207E-3</v>
      </c>
      <c r="U284" s="17">
        <f t="shared" si="152"/>
        <v>16454.19995138888</v>
      </c>
      <c r="V284" s="17">
        <f t="shared" si="139"/>
        <v>162087.88580246922</v>
      </c>
      <c r="W284" s="17">
        <f t="shared" si="153"/>
        <v>17486432.638888884</v>
      </c>
      <c r="X284" s="17">
        <f t="shared" si="140"/>
        <v>8528.6754489583436</v>
      </c>
      <c r="Y284" s="17">
        <f t="shared" si="141"/>
        <v>7846.3814130416768</v>
      </c>
      <c r="Z284" s="17">
        <f t="shared" si="142"/>
        <v>7532.526156520009</v>
      </c>
      <c r="AA284" s="17">
        <f t="shared" si="143"/>
        <v>7155.8998486940081</v>
      </c>
      <c r="AB284" s="17">
        <f t="shared" si="144"/>
        <v>6869.6638547462471</v>
      </c>
      <c r="AC284" s="17">
        <f t="shared" si="145"/>
        <v>6182.6974692716221</v>
      </c>
      <c r="AD284" s="17">
        <f t="shared" si="146"/>
        <v>5997.2165451934734</v>
      </c>
      <c r="AE284" s="17">
        <f t="shared" si="147"/>
        <v>5997.2165451934734</v>
      </c>
      <c r="AF284" s="17">
        <f t="shared" si="148"/>
        <v>473443.67913651967</v>
      </c>
      <c r="AG284" s="17">
        <f t="shared" si="154"/>
        <v>19581.058583186001</v>
      </c>
      <c r="AH284" s="17">
        <f t="shared" si="149"/>
        <v>21.729045453599543</v>
      </c>
      <c r="AI284" s="17"/>
      <c r="AJ284" s="17"/>
      <c r="AU284">
        <f t="shared" si="127"/>
        <v>0</v>
      </c>
      <c r="AV284">
        <f t="shared" si="128"/>
        <v>43.7</v>
      </c>
      <c r="AW284">
        <f t="shared" si="129"/>
        <v>12.138888888888889</v>
      </c>
    </row>
    <row r="285" spans="2:49" x14ac:dyDescent="0.3">
      <c r="B285" s="27" t="s">
        <v>47</v>
      </c>
      <c r="C285" s="27">
        <v>277</v>
      </c>
      <c r="D285" s="27">
        <v>277</v>
      </c>
      <c r="E285" s="2">
        <f t="shared" si="130"/>
        <v>11.666666666666668</v>
      </c>
      <c r="F285" s="28">
        <v>42</v>
      </c>
      <c r="G285" s="17">
        <f t="shared" si="155"/>
        <v>-0.45833333333333393</v>
      </c>
      <c r="H285" s="17">
        <f t="shared" si="156"/>
        <v>-1.6500000000000021</v>
      </c>
      <c r="I285" s="17">
        <v>194.238</v>
      </c>
      <c r="J285" s="17">
        <f t="shared" si="131"/>
        <v>2.7708333333333335</v>
      </c>
      <c r="K285" s="17">
        <f t="shared" si="132"/>
        <v>-1008.3333333333346</v>
      </c>
      <c r="L285" s="17">
        <f t="shared" si="133"/>
        <v>-811.32450000000131</v>
      </c>
      <c r="M285" s="17">
        <f t="shared" si="134"/>
        <v>-9465.4525000000158</v>
      </c>
      <c r="N285" s="17">
        <f t="shared" si="150"/>
        <v>-9465.4525000000158</v>
      </c>
      <c r="O285" s="17">
        <f t="shared" si="151"/>
        <v>469975.44318171311</v>
      </c>
      <c r="P285" s="17">
        <f t="shared" si="135"/>
        <v>469781.20518171316</v>
      </c>
      <c r="Q285" s="34">
        <f t="shared" si="136"/>
        <v>0.13049582317537628</v>
      </c>
      <c r="R285" s="17">
        <f t="shared" si="126"/>
        <v>-110.43027916666686</v>
      </c>
      <c r="S285" s="17">
        <f t="shared" si="137"/>
        <v>-9465.4525000000158</v>
      </c>
      <c r="T285" s="34">
        <f t="shared" si="138"/>
        <v>-2.6293133954500042E-3</v>
      </c>
      <c r="U285" s="17">
        <f t="shared" si="152"/>
        <v>25930.50600578704</v>
      </c>
      <c r="V285" s="17">
        <f t="shared" si="139"/>
        <v>149722.22222222225</v>
      </c>
      <c r="W285" s="17">
        <f t="shared" si="153"/>
        <v>17636154.861111108</v>
      </c>
      <c r="X285" s="17">
        <f t="shared" si="140"/>
        <v>8518.9072500000148</v>
      </c>
      <c r="Y285" s="17">
        <f t="shared" si="141"/>
        <v>7837.3946700000142</v>
      </c>
      <c r="Z285" s="17">
        <f t="shared" si="142"/>
        <v>7523.8988832000132</v>
      </c>
      <c r="AA285" s="17">
        <f t="shared" si="143"/>
        <v>7147.7039390400123</v>
      </c>
      <c r="AB285" s="17">
        <f t="shared" si="144"/>
        <v>6861.7957814784113</v>
      </c>
      <c r="AC285" s="17">
        <f t="shared" si="145"/>
        <v>6175.61620333057</v>
      </c>
      <c r="AD285" s="17">
        <f t="shared" si="146"/>
        <v>5990.347717230653</v>
      </c>
      <c r="AE285" s="17">
        <f t="shared" si="147"/>
        <v>5990.347717230653</v>
      </c>
      <c r="AF285" s="17">
        <f t="shared" si="148"/>
        <v>463985.09546448244</v>
      </c>
      <c r="AG285" s="17">
        <f t="shared" si="154"/>
        <v>26728.762522226014</v>
      </c>
      <c r="AH285" s="17">
        <f t="shared" si="149"/>
        <v>21.625804033323657</v>
      </c>
      <c r="AI285" s="17"/>
      <c r="AJ285" s="17"/>
      <c r="AU285">
        <f t="shared" si="127"/>
        <v>0</v>
      </c>
      <c r="AV285">
        <f t="shared" si="128"/>
        <v>42</v>
      </c>
      <c r="AW285">
        <f t="shared" si="129"/>
        <v>11.666666666666666</v>
      </c>
    </row>
    <row r="286" spans="2:49" x14ac:dyDescent="0.3">
      <c r="B286" s="27" t="s">
        <v>47</v>
      </c>
      <c r="C286" s="27">
        <v>278</v>
      </c>
      <c r="D286" s="27">
        <v>278</v>
      </c>
      <c r="E286" s="2">
        <f t="shared" si="130"/>
        <v>11.222222222222223</v>
      </c>
      <c r="F286" s="28">
        <v>40.4</v>
      </c>
      <c r="G286" s="17">
        <f t="shared" si="155"/>
        <v>-0.41666666666666663</v>
      </c>
      <c r="H286" s="17">
        <f t="shared" si="156"/>
        <v>-1.5</v>
      </c>
      <c r="I286" s="17">
        <v>194.238</v>
      </c>
      <c r="J286" s="17">
        <f t="shared" si="131"/>
        <v>2.6652777777777779</v>
      </c>
      <c r="K286" s="17">
        <f t="shared" si="132"/>
        <v>-916.66666666666663</v>
      </c>
      <c r="L286" s="17">
        <f t="shared" si="133"/>
        <v>-719.76338888888881</v>
      </c>
      <c r="M286" s="17">
        <f t="shared" si="134"/>
        <v>-8077.3446975308643</v>
      </c>
      <c r="N286" s="17">
        <f t="shared" si="150"/>
        <v>-8077.3446975308643</v>
      </c>
      <c r="O286" s="17">
        <f t="shared" si="151"/>
        <v>461898.09848418226</v>
      </c>
      <c r="P286" s="17">
        <f t="shared" si="135"/>
        <v>461703.86048418231</v>
      </c>
      <c r="Q286" s="34">
        <f t="shared" si="136"/>
        <v>0.12825209836529616</v>
      </c>
      <c r="R286" s="17">
        <f t="shared" si="126"/>
        <v>-90.645757161179702</v>
      </c>
      <c r="S286" s="17">
        <f t="shared" si="137"/>
        <v>-8077.3446975308643</v>
      </c>
      <c r="T286" s="34">
        <f t="shared" si="138"/>
        <v>-2.2437248100801235E-3</v>
      </c>
      <c r="U286" s="17">
        <f t="shared" si="152"/>
        <v>35395.958505787057</v>
      </c>
      <c r="V286" s="17">
        <f t="shared" si="139"/>
        <v>138532.09876543214</v>
      </c>
      <c r="W286" s="17">
        <f t="shared" si="153"/>
        <v>17774686.959876541</v>
      </c>
      <c r="X286" s="17">
        <f t="shared" si="140"/>
        <v>7269.6102277777782</v>
      </c>
      <c r="Y286" s="17">
        <f t="shared" si="141"/>
        <v>6688.0414095555561</v>
      </c>
      <c r="Z286" s="17">
        <f t="shared" si="142"/>
        <v>6420.5197531733338</v>
      </c>
      <c r="AA286" s="17">
        <f t="shared" si="143"/>
        <v>6099.4937655146668</v>
      </c>
      <c r="AB286" s="17">
        <f t="shared" si="144"/>
        <v>5855.51401489408</v>
      </c>
      <c r="AC286" s="17">
        <f t="shared" si="145"/>
        <v>5269.9626134046721</v>
      </c>
      <c r="AD286" s="17">
        <f t="shared" si="146"/>
        <v>5111.8637350025319</v>
      </c>
      <c r="AE286" s="17">
        <f t="shared" si="147"/>
        <v>5111.8637350025319</v>
      </c>
      <c r="AF286" s="17">
        <f t="shared" si="148"/>
        <v>456786.23474917974</v>
      </c>
      <c r="AG286" s="17">
        <f t="shared" si="154"/>
        <v>32828.256287740682</v>
      </c>
      <c r="AH286" s="17">
        <f t="shared" si="149"/>
        <v>18.387999046771696</v>
      </c>
      <c r="AI286" s="17"/>
      <c r="AJ286" s="17"/>
      <c r="AU286">
        <f t="shared" si="127"/>
        <v>0</v>
      </c>
      <c r="AV286">
        <f t="shared" si="128"/>
        <v>40.4</v>
      </c>
      <c r="AW286">
        <f t="shared" si="129"/>
        <v>11.222222222222221</v>
      </c>
    </row>
    <row r="287" spans="2:49" x14ac:dyDescent="0.3">
      <c r="B287" s="27" t="s">
        <v>47</v>
      </c>
      <c r="C287" s="27">
        <v>279</v>
      </c>
      <c r="D287" s="27">
        <v>279</v>
      </c>
      <c r="E287" s="2">
        <f t="shared" si="130"/>
        <v>10.833333333333334</v>
      </c>
      <c r="F287" s="28">
        <v>39</v>
      </c>
      <c r="G287" s="17">
        <f t="shared" si="155"/>
        <v>-0.37499999999999939</v>
      </c>
      <c r="H287" s="17">
        <f t="shared" si="156"/>
        <v>-1.3499999999999979</v>
      </c>
      <c r="I287" s="17">
        <v>194.238</v>
      </c>
      <c r="J287" s="17">
        <f t="shared" si="131"/>
        <v>2.5729166666666665</v>
      </c>
      <c r="K287" s="17">
        <f t="shared" si="132"/>
        <v>-824.99999999999864</v>
      </c>
      <c r="L287" s="17">
        <f t="shared" si="133"/>
        <v>-628.18908333333195</v>
      </c>
      <c r="M287" s="17">
        <f t="shared" si="134"/>
        <v>-6805.3817361110969</v>
      </c>
      <c r="N287" s="17">
        <f t="shared" si="150"/>
        <v>-6805.3817361110969</v>
      </c>
      <c r="O287" s="17">
        <f t="shared" si="151"/>
        <v>455092.71674807119</v>
      </c>
      <c r="P287" s="17">
        <f t="shared" si="135"/>
        <v>454898.47874807124</v>
      </c>
      <c r="Q287" s="34">
        <f t="shared" si="136"/>
        <v>0.12636169942663922</v>
      </c>
      <c r="R287" s="17">
        <f t="shared" si="126"/>
        <v>-73.724968807870212</v>
      </c>
      <c r="S287" s="17">
        <f t="shared" si="137"/>
        <v>-6805.3817361110969</v>
      </c>
      <c r="T287" s="34">
        <f t="shared" si="138"/>
        <v>-1.8903989386569403E-3</v>
      </c>
      <c r="U287" s="17">
        <f t="shared" si="152"/>
        <v>43473.303203317919</v>
      </c>
      <c r="V287" s="17">
        <f t="shared" si="139"/>
        <v>129097.22222222225</v>
      </c>
      <c r="W287" s="17">
        <f t="shared" si="153"/>
        <v>17903784.182098765</v>
      </c>
      <c r="X287" s="17">
        <f t="shared" si="140"/>
        <v>6124.8435624999875</v>
      </c>
      <c r="Y287" s="17">
        <f t="shared" si="141"/>
        <v>5634.8560774999887</v>
      </c>
      <c r="Z287" s="17">
        <f t="shared" si="142"/>
        <v>5409.4618343999891</v>
      </c>
      <c r="AA287" s="17">
        <f t="shared" si="143"/>
        <v>5138.9887426799896</v>
      </c>
      <c r="AB287" s="17">
        <f t="shared" si="144"/>
        <v>4933.4291929727897</v>
      </c>
      <c r="AC287" s="17">
        <f t="shared" si="145"/>
        <v>4440.0862736755107</v>
      </c>
      <c r="AD287" s="17">
        <f t="shared" si="146"/>
        <v>4306.8836854652454</v>
      </c>
      <c r="AE287" s="17">
        <f t="shared" si="147"/>
        <v>4306.8836854652454</v>
      </c>
      <c r="AF287" s="17">
        <f t="shared" si="148"/>
        <v>450785.83306260593</v>
      </c>
      <c r="AG287" s="17">
        <f t="shared" si="154"/>
        <v>37967.245030420672</v>
      </c>
      <c r="AH287" s="17">
        <f t="shared" si="149"/>
        <v>15.436859087689053</v>
      </c>
      <c r="AI287" s="17"/>
      <c r="AJ287" s="17"/>
      <c r="AU287">
        <f t="shared" si="127"/>
        <v>0</v>
      </c>
      <c r="AV287">
        <f t="shared" si="128"/>
        <v>39</v>
      </c>
      <c r="AW287">
        <f t="shared" si="129"/>
        <v>10.833333333333334</v>
      </c>
    </row>
    <row r="288" spans="2:49" x14ac:dyDescent="0.3">
      <c r="B288" s="27" t="s">
        <v>47</v>
      </c>
      <c r="C288" s="27">
        <v>280</v>
      </c>
      <c r="D288" s="27">
        <v>280</v>
      </c>
      <c r="E288" s="2">
        <f t="shared" si="130"/>
        <v>10.472222222222223</v>
      </c>
      <c r="F288" s="28">
        <v>37.700000000000003</v>
      </c>
      <c r="G288" s="17">
        <f t="shared" si="155"/>
        <v>-0.36111111111111133</v>
      </c>
      <c r="H288" s="17">
        <f t="shared" si="156"/>
        <v>-1.3000000000000007</v>
      </c>
      <c r="I288" s="17">
        <v>194.238</v>
      </c>
      <c r="J288" s="17">
        <f t="shared" si="131"/>
        <v>2.4871527777777778</v>
      </c>
      <c r="K288" s="17">
        <f t="shared" si="132"/>
        <v>-794.44444444444491</v>
      </c>
      <c r="L288" s="17">
        <f t="shared" si="133"/>
        <v>-597.71929166666712</v>
      </c>
      <c r="M288" s="17">
        <f t="shared" si="134"/>
        <v>-6259.4492488425976</v>
      </c>
      <c r="N288" s="17">
        <f t="shared" si="150"/>
        <v>-6259.4492488425976</v>
      </c>
      <c r="O288" s="17">
        <f t="shared" si="151"/>
        <v>448833.26749922859</v>
      </c>
      <c r="P288" s="17">
        <f t="shared" si="135"/>
        <v>448639.02949922864</v>
      </c>
      <c r="Q288" s="34">
        <f t="shared" si="136"/>
        <v>0.12462294961429572</v>
      </c>
      <c r="R288" s="17">
        <f t="shared" si="126"/>
        <v>-65.550343522601665</v>
      </c>
      <c r="S288" s="17">
        <f t="shared" si="137"/>
        <v>-6259.4492488425976</v>
      </c>
      <c r="T288" s="34">
        <f t="shared" si="138"/>
        <v>-1.7387498123434967E-3</v>
      </c>
      <c r="U288" s="17">
        <f t="shared" si="152"/>
        <v>50278.684939429018</v>
      </c>
      <c r="V288" s="17">
        <f t="shared" si="139"/>
        <v>120634.18209876546</v>
      </c>
      <c r="W288" s="17">
        <f t="shared" si="153"/>
        <v>18024418.36419753</v>
      </c>
      <c r="X288" s="17">
        <f t="shared" si="140"/>
        <v>5633.5043239583383</v>
      </c>
      <c r="Y288" s="17">
        <f t="shared" si="141"/>
        <v>5182.8239780416716</v>
      </c>
      <c r="Z288" s="17">
        <f t="shared" si="142"/>
        <v>4975.511018920005</v>
      </c>
      <c r="AA288" s="17">
        <f t="shared" si="143"/>
        <v>4726.7354679740047</v>
      </c>
      <c r="AB288" s="17">
        <f t="shared" si="144"/>
        <v>4537.6660492550445</v>
      </c>
      <c r="AC288" s="17">
        <f t="shared" si="145"/>
        <v>4083.8994443295401</v>
      </c>
      <c r="AD288" s="17">
        <f t="shared" si="146"/>
        <v>3961.3824609996536</v>
      </c>
      <c r="AE288" s="17">
        <f t="shared" si="147"/>
        <v>3961.3824609996536</v>
      </c>
      <c r="AF288" s="17">
        <f t="shared" si="148"/>
        <v>444871.88503822894</v>
      </c>
      <c r="AG288" s="17">
        <f t="shared" si="154"/>
        <v>42693.980498394674</v>
      </c>
      <c r="AH288" s="17">
        <f t="shared" si="149"/>
        <v>14.147794503570191</v>
      </c>
      <c r="AI288" s="17"/>
      <c r="AJ288" s="17"/>
      <c r="AU288">
        <f t="shared" si="127"/>
        <v>0</v>
      </c>
      <c r="AV288">
        <f t="shared" si="128"/>
        <v>37.700000000000003</v>
      </c>
      <c r="AW288">
        <f t="shared" si="129"/>
        <v>10.472222222222223</v>
      </c>
    </row>
    <row r="289" spans="2:49" x14ac:dyDescent="0.3">
      <c r="B289" s="27" t="s">
        <v>47</v>
      </c>
      <c r="C289" s="27">
        <v>281</v>
      </c>
      <c r="D289" s="27">
        <v>281</v>
      </c>
      <c r="E289" s="2">
        <f t="shared" si="130"/>
        <v>10.111111111111111</v>
      </c>
      <c r="F289" s="28">
        <v>36.4</v>
      </c>
      <c r="G289" s="17">
        <f t="shared" si="155"/>
        <v>-0.34722222222222221</v>
      </c>
      <c r="H289" s="17">
        <f t="shared" si="156"/>
        <v>-1.25</v>
      </c>
      <c r="I289" s="17">
        <v>194.238</v>
      </c>
      <c r="J289" s="17">
        <f t="shared" si="131"/>
        <v>2.4013888888888886</v>
      </c>
      <c r="K289" s="17">
        <f t="shared" si="132"/>
        <v>-763.88888888888891</v>
      </c>
      <c r="L289" s="17">
        <f t="shared" si="133"/>
        <v>-567.24950000000001</v>
      </c>
      <c r="M289" s="17">
        <f t="shared" si="134"/>
        <v>-5735.522722222222</v>
      </c>
      <c r="N289" s="17">
        <f t="shared" si="150"/>
        <v>-5735.522722222222</v>
      </c>
      <c r="O289" s="17">
        <f t="shared" si="151"/>
        <v>443097.74477700639</v>
      </c>
      <c r="P289" s="17">
        <f t="shared" si="135"/>
        <v>442903.50677700643</v>
      </c>
      <c r="Q289" s="34">
        <f t="shared" si="136"/>
        <v>0.12302973611251684</v>
      </c>
      <c r="R289" s="17">
        <f t="shared" si="126"/>
        <v>-57.992507524691355</v>
      </c>
      <c r="S289" s="17">
        <f t="shared" si="137"/>
        <v>-5735.522722222222</v>
      </c>
      <c r="T289" s="34">
        <f t="shared" si="138"/>
        <v>-1.5932135017788888E-3</v>
      </c>
      <c r="U289" s="17">
        <f t="shared" si="152"/>
        <v>56538.134188271615</v>
      </c>
      <c r="V289" s="17">
        <f t="shared" si="139"/>
        <v>112458.024691358</v>
      </c>
      <c r="W289" s="17">
        <f t="shared" si="153"/>
        <v>18136876.388888888</v>
      </c>
      <c r="X289" s="17">
        <f t="shared" si="140"/>
        <v>5161.9704499999998</v>
      </c>
      <c r="Y289" s="17">
        <f t="shared" si="141"/>
        <v>4749.0128139999997</v>
      </c>
      <c r="Z289" s="17">
        <f t="shared" si="142"/>
        <v>4559.0523014399996</v>
      </c>
      <c r="AA289" s="17">
        <f t="shared" si="143"/>
        <v>4331.0996863679993</v>
      </c>
      <c r="AB289" s="17">
        <f t="shared" si="144"/>
        <v>4157.8556989132794</v>
      </c>
      <c r="AC289" s="17">
        <f t="shared" si="145"/>
        <v>3742.0701290219517</v>
      </c>
      <c r="AD289" s="17">
        <f t="shared" si="146"/>
        <v>3629.8080251512929</v>
      </c>
      <c r="AE289" s="17">
        <f t="shared" si="147"/>
        <v>3629.8080251512929</v>
      </c>
      <c r="AF289" s="17">
        <f t="shared" si="148"/>
        <v>439467.93675185507</v>
      </c>
      <c r="AG289" s="17">
        <f t="shared" si="154"/>
        <v>47025.080184762672</v>
      </c>
      <c r="AH289" s="17">
        <f t="shared" si="149"/>
        <v>12.917466281677198</v>
      </c>
      <c r="AI289" s="17"/>
      <c r="AJ289" s="17"/>
      <c r="AU289">
        <f t="shared" si="127"/>
        <v>0</v>
      </c>
      <c r="AV289">
        <f t="shared" si="128"/>
        <v>36.4</v>
      </c>
      <c r="AW289">
        <f t="shared" si="129"/>
        <v>10.111111111111111</v>
      </c>
    </row>
    <row r="290" spans="2:49" x14ac:dyDescent="0.3">
      <c r="B290" s="27" t="s">
        <v>47</v>
      </c>
      <c r="C290" s="27">
        <v>282</v>
      </c>
      <c r="D290" s="27">
        <v>282</v>
      </c>
      <c r="E290" s="2">
        <f t="shared" si="130"/>
        <v>9.7777777777777786</v>
      </c>
      <c r="F290" s="28">
        <v>35.200000000000003</v>
      </c>
      <c r="G290" s="17">
        <f t="shared" si="155"/>
        <v>-0.29166666666666685</v>
      </c>
      <c r="H290" s="17">
        <f t="shared" si="156"/>
        <v>-1.0500000000000007</v>
      </c>
      <c r="I290" s="17">
        <v>194.238</v>
      </c>
      <c r="J290" s="17">
        <f t="shared" si="131"/>
        <v>2.3222222222222224</v>
      </c>
      <c r="K290" s="17">
        <f t="shared" si="132"/>
        <v>-641.66666666666708</v>
      </c>
      <c r="L290" s="17">
        <f t="shared" si="133"/>
        <v>-445.10644444444483</v>
      </c>
      <c r="M290" s="17">
        <f t="shared" si="134"/>
        <v>-4352.1519012345716</v>
      </c>
      <c r="N290" s="17">
        <f t="shared" si="150"/>
        <v>-4352.1519012345716</v>
      </c>
      <c r="O290" s="17">
        <f t="shared" si="151"/>
        <v>438745.59287577181</v>
      </c>
      <c r="P290" s="17">
        <f t="shared" si="135"/>
        <v>438551.35487577185</v>
      </c>
      <c r="Q290" s="34">
        <f t="shared" si="136"/>
        <v>0.1218207953573919</v>
      </c>
      <c r="R290" s="17">
        <f t="shared" si="126"/>
        <v>-42.554374145404708</v>
      </c>
      <c r="S290" s="17">
        <f t="shared" si="137"/>
        <v>-4352.1519012345716</v>
      </c>
      <c r="T290" s="34">
        <f t="shared" si="138"/>
        <v>-1.2089407551249393E-3</v>
      </c>
      <c r="U290" s="17">
        <f t="shared" si="152"/>
        <v>62273.656910493839</v>
      </c>
      <c r="V290" s="17">
        <f t="shared" si="139"/>
        <v>105165.43209876545</v>
      </c>
      <c r="W290" s="17">
        <f t="shared" si="153"/>
        <v>18242041.820987653</v>
      </c>
      <c r="X290" s="17">
        <f t="shared" si="140"/>
        <v>3916.9367111111146</v>
      </c>
      <c r="Y290" s="17">
        <f t="shared" si="141"/>
        <v>3603.5817742222257</v>
      </c>
      <c r="Z290" s="17">
        <f t="shared" si="142"/>
        <v>3459.4385032533364</v>
      </c>
      <c r="AA290" s="17">
        <f t="shared" si="143"/>
        <v>3286.4665780906694</v>
      </c>
      <c r="AB290" s="17">
        <f t="shared" si="144"/>
        <v>3155.0079149670423</v>
      </c>
      <c r="AC290" s="17">
        <f t="shared" si="145"/>
        <v>2839.5071234703382</v>
      </c>
      <c r="AD290" s="17">
        <f t="shared" si="146"/>
        <v>2754.3219097662281</v>
      </c>
      <c r="AE290" s="17">
        <f t="shared" si="147"/>
        <v>2754.3219097662281</v>
      </c>
      <c r="AF290" s="17">
        <f t="shared" si="148"/>
        <v>435991.27096600557</v>
      </c>
      <c r="AG290" s="17">
        <f t="shared" si="154"/>
        <v>50311.546762853344</v>
      </c>
      <c r="AH290" s="17">
        <f t="shared" si="149"/>
        <v>9.7670989708022269</v>
      </c>
      <c r="AI290" s="17"/>
      <c r="AJ290" s="17"/>
      <c r="AU290">
        <f t="shared" si="127"/>
        <v>0</v>
      </c>
      <c r="AV290">
        <f t="shared" si="128"/>
        <v>35.200000000000003</v>
      </c>
      <c r="AW290">
        <f t="shared" si="129"/>
        <v>9.7777777777777786</v>
      </c>
    </row>
    <row r="291" spans="2:49" x14ac:dyDescent="0.3">
      <c r="B291" s="27" t="s">
        <v>47</v>
      </c>
      <c r="C291" s="27">
        <v>283</v>
      </c>
      <c r="D291" s="27">
        <v>283</v>
      </c>
      <c r="E291" s="2">
        <f t="shared" si="130"/>
        <v>9.5277777777777768</v>
      </c>
      <c r="F291" s="28">
        <v>34.299999999999997</v>
      </c>
      <c r="G291" s="17">
        <f t="shared" si="155"/>
        <v>-0.19444444444444522</v>
      </c>
      <c r="H291" s="17">
        <f t="shared" si="156"/>
        <v>-0.70000000000000284</v>
      </c>
      <c r="I291" s="17">
        <v>194.238</v>
      </c>
      <c r="J291" s="17">
        <f t="shared" si="131"/>
        <v>2.2628472222222218</v>
      </c>
      <c r="K291" s="17">
        <f t="shared" si="132"/>
        <v>-427.77777777777948</v>
      </c>
      <c r="L291" s="17">
        <f t="shared" si="133"/>
        <v>-231.27693055555724</v>
      </c>
      <c r="M291" s="17">
        <f t="shared" si="134"/>
        <v>-2203.5551994598923</v>
      </c>
      <c r="N291" s="17">
        <f t="shared" si="150"/>
        <v>-2203.5551994598923</v>
      </c>
      <c r="O291" s="17">
        <f t="shared" si="151"/>
        <v>436542.03767631191</v>
      </c>
      <c r="P291" s="17">
        <f t="shared" si="135"/>
        <v>436347.79967631196</v>
      </c>
      <c r="Q291" s="34">
        <f t="shared" si="136"/>
        <v>0.12120869179408593</v>
      </c>
      <c r="R291" s="17">
        <f t="shared" si="126"/>
        <v>-20.994984261520635</v>
      </c>
      <c r="S291" s="17">
        <f t="shared" si="137"/>
        <v>-2203.5551994598923</v>
      </c>
      <c r="T291" s="34">
        <f t="shared" si="138"/>
        <v>-6.1210356330596884E-4</v>
      </c>
      <c r="U291" s="17">
        <f t="shared" si="152"/>
        <v>66625.808811728406</v>
      </c>
      <c r="V291" s="17">
        <f t="shared" si="139"/>
        <v>99856.40432098764</v>
      </c>
      <c r="W291" s="17">
        <f t="shared" si="153"/>
        <v>18341898.225308642</v>
      </c>
      <c r="X291" s="17">
        <f t="shared" si="140"/>
        <v>1983.199679513903</v>
      </c>
      <c r="Y291" s="17">
        <f t="shared" si="141"/>
        <v>1824.5437051527908</v>
      </c>
      <c r="Z291" s="17">
        <f t="shared" si="142"/>
        <v>1751.5619569466792</v>
      </c>
      <c r="AA291" s="17">
        <f t="shared" si="143"/>
        <v>1663.9838590993452</v>
      </c>
      <c r="AB291" s="17">
        <f t="shared" si="144"/>
        <v>1597.4245047353713</v>
      </c>
      <c r="AC291" s="17">
        <f t="shared" si="145"/>
        <v>1437.6820542618343</v>
      </c>
      <c r="AD291" s="17">
        <f t="shared" si="146"/>
        <v>1394.5515926339792</v>
      </c>
      <c r="AE291" s="17">
        <f t="shared" si="147"/>
        <v>1394.5515926339792</v>
      </c>
      <c r="AF291" s="17">
        <f t="shared" si="148"/>
        <v>435147.48608367791</v>
      </c>
      <c r="AG291" s="17">
        <f t="shared" si="154"/>
        <v>51975.53062195269</v>
      </c>
      <c r="AH291" s="17">
        <f t="shared" si="149"/>
        <v>4.9277441435829656</v>
      </c>
      <c r="AI291" s="17"/>
      <c r="AJ291" s="17"/>
      <c r="AU291">
        <f t="shared" si="127"/>
        <v>0</v>
      </c>
      <c r="AV291">
        <f t="shared" si="128"/>
        <v>34.299999999999997</v>
      </c>
      <c r="AW291">
        <f t="shared" si="129"/>
        <v>9.5277777777777768</v>
      </c>
    </row>
    <row r="292" spans="2:49" x14ac:dyDescent="0.3">
      <c r="B292" s="27" t="s">
        <v>47</v>
      </c>
      <c r="C292" s="27">
        <v>284</v>
      </c>
      <c r="D292" s="27">
        <v>284</v>
      </c>
      <c r="E292" s="2">
        <f t="shared" si="130"/>
        <v>9.3888888888888893</v>
      </c>
      <c r="F292" s="28">
        <v>33.799999999999997</v>
      </c>
      <c r="G292" s="17">
        <f t="shared" si="155"/>
        <v>-0.1388888888888889</v>
      </c>
      <c r="H292" s="17">
        <f t="shared" si="156"/>
        <v>-0.5</v>
      </c>
      <c r="I292" s="17">
        <v>194.238</v>
      </c>
      <c r="J292" s="17">
        <f t="shared" si="131"/>
        <v>2.2298611111111111</v>
      </c>
      <c r="K292" s="17">
        <f t="shared" si="132"/>
        <v>-305.55555555555554</v>
      </c>
      <c r="L292" s="17">
        <f t="shared" si="133"/>
        <v>-109.08769444444442</v>
      </c>
      <c r="M292" s="17">
        <f t="shared" si="134"/>
        <v>-1024.2122422839504</v>
      </c>
      <c r="N292" s="17">
        <f t="shared" si="150"/>
        <v>-1024.2122422839504</v>
      </c>
      <c r="O292" s="17">
        <f t="shared" si="151"/>
        <v>435517.82543402794</v>
      </c>
      <c r="P292" s="17">
        <f t="shared" si="135"/>
        <v>435323.58743402798</v>
      </c>
      <c r="Q292" s="34">
        <f t="shared" si="136"/>
        <v>0.1209241861174243</v>
      </c>
      <c r="R292" s="17">
        <f t="shared" si="126"/>
        <v>-9.6162149414437579</v>
      </c>
      <c r="S292" s="17">
        <f t="shared" si="137"/>
        <v>-1024.2122422839504</v>
      </c>
      <c r="T292" s="34">
        <f t="shared" si="138"/>
        <v>-2.8450567666163574E-4</v>
      </c>
      <c r="U292" s="17">
        <f t="shared" si="152"/>
        <v>68829.3640111883</v>
      </c>
      <c r="V292" s="17">
        <f t="shared" si="139"/>
        <v>96966.358024691363</v>
      </c>
      <c r="W292" s="17">
        <f t="shared" si="153"/>
        <v>18438864.583333332</v>
      </c>
      <c r="X292" s="17">
        <f t="shared" si="140"/>
        <v>921.79101805555547</v>
      </c>
      <c r="Y292" s="17">
        <f t="shared" si="141"/>
        <v>848.04773661111108</v>
      </c>
      <c r="Z292" s="17">
        <f t="shared" si="142"/>
        <v>814.12582714666655</v>
      </c>
      <c r="AA292" s="17">
        <f t="shared" si="143"/>
        <v>773.41953578933317</v>
      </c>
      <c r="AB292" s="17">
        <f t="shared" si="144"/>
        <v>742.48275435775986</v>
      </c>
      <c r="AC292" s="17">
        <f t="shared" si="145"/>
        <v>668.23447892198385</v>
      </c>
      <c r="AD292" s="17">
        <f t="shared" si="146"/>
        <v>648.18744455432432</v>
      </c>
      <c r="AE292" s="17">
        <f t="shared" si="147"/>
        <v>648.18744455432432</v>
      </c>
      <c r="AF292" s="17">
        <f t="shared" si="148"/>
        <v>434869.63798947359</v>
      </c>
      <c r="AG292" s="17">
        <f t="shared" si="154"/>
        <v>52748.950157742023</v>
      </c>
      <c r="AH292" s="17">
        <f t="shared" si="149"/>
        <v>2.2823501568814235</v>
      </c>
      <c r="AI292" s="17"/>
      <c r="AJ292" s="17"/>
      <c r="AU292">
        <f t="shared" si="127"/>
        <v>0</v>
      </c>
      <c r="AV292">
        <f t="shared" si="128"/>
        <v>33.799999999999997</v>
      </c>
      <c r="AW292">
        <f t="shared" si="129"/>
        <v>9.3888888888888875</v>
      </c>
    </row>
    <row r="293" spans="2:49" x14ac:dyDescent="0.3">
      <c r="B293" s="27" t="s">
        <v>47</v>
      </c>
      <c r="C293" s="27">
        <v>285</v>
      </c>
      <c r="D293" s="27">
        <v>285</v>
      </c>
      <c r="E293" s="2">
        <f t="shared" si="130"/>
        <v>9.25</v>
      </c>
      <c r="F293" s="28">
        <v>33.299999999999997</v>
      </c>
      <c r="G293" s="17">
        <f t="shared" si="155"/>
        <v>-0.18055555555555516</v>
      </c>
      <c r="H293" s="17">
        <f t="shared" si="156"/>
        <v>-0.64999999999999858</v>
      </c>
      <c r="I293" s="17">
        <v>194.238</v>
      </c>
      <c r="J293" s="17">
        <f t="shared" si="131"/>
        <v>2.1968749999999999</v>
      </c>
      <c r="K293" s="17">
        <f t="shared" si="132"/>
        <v>-397.22222222222138</v>
      </c>
      <c r="L293" s="17">
        <f t="shared" si="133"/>
        <v>-200.78734722222137</v>
      </c>
      <c r="M293" s="17">
        <f t="shared" si="134"/>
        <v>-1857.2829618055478</v>
      </c>
      <c r="N293" s="17">
        <f t="shared" si="150"/>
        <v>-1857.2829618055478</v>
      </c>
      <c r="O293" s="17">
        <f t="shared" si="151"/>
        <v>433660.54247222241</v>
      </c>
      <c r="P293" s="17">
        <f t="shared" si="135"/>
        <v>433466.30447222246</v>
      </c>
      <c r="Q293" s="34">
        <f t="shared" si="136"/>
        <v>0.12040827005629395</v>
      </c>
      <c r="R293" s="17">
        <f t="shared" si="126"/>
        <v>-17.179867396701315</v>
      </c>
      <c r="S293" s="17">
        <f t="shared" si="137"/>
        <v>-1857.2829618055478</v>
      </c>
      <c r="T293" s="34">
        <f t="shared" si="138"/>
        <v>-5.1591606113034509E-4</v>
      </c>
      <c r="U293" s="17">
        <f t="shared" si="152"/>
        <v>69853.576253472245</v>
      </c>
      <c r="V293" s="17">
        <f t="shared" si="139"/>
        <v>94118.75</v>
      </c>
      <c r="W293" s="17">
        <f t="shared" si="153"/>
        <v>18532983.333333332</v>
      </c>
      <c r="X293" s="17">
        <f t="shared" si="140"/>
        <v>1671.554665624993</v>
      </c>
      <c r="Y293" s="17">
        <f t="shared" si="141"/>
        <v>1537.8302923749936</v>
      </c>
      <c r="Z293" s="17">
        <f t="shared" si="142"/>
        <v>1476.3170806799938</v>
      </c>
      <c r="AA293" s="17">
        <f t="shared" si="143"/>
        <v>1402.5012266459939</v>
      </c>
      <c r="AB293" s="17">
        <f t="shared" si="144"/>
        <v>1346.4011775801541</v>
      </c>
      <c r="AC293" s="17">
        <f t="shared" si="145"/>
        <v>1211.7610598221388</v>
      </c>
      <c r="AD293" s="17">
        <f t="shared" si="146"/>
        <v>1175.4082280274747</v>
      </c>
      <c r="AE293" s="17">
        <f t="shared" si="147"/>
        <v>1175.4082280274747</v>
      </c>
      <c r="AF293" s="17">
        <f t="shared" si="148"/>
        <v>432485.13424419495</v>
      </c>
      <c r="AG293" s="17">
        <f t="shared" si="154"/>
        <v>54151.45138438802</v>
      </c>
      <c r="AH293" s="17">
        <f t="shared" si="149"/>
        <v>4.1242393965876305</v>
      </c>
      <c r="AI293" s="17"/>
      <c r="AJ293" s="17"/>
      <c r="AU293">
        <f t="shared" si="127"/>
        <v>0</v>
      </c>
      <c r="AV293">
        <f t="shared" si="128"/>
        <v>33.299999999999997</v>
      </c>
      <c r="AW293">
        <f t="shared" si="129"/>
        <v>9.2499999999999982</v>
      </c>
    </row>
    <row r="294" spans="2:49" x14ac:dyDescent="0.3">
      <c r="B294" s="27" t="s">
        <v>47</v>
      </c>
      <c r="C294" s="27">
        <v>286</v>
      </c>
      <c r="D294" s="27">
        <v>286</v>
      </c>
      <c r="E294" s="2">
        <f t="shared" si="130"/>
        <v>9.0277777777777786</v>
      </c>
      <c r="F294" s="28">
        <v>32.5</v>
      </c>
      <c r="G294" s="17">
        <f t="shared" si="155"/>
        <v>-0.33333333333333315</v>
      </c>
      <c r="H294" s="17">
        <f t="shared" si="156"/>
        <v>-1.1999999999999993</v>
      </c>
      <c r="I294" s="17">
        <v>194.238</v>
      </c>
      <c r="J294" s="17">
        <f t="shared" si="131"/>
        <v>2.1440972222222223</v>
      </c>
      <c r="K294" s="17">
        <f t="shared" si="132"/>
        <v>-733.33333333333292</v>
      </c>
      <c r="L294" s="17">
        <f t="shared" si="133"/>
        <v>-536.95123611111069</v>
      </c>
      <c r="M294" s="17">
        <f t="shared" si="134"/>
        <v>-4847.4764371141937</v>
      </c>
      <c r="N294" s="17">
        <f t="shared" si="150"/>
        <v>-4847.4764371141937</v>
      </c>
      <c r="O294" s="17">
        <f t="shared" si="151"/>
        <v>428813.06603510823</v>
      </c>
      <c r="P294" s="17">
        <f t="shared" si="135"/>
        <v>428618.82803510828</v>
      </c>
      <c r="Q294" s="34">
        <f t="shared" si="136"/>
        <v>0.11906173805159237</v>
      </c>
      <c r="R294" s="17">
        <f t="shared" si="126"/>
        <v>-43.761940057280917</v>
      </c>
      <c r="S294" s="17">
        <f t="shared" si="137"/>
        <v>-4847.4764371141937</v>
      </c>
      <c r="T294" s="34">
        <f t="shared" si="138"/>
        <v>-1.3465320047015806E-3</v>
      </c>
      <c r="U294" s="17">
        <f t="shared" si="152"/>
        <v>71710.8592152778</v>
      </c>
      <c r="V294" s="17">
        <f t="shared" si="139"/>
        <v>89650.848765432107</v>
      </c>
      <c r="W294" s="17">
        <f t="shared" si="153"/>
        <v>18622634.182098765</v>
      </c>
      <c r="X294" s="17">
        <f t="shared" si="140"/>
        <v>4362.7287934027745</v>
      </c>
      <c r="Y294" s="17">
        <f t="shared" si="141"/>
        <v>4013.7104899305527</v>
      </c>
      <c r="Z294" s="17">
        <f t="shared" si="142"/>
        <v>3853.1620703333306</v>
      </c>
      <c r="AA294" s="17">
        <f t="shared" si="143"/>
        <v>3660.5039668166637</v>
      </c>
      <c r="AB294" s="17">
        <f t="shared" si="144"/>
        <v>3514.083808143997</v>
      </c>
      <c r="AC294" s="17">
        <f t="shared" si="145"/>
        <v>3162.6754273295974</v>
      </c>
      <c r="AD294" s="17">
        <f t="shared" si="146"/>
        <v>3067.7951645097091</v>
      </c>
      <c r="AE294" s="17">
        <f t="shared" si="147"/>
        <v>3067.7951645097091</v>
      </c>
      <c r="AF294" s="17">
        <f t="shared" si="148"/>
        <v>425745.2708705985</v>
      </c>
      <c r="AG294" s="17">
        <f t="shared" si="154"/>
        <v>57811.955351204684</v>
      </c>
      <c r="AH294" s="17">
        <f t="shared" si="149"/>
        <v>10.726556519264717</v>
      </c>
      <c r="AI294" s="17"/>
      <c r="AJ294" s="17"/>
      <c r="AU294">
        <f t="shared" si="127"/>
        <v>0</v>
      </c>
      <c r="AV294">
        <f t="shared" si="128"/>
        <v>32.5</v>
      </c>
      <c r="AW294">
        <f t="shared" si="129"/>
        <v>9.0277777777777768</v>
      </c>
    </row>
    <row r="295" spans="2:49" x14ac:dyDescent="0.3">
      <c r="B295" s="27" t="s">
        <v>47</v>
      </c>
      <c r="C295" s="27">
        <v>287</v>
      </c>
      <c r="D295" s="27">
        <v>287</v>
      </c>
      <c r="E295" s="2">
        <f t="shared" si="130"/>
        <v>8.5833333333333339</v>
      </c>
      <c r="F295" s="28">
        <v>30.9</v>
      </c>
      <c r="G295" s="17">
        <f t="shared" si="155"/>
        <v>-0.54166666666666641</v>
      </c>
      <c r="H295" s="17">
        <f t="shared" si="156"/>
        <v>-1.9499999999999993</v>
      </c>
      <c r="I295" s="17">
        <v>194.238</v>
      </c>
      <c r="J295" s="17">
        <f t="shared" si="131"/>
        <v>2.0385416666666667</v>
      </c>
      <c r="K295" s="17">
        <f t="shared" si="132"/>
        <v>-1191.6666666666661</v>
      </c>
      <c r="L295" s="17">
        <f t="shared" si="133"/>
        <v>-995.39012499999944</v>
      </c>
      <c r="M295" s="17">
        <f t="shared" si="134"/>
        <v>-8543.7652395833284</v>
      </c>
      <c r="N295" s="17">
        <f t="shared" si="150"/>
        <v>-8543.7652395833284</v>
      </c>
      <c r="O295" s="17">
        <f t="shared" si="151"/>
        <v>420269.3007955249</v>
      </c>
      <c r="P295" s="17">
        <f t="shared" si="135"/>
        <v>420075.06279552495</v>
      </c>
      <c r="Q295" s="34">
        <f t="shared" si="136"/>
        <v>0.11668845094334092</v>
      </c>
      <c r="R295" s="17">
        <f t="shared" si="126"/>
        <v>-73.333984973090239</v>
      </c>
      <c r="S295" s="17">
        <f t="shared" si="137"/>
        <v>-8543.7652395833284</v>
      </c>
      <c r="T295" s="34">
        <f t="shared" si="138"/>
        <v>-2.3732871082514568E-3</v>
      </c>
      <c r="U295" s="17">
        <f t="shared" si="152"/>
        <v>76558.335652391994</v>
      </c>
      <c r="V295" s="17">
        <f t="shared" si="139"/>
        <v>81040.972222222219</v>
      </c>
      <c r="W295" s="17">
        <f t="shared" si="153"/>
        <v>18703675.154320989</v>
      </c>
      <c r="X295" s="17">
        <f t="shared" si="140"/>
        <v>7689.3887156249957</v>
      </c>
      <c r="Y295" s="17">
        <f t="shared" si="141"/>
        <v>7074.2376183749966</v>
      </c>
      <c r="Z295" s="17">
        <f t="shared" si="142"/>
        <v>6791.268113639996</v>
      </c>
      <c r="AA295" s="17">
        <f t="shared" si="143"/>
        <v>6451.7047079579961</v>
      </c>
      <c r="AB295" s="17">
        <f t="shared" si="144"/>
        <v>6193.6365196396764</v>
      </c>
      <c r="AC295" s="17">
        <f t="shared" si="145"/>
        <v>5574.2728676757088</v>
      </c>
      <c r="AD295" s="17">
        <f t="shared" si="146"/>
        <v>5407.0446816454378</v>
      </c>
      <c r="AE295" s="17">
        <f t="shared" si="147"/>
        <v>5407.0446816454378</v>
      </c>
      <c r="AF295" s="17">
        <f t="shared" si="148"/>
        <v>414862.25611387944</v>
      </c>
      <c r="AG295" s="17">
        <f t="shared" si="154"/>
        <v>64263.660059162677</v>
      </c>
      <c r="AH295" s="17">
        <f t="shared" si="149"/>
        <v>18.839876939531141</v>
      </c>
      <c r="AI295" s="17"/>
      <c r="AJ295" s="17"/>
      <c r="AU295">
        <f t="shared" si="127"/>
        <v>0</v>
      </c>
      <c r="AV295">
        <f t="shared" si="128"/>
        <v>30.9</v>
      </c>
      <c r="AW295">
        <f t="shared" si="129"/>
        <v>8.5833333333333321</v>
      </c>
    </row>
    <row r="296" spans="2:49" x14ac:dyDescent="0.3">
      <c r="B296" s="27" t="s">
        <v>47</v>
      </c>
      <c r="C296" s="27">
        <v>288</v>
      </c>
      <c r="D296" s="27">
        <v>288</v>
      </c>
      <c r="E296" s="2">
        <f t="shared" si="130"/>
        <v>7.9444444444444455</v>
      </c>
      <c r="F296" s="28">
        <v>28.6</v>
      </c>
      <c r="G296" s="17">
        <f t="shared" si="155"/>
        <v>-0.69444444444444442</v>
      </c>
      <c r="H296" s="17">
        <f t="shared" si="156"/>
        <v>-2.5</v>
      </c>
      <c r="I296" s="17">
        <v>194.238</v>
      </c>
      <c r="J296" s="17">
        <f t="shared" si="131"/>
        <v>1.8868055555555556</v>
      </c>
      <c r="K296" s="17">
        <f t="shared" si="132"/>
        <v>-1527.7777777777778</v>
      </c>
      <c r="L296" s="17">
        <f t="shared" si="133"/>
        <v>-1331.6529722222222</v>
      </c>
      <c r="M296" s="17">
        <f t="shared" si="134"/>
        <v>-10579.243057098767</v>
      </c>
      <c r="N296" s="17">
        <f t="shared" si="150"/>
        <v>-10579.243057098767</v>
      </c>
      <c r="O296" s="17">
        <f t="shared" si="151"/>
        <v>409690.05773842614</v>
      </c>
      <c r="P296" s="17">
        <f t="shared" si="135"/>
        <v>409495.81973842619</v>
      </c>
      <c r="Q296" s="34">
        <f t="shared" si="136"/>
        <v>0.11374974880694003</v>
      </c>
      <c r="R296" s="17">
        <f t="shared" si="126"/>
        <v>-84.04620873139578</v>
      </c>
      <c r="S296" s="17">
        <f t="shared" si="137"/>
        <v>-10579.243057098767</v>
      </c>
      <c r="T296" s="34">
        <f t="shared" si="138"/>
        <v>-2.9387021364008954E-3</v>
      </c>
      <c r="U296" s="17">
        <f t="shared" si="152"/>
        <v>85102.100891975322</v>
      </c>
      <c r="V296" s="17">
        <f t="shared" si="139"/>
        <v>69425.617283950633</v>
      </c>
      <c r="W296" s="17">
        <f t="shared" si="153"/>
        <v>18773100.77160494</v>
      </c>
      <c r="X296" s="17">
        <f t="shared" si="140"/>
        <v>9521.3187513888915</v>
      </c>
      <c r="Y296" s="17">
        <f t="shared" si="141"/>
        <v>8759.6132512777804</v>
      </c>
      <c r="Z296" s="17">
        <f t="shared" si="142"/>
        <v>8409.2287212266692</v>
      </c>
      <c r="AA296" s="17">
        <f t="shared" si="143"/>
        <v>7988.7672851653351</v>
      </c>
      <c r="AB296" s="17">
        <f t="shared" si="144"/>
        <v>7669.2165937587215</v>
      </c>
      <c r="AC296" s="17">
        <f t="shared" si="145"/>
        <v>6902.2949343828495</v>
      </c>
      <c r="AD296" s="17">
        <f t="shared" si="146"/>
        <v>6695.2260863513638</v>
      </c>
      <c r="AE296" s="17">
        <f t="shared" si="147"/>
        <v>6695.2260863513638</v>
      </c>
      <c r="AF296" s="17">
        <f t="shared" si="148"/>
        <v>402994.83165207476</v>
      </c>
      <c r="AG296" s="17">
        <f t="shared" si="154"/>
        <v>72252.427344328011</v>
      </c>
      <c r="AH296" s="17">
        <f t="shared" si="149"/>
        <v>23.247312799831125</v>
      </c>
      <c r="AI296" s="17"/>
      <c r="AJ296" s="17"/>
      <c r="AU296">
        <f t="shared" si="127"/>
        <v>0</v>
      </c>
      <c r="AV296">
        <f t="shared" si="128"/>
        <v>28.6</v>
      </c>
      <c r="AW296">
        <f t="shared" si="129"/>
        <v>7.9444444444444446</v>
      </c>
    </row>
    <row r="297" spans="2:49" x14ac:dyDescent="0.3">
      <c r="B297" s="27" t="s">
        <v>47</v>
      </c>
      <c r="C297" s="27">
        <v>289</v>
      </c>
      <c r="D297" s="27">
        <v>289</v>
      </c>
      <c r="E297" s="2">
        <f t="shared" si="130"/>
        <v>7.1944444444444446</v>
      </c>
      <c r="F297" s="28">
        <v>25.9</v>
      </c>
      <c r="G297" s="17">
        <f t="shared" si="155"/>
        <v>-0.76388888888888884</v>
      </c>
      <c r="H297" s="17">
        <f t="shared" si="156"/>
        <v>-2.75</v>
      </c>
      <c r="I297" s="17">
        <v>194.238</v>
      </c>
      <c r="J297" s="17">
        <f t="shared" si="131"/>
        <v>1.7086805555555555</v>
      </c>
      <c r="K297" s="17">
        <f t="shared" si="132"/>
        <v>-1680.5555555555554</v>
      </c>
      <c r="L297" s="17">
        <f t="shared" si="133"/>
        <v>-1484.6088749999999</v>
      </c>
      <c r="M297" s="17">
        <f t="shared" si="134"/>
        <v>-10680.936072916666</v>
      </c>
      <c r="N297" s="17">
        <f t="shared" si="150"/>
        <v>-10680.936072916666</v>
      </c>
      <c r="O297" s="17">
        <f t="shared" si="151"/>
        <v>399009.12166550948</v>
      </c>
      <c r="P297" s="17">
        <f t="shared" si="135"/>
        <v>398814.88366550952</v>
      </c>
      <c r="Q297" s="34">
        <f t="shared" si="136"/>
        <v>0.11078279838460522</v>
      </c>
      <c r="R297" s="17">
        <f t="shared" si="126"/>
        <v>-76.843401191261563</v>
      </c>
      <c r="S297" s="17">
        <f t="shared" si="137"/>
        <v>-10680.936072916666</v>
      </c>
      <c r="T297" s="34">
        <f t="shared" si="138"/>
        <v>-2.9669504223347912E-3</v>
      </c>
      <c r="U297" s="17">
        <f t="shared" si="152"/>
        <v>95681.343949074086</v>
      </c>
      <c r="V297" s="17">
        <f t="shared" si="139"/>
        <v>56936.033950617282</v>
      </c>
      <c r="W297" s="17">
        <f t="shared" si="153"/>
        <v>18830036.805555556</v>
      </c>
      <c r="X297" s="17">
        <f t="shared" si="140"/>
        <v>9612.842465624999</v>
      </c>
      <c r="Y297" s="17">
        <f t="shared" si="141"/>
        <v>8843.8150683749991</v>
      </c>
      <c r="Z297" s="17">
        <f t="shared" si="142"/>
        <v>8490.0624656399996</v>
      </c>
      <c r="AA297" s="17">
        <f t="shared" si="143"/>
        <v>8065.5593423579994</v>
      </c>
      <c r="AB297" s="17">
        <f t="shared" si="144"/>
        <v>7742.9369686636792</v>
      </c>
      <c r="AC297" s="17">
        <f t="shared" si="145"/>
        <v>6968.6432717973112</v>
      </c>
      <c r="AD297" s="17">
        <f t="shared" si="146"/>
        <v>6759.5839736433918</v>
      </c>
      <c r="AE297" s="17">
        <f t="shared" si="147"/>
        <v>6759.5839736433918</v>
      </c>
      <c r="AF297" s="17">
        <f t="shared" si="148"/>
        <v>392249.53769186611</v>
      </c>
      <c r="AG297" s="17">
        <f t="shared" si="154"/>
        <v>80317.98668668601</v>
      </c>
      <c r="AH297" s="17">
        <f t="shared" si="149"/>
        <v>23.389563922641493</v>
      </c>
      <c r="AI297" s="17"/>
      <c r="AJ297" s="17"/>
      <c r="AU297">
        <f t="shared" si="127"/>
        <v>0</v>
      </c>
      <c r="AV297">
        <f t="shared" si="128"/>
        <v>25.9</v>
      </c>
      <c r="AW297">
        <f t="shared" si="129"/>
        <v>7.1944444444444438</v>
      </c>
    </row>
    <row r="298" spans="2:49" x14ac:dyDescent="0.3">
      <c r="B298" s="27" t="s">
        <v>47</v>
      </c>
      <c r="C298" s="27">
        <v>290</v>
      </c>
      <c r="D298" s="27">
        <v>290</v>
      </c>
      <c r="E298" s="2">
        <f t="shared" si="130"/>
        <v>6.416666666666667</v>
      </c>
      <c r="F298" s="28">
        <v>23.1</v>
      </c>
      <c r="G298" s="17">
        <f t="shared" si="155"/>
        <v>-0.80555555555555514</v>
      </c>
      <c r="H298" s="17">
        <f t="shared" si="156"/>
        <v>-2.8999999999999986</v>
      </c>
      <c r="I298" s="17">
        <v>194.238</v>
      </c>
      <c r="J298" s="17">
        <f t="shared" si="131"/>
        <v>1.5239583333333333</v>
      </c>
      <c r="K298" s="17">
        <f t="shared" si="132"/>
        <v>-1772.2222222222213</v>
      </c>
      <c r="L298" s="17">
        <f t="shared" si="133"/>
        <v>-1576.460263888888</v>
      </c>
      <c r="M298" s="17">
        <f t="shared" si="134"/>
        <v>-10115.620026620365</v>
      </c>
      <c r="N298" s="17">
        <f t="shared" si="150"/>
        <v>-10115.620026620365</v>
      </c>
      <c r="O298" s="17">
        <f t="shared" si="151"/>
        <v>388893.50163888914</v>
      </c>
      <c r="P298" s="17">
        <f t="shared" si="135"/>
        <v>388699.26363888918</v>
      </c>
      <c r="Q298" s="34">
        <f t="shared" si="136"/>
        <v>0.10797288145361063</v>
      </c>
      <c r="R298" s="17">
        <f t="shared" si="126"/>
        <v>-64.908561837480676</v>
      </c>
      <c r="S298" s="17">
        <f t="shared" si="137"/>
        <v>-10115.620026620365</v>
      </c>
      <c r="T298" s="34">
        <f t="shared" si="138"/>
        <v>-2.8099169309946047E-3</v>
      </c>
      <c r="U298" s="17">
        <f t="shared" si="152"/>
        <v>106362.28002199075</v>
      </c>
      <c r="V298" s="17">
        <f t="shared" si="139"/>
        <v>45290.972222222226</v>
      </c>
      <c r="W298" s="17">
        <f t="shared" si="153"/>
        <v>18875327.77777778</v>
      </c>
      <c r="X298" s="17">
        <f t="shared" si="140"/>
        <v>9104.0580239583287</v>
      </c>
      <c r="Y298" s="17">
        <f t="shared" si="141"/>
        <v>8375.7333820416625</v>
      </c>
      <c r="Z298" s="17">
        <f t="shared" si="142"/>
        <v>8040.7040467599954</v>
      </c>
      <c r="AA298" s="17">
        <f t="shared" si="143"/>
        <v>7638.6688444219953</v>
      </c>
      <c r="AB298" s="17">
        <f t="shared" si="144"/>
        <v>7333.1220906451153</v>
      </c>
      <c r="AC298" s="17">
        <f t="shared" si="145"/>
        <v>6599.8098815806043</v>
      </c>
      <c r="AD298" s="17">
        <f t="shared" si="146"/>
        <v>6401.8155851331858</v>
      </c>
      <c r="AE298" s="17">
        <f t="shared" si="147"/>
        <v>6401.8155851331858</v>
      </c>
      <c r="AF298" s="17">
        <f t="shared" si="148"/>
        <v>382491.68605375593</v>
      </c>
      <c r="AG298" s="17">
        <f t="shared" si="154"/>
        <v>87956.655531108001</v>
      </c>
      <c r="AH298" s="17">
        <f t="shared" si="149"/>
        <v>22.075226155631675</v>
      </c>
      <c r="AI298" s="17"/>
      <c r="AJ298" s="17"/>
      <c r="AU298">
        <f t="shared" si="127"/>
        <v>0</v>
      </c>
      <c r="AV298">
        <f t="shared" si="128"/>
        <v>23.1</v>
      </c>
      <c r="AW298">
        <f t="shared" si="129"/>
        <v>6.416666666666667</v>
      </c>
    </row>
    <row r="299" spans="2:49" x14ac:dyDescent="0.3">
      <c r="B299" s="27" t="s">
        <v>47</v>
      </c>
      <c r="C299" s="27">
        <v>291</v>
      </c>
      <c r="D299" s="27">
        <v>291</v>
      </c>
      <c r="E299" s="2">
        <f t="shared" si="130"/>
        <v>5.5833333333333339</v>
      </c>
      <c r="F299" s="28">
        <v>20.100000000000001</v>
      </c>
      <c r="G299" s="17">
        <f t="shared" si="155"/>
        <v>-0.80555555555555558</v>
      </c>
      <c r="H299" s="17">
        <f t="shared" si="156"/>
        <v>-2.9000000000000004</v>
      </c>
      <c r="I299" s="17">
        <v>194.238</v>
      </c>
      <c r="J299" s="17">
        <f t="shared" si="131"/>
        <v>1.3260416666666668</v>
      </c>
      <c r="K299" s="17">
        <f t="shared" si="132"/>
        <v>-1772.2222222222222</v>
      </c>
      <c r="L299" s="17">
        <f t="shared" si="133"/>
        <v>-1576.6581805555554</v>
      </c>
      <c r="M299" s="17">
        <f t="shared" si="134"/>
        <v>-8803.0081747685181</v>
      </c>
      <c r="N299" s="17">
        <f t="shared" si="150"/>
        <v>-8803.0081747685181</v>
      </c>
      <c r="O299" s="17">
        <f t="shared" si="151"/>
        <v>380090.49346412061</v>
      </c>
      <c r="P299" s="17">
        <f t="shared" si="135"/>
        <v>379896.25546412065</v>
      </c>
      <c r="Q299" s="34">
        <f t="shared" si="136"/>
        <v>0.10552758184282343</v>
      </c>
      <c r="R299" s="17">
        <f t="shared" si="126"/>
        <v>-49.150128975790899</v>
      </c>
      <c r="S299" s="17">
        <f t="shared" si="137"/>
        <v>-8803.0081747685181</v>
      </c>
      <c r="T299" s="34">
        <f t="shared" si="138"/>
        <v>-2.4452996107871988E-3</v>
      </c>
      <c r="U299" s="17">
        <f t="shared" si="152"/>
        <v>116477.90004861112</v>
      </c>
      <c r="V299" s="17">
        <f t="shared" si="139"/>
        <v>34290.972222222226</v>
      </c>
      <c r="W299" s="17">
        <f t="shared" si="153"/>
        <v>18909618.750000004</v>
      </c>
      <c r="X299" s="17">
        <f t="shared" si="140"/>
        <v>7922.7073572916661</v>
      </c>
      <c r="Y299" s="17">
        <f t="shared" si="141"/>
        <v>7288.8907687083329</v>
      </c>
      <c r="Z299" s="17">
        <f t="shared" si="142"/>
        <v>6997.335137959999</v>
      </c>
      <c r="AA299" s="17">
        <f t="shared" si="143"/>
        <v>6647.468381061999</v>
      </c>
      <c r="AB299" s="17">
        <f t="shared" si="144"/>
        <v>6381.5696458195189</v>
      </c>
      <c r="AC299" s="17">
        <f t="shared" si="145"/>
        <v>5743.4126812375671</v>
      </c>
      <c r="AD299" s="17">
        <f t="shared" si="146"/>
        <v>5571.1103008004402</v>
      </c>
      <c r="AE299" s="17">
        <f t="shared" si="147"/>
        <v>5571.1103008004402</v>
      </c>
      <c r="AF299" s="17">
        <f t="shared" si="148"/>
        <v>374519.38316332019</v>
      </c>
      <c r="AG299" s="17">
        <f t="shared" si="154"/>
        <v>94604.123912170005</v>
      </c>
      <c r="AH299" s="17">
        <f t="shared" si="149"/>
        <v>19.144708937458557</v>
      </c>
      <c r="AI299" s="17"/>
      <c r="AJ299" s="17"/>
      <c r="AU299">
        <f t="shared" si="127"/>
        <v>0</v>
      </c>
      <c r="AV299">
        <f t="shared" si="128"/>
        <v>20.100000000000001</v>
      </c>
      <c r="AW299">
        <f t="shared" si="129"/>
        <v>5.5833333333333339</v>
      </c>
    </row>
    <row r="300" spans="2:49" x14ac:dyDescent="0.3">
      <c r="B300" s="27" t="s">
        <v>47</v>
      </c>
      <c r="C300" s="27">
        <v>292</v>
      </c>
      <c r="D300" s="27">
        <v>292</v>
      </c>
      <c r="E300" s="2">
        <f t="shared" si="130"/>
        <v>4.8055555555555562</v>
      </c>
      <c r="F300" s="28">
        <v>17.3</v>
      </c>
      <c r="G300" s="17">
        <f t="shared" si="155"/>
        <v>-0.69444444444444464</v>
      </c>
      <c r="H300" s="17">
        <f t="shared" si="156"/>
        <v>-2.5000000000000009</v>
      </c>
      <c r="I300" s="17">
        <v>194.238</v>
      </c>
      <c r="J300" s="17">
        <f t="shared" si="131"/>
        <v>1.1413194444444446</v>
      </c>
      <c r="K300" s="17">
        <f t="shared" si="132"/>
        <v>-1527.7777777777783</v>
      </c>
      <c r="L300" s="17">
        <f t="shared" si="133"/>
        <v>-1332.3984583333338</v>
      </c>
      <c r="M300" s="17">
        <f t="shared" si="134"/>
        <v>-6402.9148136574104</v>
      </c>
      <c r="N300" s="17">
        <f t="shared" si="150"/>
        <v>-6402.9148136574104</v>
      </c>
      <c r="O300" s="17">
        <f t="shared" si="151"/>
        <v>373687.5786504632</v>
      </c>
      <c r="P300" s="17">
        <f t="shared" si="135"/>
        <v>373493.34065046324</v>
      </c>
      <c r="Q300" s="34">
        <f t="shared" si="136"/>
        <v>0.10374898016588567</v>
      </c>
      <c r="R300" s="17">
        <f t="shared" si="126"/>
        <v>-30.769562854520338</v>
      </c>
      <c r="S300" s="17">
        <f t="shared" si="137"/>
        <v>-6402.9148136574104</v>
      </c>
      <c r="T300" s="34">
        <f t="shared" si="138"/>
        <v>-1.7786016769377553E-3</v>
      </c>
      <c r="U300" s="17">
        <f t="shared" si="152"/>
        <v>125280.90822337964</v>
      </c>
      <c r="V300" s="17">
        <f t="shared" si="139"/>
        <v>25402.700617283957</v>
      </c>
      <c r="W300" s="17">
        <f t="shared" si="153"/>
        <v>18935021.450617287</v>
      </c>
      <c r="X300" s="17">
        <f t="shared" si="140"/>
        <v>5762.6233322916696</v>
      </c>
      <c r="Y300" s="17">
        <f t="shared" si="141"/>
        <v>5301.6134657083367</v>
      </c>
      <c r="Z300" s="17">
        <f t="shared" si="142"/>
        <v>5089.5489270800026</v>
      </c>
      <c r="AA300" s="17">
        <f t="shared" si="143"/>
        <v>4835.0714807260019</v>
      </c>
      <c r="AB300" s="17">
        <f t="shared" si="144"/>
        <v>4641.6686214969614</v>
      </c>
      <c r="AC300" s="17">
        <f t="shared" si="145"/>
        <v>4177.5017593472658</v>
      </c>
      <c r="AD300" s="17">
        <f t="shared" si="146"/>
        <v>4052.1767065668478</v>
      </c>
      <c r="AE300" s="17">
        <f t="shared" si="147"/>
        <v>4052.1767065668478</v>
      </c>
      <c r="AF300" s="17">
        <f t="shared" si="148"/>
        <v>369635.40194389637</v>
      </c>
      <c r="AG300" s="17">
        <f t="shared" si="154"/>
        <v>99439.195392896014</v>
      </c>
      <c r="AH300" s="17">
        <f t="shared" si="149"/>
        <v>13.87731748824263</v>
      </c>
      <c r="AI300" s="17"/>
      <c r="AJ300" s="17"/>
      <c r="AU300">
        <f t="shared" si="127"/>
        <v>0</v>
      </c>
      <c r="AV300">
        <f t="shared" si="128"/>
        <v>17.3</v>
      </c>
      <c r="AW300">
        <f t="shared" si="129"/>
        <v>4.8055555555555554</v>
      </c>
    </row>
    <row r="301" spans="2:49" x14ac:dyDescent="0.3">
      <c r="B301" s="27" t="s">
        <v>47</v>
      </c>
      <c r="C301" s="27">
        <v>293</v>
      </c>
      <c r="D301" s="27">
        <v>293</v>
      </c>
      <c r="E301" s="2">
        <f t="shared" si="130"/>
        <v>4.1944444444444446</v>
      </c>
      <c r="F301" s="28">
        <v>15.1</v>
      </c>
      <c r="G301" s="17">
        <f t="shared" si="155"/>
        <v>-0.50000000000000022</v>
      </c>
      <c r="H301" s="17">
        <f t="shared" si="156"/>
        <v>-1.8000000000000007</v>
      </c>
      <c r="I301" s="17">
        <v>194.238</v>
      </c>
      <c r="J301" s="17">
        <f t="shared" si="131"/>
        <v>0.99618055555555551</v>
      </c>
      <c r="K301" s="17">
        <f t="shared" si="132"/>
        <v>-1100.0000000000005</v>
      </c>
      <c r="L301" s="17">
        <f t="shared" si="133"/>
        <v>-904.7658194444449</v>
      </c>
      <c r="M301" s="17">
        <f t="shared" si="134"/>
        <v>-3794.9899648919773</v>
      </c>
      <c r="N301" s="17">
        <f t="shared" si="150"/>
        <v>-3794.9899648919773</v>
      </c>
      <c r="O301" s="17">
        <f t="shared" si="151"/>
        <v>369892.58868557122</v>
      </c>
      <c r="P301" s="17">
        <f t="shared" si="135"/>
        <v>369698.35068557126</v>
      </c>
      <c r="Q301" s="34">
        <f t="shared" si="136"/>
        <v>0.10269480785343799</v>
      </c>
      <c r="R301" s="17">
        <f t="shared" si="126"/>
        <v>-15.917874574963573</v>
      </c>
      <c r="S301" s="17">
        <f t="shared" si="137"/>
        <v>-3794.9899648919773</v>
      </c>
      <c r="T301" s="34">
        <f t="shared" si="138"/>
        <v>-1.0541723124476935E-3</v>
      </c>
      <c r="U301" s="17">
        <f t="shared" si="152"/>
        <v>131683.82303703704</v>
      </c>
      <c r="V301" s="17">
        <f t="shared" si="139"/>
        <v>19352.700617283954</v>
      </c>
      <c r="W301" s="17">
        <f t="shared" si="153"/>
        <v>18954374.151234571</v>
      </c>
      <c r="X301" s="17">
        <f t="shared" si="140"/>
        <v>3415.4909684027798</v>
      </c>
      <c r="Y301" s="17">
        <f t="shared" si="141"/>
        <v>3142.2516909305577</v>
      </c>
      <c r="Z301" s="17">
        <f t="shared" si="142"/>
        <v>3016.5616232933353</v>
      </c>
      <c r="AA301" s="17">
        <f t="shared" si="143"/>
        <v>2865.7335421286684</v>
      </c>
      <c r="AB301" s="17">
        <f t="shared" si="144"/>
        <v>2751.1042004435217</v>
      </c>
      <c r="AC301" s="17">
        <f t="shared" si="145"/>
        <v>2475.9937803991697</v>
      </c>
      <c r="AD301" s="17">
        <f t="shared" si="146"/>
        <v>2401.7139669871945</v>
      </c>
      <c r="AE301" s="17">
        <f t="shared" si="147"/>
        <v>2401.7139669871945</v>
      </c>
      <c r="AF301" s="17">
        <f t="shared" si="148"/>
        <v>367490.874718584</v>
      </c>
      <c r="AG301" s="17">
        <f t="shared" si="154"/>
        <v>102304.92893502468</v>
      </c>
      <c r="AH301" s="17">
        <f t="shared" si="149"/>
        <v>8.1969759965433262</v>
      </c>
      <c r="AI301" s="17"/>
      <c r="AJ301" s="17"/>
      <c r="AU301">
        <f t="shared" si="127"/>
        <v>0</v>
      </c>
      <c r="AV301">
        <f t="shared" si="128"/>
        <v>15.1</v>
      </c>
      <c r="AW301">
        <f t="shared" si="129"/>
        <v>4.1944444444444446</v>
      </c>
    </row>
    <row r="302" spans="2:49" x14ac:dyDescent="0.3">
      <c r="B302" s="27" t="s">
        <v>47</v>
      </c>
      <c r="C302" s="27">
        <v>294</v>
      </c>
      <c r="D302" s="27">
        <v>294</v>
      </c>
      <c r="E302" s="2">
        <f t="shared" si="130"/>
        <v>3.8055555555555554</v>
      </c>
      <c r="F302" s="28">
        <v>13.7</v>
      </c>
      <c r="G302" s="17">
        <f t="shared" si="155"/>
        <v>-0.23611111111111099</v>
      </c>
      <c r="H302" s="17">
        <f t="shared" si="156"/>
        <v>-0.84999999999999964</v>
      </c>
      <c r="I302" s="17">
        <v>194.238</v>
      </c>
      <c r="J302" s="17">
        <f t="shared" si="131"/>
        <v>0.9038194444444444</v>
      </c>
      <c r="K302" s="17">
        <f t="shared" si="132"/>
        <v>-519.44444444444423</v>
      </c>
      <c r="L302" s="17">
        <f t="shared" si="133"/>
        <v>-324.30262499999981</v>
      </c>
      <c r="M302" s="17">
        <f t="shared" si="134"/>
        <v>-1234.1516562499992</v>
      </c>
      <c r="N302" s="17">
        <f t="shared" si="150"/>
        <v>-1234.1516562499992</v>
      </c>
      <c r="O302" s="17">
        <f t="shared" si="151"/>
        <v>368658.43702932121</v>
      </c>
      <c r="P302" s="17">
        <f t="shared" si="135"/>
        <v>368464.19902932126</v>
      </c>
      <c r="Q302" s="34">
        <f t="shared" si="136"/>
        <v>0.10235198520636486</v>
      </c>
      <c r="R302" s="17">
        <f t="shared" si="126"/>
        <v>-4.696632691840275</v>
      </c>
      <c r="S302" s="17">
        <f t="shared" si="137"/>
        <v>-1234.1516562499992</v>
      </c>
      <c r="T302" s="34">
        <f t="shared" si="138"/>
        <v>-3.4282264707312474E-4</v>
      </c>
      <c r="U302" s="17">
        <f t="shared" si="152"/>
        <v>135478.81300192903</v>
      </c>
      <c r="V302" s="17">
        <f t="shared" si="139"/>
        <v>15930.478395061726</v>
      </c>
      <c r="W302" s="17">
        <f t="shared" si="153"/>
        <v>18970304.629629634</v>
      </c>
      <c r="X302" s="17">
        <f t="shared" si="140"/>
        <v>1110.7364906249993</v>
      </c>
      <c r="Y302" s="17">
        <f t="shared" si="141"/>
        <v>1021.8775713749994</v>
      </c>
      <c r="Z302" s="17">
        <f t="shared" si="142"/>
        <v>981.00246851999941</v>
      </c>
      <c r="AA302" s="17">
        <f t="shared" si="143"/>
        <v>931.95234509399938</v>
      </c>
      <c r="AB302" s="17">
        <f t="shared" si="144"/>
        <v>894.67425129023934</v>
      </c>
      <c r="AC302" s="17">
        <f t="shared" si="145"/>
        <v>805.20682616121542</v>
      </c>
      <c r="AD302" s="17">
        <f t="shared" si="146"/>
        <v>781.0506213763789</v>
      </c>
      <c r="AE302" s="17">
        <f t="shared" si="147"/>
        <v>781.0506213763789</v>
      </c>
      <c r="AF302" s="17">
        <f t="shared" si="148"/>
        <v>367877.38640794484</v>
      </c>
      <c r="AG302" s="17">
        <f t="shared" si="154"/>
        <v>103236.88128011869</v>
      </c>
      <c r="AH302" s="17">
        <f t="shared" si="149"/>
        <v>2.6566347665863228</v>
      </c>
      <c r="AI302" s="17"/>
      <c r="AJ302" s="17"/>
      <c r="AU302">
        <f t="shared" si="127"/>
        <v>0</v>
      </c>
      <c r="AV302">
        <f t="shared" si="128"/>
        <v>13.7</v>
      </c>
      <c r="AW302">
        <f t="shared" si="129"/>
        <v>3.8055555555555554</v>
      </c>
    </row>
    <row r="303" spans="2:49" x14ac:dyDescent="0.3">
      <c r="B303" s="27" t="s">
        <v>47</v>
      </c>
      <c r="C303" s="27">
        <v>295</v>
      </c>
      <c r="D303" s="27">
        <v>295</v>
      </c>
      <c r="E303" s="2">
        <f t="shared" si="130"/>
        <v>3.7222222222222223</v>
      </c>
      <c r="F303" s="28">
        <v>13.4</v>
      </c>
      <c r="G303" s="17">
        <f t="shared" si="155"/>
        <v>2.7777777777777925E-2</v>
      </c>
      <c r="H303" s="17">
        <f t="shared" si="156"/>
        <v>0.10000000000000053</v>
      </c>
      <c r="I303" s="17">
        <v>194.238</v>
      </c>
      <c r="J303" s="17">
        <f t="shared" si="131"/>
        <v>0.88402777777777775</v>
      </c>
      <c r="K303" s="17">
        <f t="shared" si="132"/>
        <v>61.111111111111434</v>
      </c>
      <c r="L303" s="17">
        <f t="shared" si="133"/>
        <v>256.23313888888924</v>
      </c>
      <c r="M303" s="17">
        <f t="shared" si="134"/>
        <v>953.75668364197668</v>
      </c>
      <c r="N303" s="17">
        <f t="shared" si="150"/>
        <v>953.75668364197668</v>
      </c>
      <c r="O303" s="17">
        <f t="shared" si="151"/>
        <v>369612.1937129632</v>
      </c>
      <c r="P303" s="17">
        <f t="shared" si="135"/>
        <v>369417.95571296324</v>
      </c>
      <c r="Q303" s="34">
        <f t="shared" si="136"/>
        <v>0.10261691973794693</v>
      </c>
      <c r="R303" s="17">
        <f t="shared" si="126"/>
        <v>3.5500943224451356</v>
      </c>
      <c r="S303" s="17">
        <f t="shared" si="137"/>
        <v>0</v>
      </c>
      <c r="T303" s="34">
        <f t="shared" si="138"/>
        <v>0</v>
      </c>
      <c r="U303" s="17">
        <f t="shared" si="152"/>
        <v>136712.96465817903</v>
      </c>
      <c r="V303" s="17">
        <f t="shared" si="139"/>
        <v>15240.432098765432</v>
      </c>
      <c r="W303" s="17">
        <f t="shared" si="153"/>
        <v>18985545.061728399</v>
      </c>
      <c r="X303" s="17">
        <f t="shared" si="140"/>
        <v>0</v>
      </c>
      <c r="Y303" s="17">
        <f t="shared" si="141"/>
        <v>0</v>
      </c>
      <c r="Z303" s="17">
        <f t="shared" si="142"/>
        <v>0</v>
      </c>
      <c r="AA303" s="17">
        <f t="shared" si="143"/>
        <v>0</v>
      </c>
      <c r="AB303" s="17">
        <f t="shared" si="144"/>
        <v>0</v>
      </c>
      <c r="AC303" s="17">
        <f t="shared" si="145"/>
        <v>0</v>
      </c>
      <c r="AD303" s="17">
        <f t="shared" si="146"/>
        <v>0</v>
      </c>
      <c r="AE303" s="17">
        <f t="shared" si="147"/>
        <v>0</v>
      </c>
      <c r="AF303" s="17">
        <f t="shared" si="148"/>
        <v>369612.1937129632</v>
      </c>
      <c r="AG303" s="17">
        <f t="shared" si="154"/>
        <v>0</v>
      </c>
      <c r="AH303" s="17">
        <f t="shared" si="149"/>
        <v>0</v>
      </c>
      <c r="AI303" s="17"/>
      <c r="AJ303" s="17"/>
      <c r="AU303">
        <f t="shared" si="127"/>
        <v>0</v>
      </c>
      <c r="AV303">
        <f t="shared" si="128"/>
        <v>13.4</v>
      </c>
      <c r="AW303">
        <f t="shared" si="129"/>
        <v>3.7222222222222223</v>
      </c>
    </row>
    <row r="304" spans="2:49" x14ac:dyDescent="0.3">
      <c r="B304" s="27" t="s">
        <v>47</v>
      </c>
      <c r="C304" s="27">
        <v>296</v>
      </c>
      <c r="D304" s="27">
        <v>296</v>
      </c>
      <c r="E304" s="2">
        <f t="shared" si="130"/>
        <v>3.8611111111111112</v>
      </c>
      <c r="F304" s="28">
        <v>13.9</v>
      </c>
      <c r="G304" s="17">
        <f t="shared" si="155"/>
        <v>0.22222222222222215</v>
      </c>
      <c r="H304" s="17">
        <f t="shared" si="156"/>
        <v>0.79999999999999982</v>
      </c>
      <c r="I304" s="17">
        <v>194.238</v>
      </c>
      <c r="J304" s="17">
        <f t="shared" si="131"/>
        <v>0.91701388888888891</v>
      </c>
      <c r="K304" s="17">
        <f t="shared" si="132"/>
        <v>488.88888888888874</v>
      </c>
      <c r="L304" s="17">
        <f t="shared" si="133"/>
        <v>684.0439027777777</v>
      </c>
      <c r="M304" s="17">
        <f t="shared" si="134"/>
        <v>2641.1695135030864</v>
      </c>
      <c r="N304" s="17">
        <f t="shared" si="150"/>
        <v>2641.1695135030864</v>
      </c>
      <c r="O304" s="17">
        <f t="shared" si="151"/>
        <v>372253.36322646629</v>
      </c>
      <c r="P304" s="17">
        <f t="shared" si="135"/>
        <v>372059.12522646633</v>
      </c>
      <c r="Q304" s="34">
        <f t="shared" si="136"/>
        <v>0.10335058380540782</v>
      </c>
      <c r="R304" s="17">
        <f t="shared" si="126"/>
        <v>10.197848954914694</v>
      </c>
      <c r="S304" s="17">
        <f t="shared" si="137"/>
        <v>0</v>
      </c>
      <c r="T304" s="34">
        <f t="shared" si="138"/>
        <v>0</v>
      </c>
      <c r="U304" s="17">
        <f t="shared" si="152"/>
        <v>0</v>
      </c>
      <c r="V304" s="17">
        <f t="shared" si="139"/>
        <v>16398.996913580246</v>
      </c>
      <c r="W304" s="17">
        <f t="shared" si="153"/>
        <v>19001944.058641981</v>
      </c>
      <c r="X304" s="17">
        <f t="shared" si="140"/>
        <v>0</v>
      </c>
      <c r="Y304" s="17">
        <f t="shared" si="141"/>
        <v>0</v>
      </c>
      <c r="Z304" s="17">
        <f t="shared" si="142"/>
        <v>0</v>
      </c>
      <c r="AA304" s="17">
        <f t="shared" si="143"/>
        <v>0</v>
      </c>
      <c r="AB304" s="17">
        <f t="shared" si="144"/>
        <v>0</v>
      </c>
      <c r="AC304" s="17">
        <f t="shared" si="145"/>
        <v>0</v>
      </c>
      <c r="AD304" s="17">
        <f t="shared" si="146"/>
        <v>0</v>
      </c>
      <c r="AE304" s="17">
        <f t="shared" si="147"/>
        <v>0</v>
      </c>
      <c r="AF304" s="17">
        <f t="shared" si="148"/>
        <v>372253.36322646629</v>
      </c>
      <c r="AG304" s="17">
        <f t="shared" si="154"/>
        <v>0</v>
      </c>
      <c r="AH304" s="17">
        <f t="shared" si="149"/>
        <v>0</v>
      </c>
      <c r="AI304" s="17"/>
      <c r="AJ304" s="17"/>
      <c r="AU304">
        <f t="shared" si="127"/>
        <v>0</v>
      </c>
      <c r="AV304">
        <f t="shared" si="128"/>
        <v>13.9</v>
      </c>
      <c r="AW304">
        <f t="shared" si="129"/>
        <v>3.8611111111111112</v>
      </c>
    </row>
    <row r="305" spans="2:49" x14ac:dyDescent="0.3">
      <c r="B305" s="27" t="s">
        <v>47</v>
      </c>
      <c r="C305" s="27">
        <v>297</v>
      </c>
      <c r="D305" s="27">
        <v>297</v>
      </c>
      <c r="E305" s="2">
        <f t="shared" si="130"/>
        <v>4.166666666666667</v>
      </c>
      <c r="F305" s="28">
        <v>15</v>
      </c>
      <c r="G305" s="17">
        <f t="shared" si="155"/>
        <v>0.33333333333333337</v>
      </c>
      <c r="H305" s="17">
        <f t="shared" si="156"/>
        <v>1.2000000000000002</v>
      </c>
      <c r="I305" s="17">
        <v>194.238</v>
      </c>
      <c r="J305" s="17">
        <f t="shared" si="131"/>
        <v>0.98958333333333337</v>
      </c>
      <c r="K305" s="17">
        <f t="shared" si="132"/>
        <v>733.33333333333337</v>
      </c>
      <c r="L305" s="17">
        <f t="shared" si="133"/>
        <v>928.56091666666669</v>
      </c>
      <c r="M305" s="17">
        <f t="shared" si="134"/>
        <v>3869.0038194444446</v>
      </c>
      <c r="N305" s="17">
        <f t="shared" si="150"/>
        <v>3869.0038194444446</v>
      </c>
      <c r="O305" s="17">
        <f t="shared" si="151"/>
        <v>376122.36704591074</v>
      </c>
      <c r="P305" s="17">
        <f t="shared" si="135"/>
        <v>375928.12904591078</v>
      </c>
      <c r="Q305" s="34">
        <f t="shared" si="136"/>
        <v>0.10442531568637309</v>
      </c>
      <c r="R305" s="17">
        <f t="shared" si="126"/>
        <v>16.120849247685189</v>
      </c>
      <c r="S305" s="17">
        <f t="shared" si="137"/>
        <v>0</v>
      </c>
      <c r="T305" s="34">
        <f t="shared" si="138"/>
        <v>0</v>
      </c>
      <c r="U305" s="17">
        <f t="shared" si="152"/>
        <v>0</v>
      </c>
      <c r="V305" s="17">
        <f t="shared" si="139"/>
        <v>19097.222222222226</v>
      </c>
      <c r="W305" s="17">
        <f t="shared" si="153"/>
        <v>19021041.280864205</v>
      </c>
      <c r="X305" s="17">
        <f t="shared" si="140"/>
        <v>0</v>
      </c>
      <c r="Y305" s="17">
        <f t="shared" si="141"/>
        <v>0</v>
      </c>
      <c r="Z305" s="17">
        <f t="shared" si="142"/>
        <v>0</v>
      </c>
      <c r="AA305" s="17">
        <f t="shared" si="143"/>
        <v>0</v>
      </c>
      <c r="AB305" s="17">
        <f t="shared" si="144"/>
        <v>0</v>
      </c>
      <c r="AC305" s="17">
        <f t="shared" si="145"/>
        <v>0</v>
      </c>
      <c r="AD305" s="17">
        <f t="shared" si="146"/>
        <v>0</v>
      </c>
      <c r="AE305" s="17">
        <f t="shared" si="147"/>
        <v>0</v>
      </c>
      <c r="AF305" s="17">
        <f t="shared" si="148"/>
        <v>376122.36704591074</v>
      </c>
      <c r="AG305" s="17">
        <f t="shared" si="154"/>
        <v>0</v>
      </c>
      <c r="AH305" s="17">
        <f t="shared" si="149"/>
        <v>0</v>
      </c>
      <c r="AI305" s="17"/>
      <c r="AJ305" s="17"/>
      <c r="AU305">
        <f t="shared" si="127"/>
        <v>0</v>
      </c>
      <c r="AV305">
        <f t="shared" si="128"/>
        <v>15</v>
      </c>
      <c r="AW305">
        <f t="shared" si="129"/>
        <v>4.166666666666667</v>
      </c>
    </row>
    <row r="306" spans="2:49" x14ac:dyDescent="0.3">
      <c r="B306" s="27" t="s">
        <v>47</v>
      </c>
      <c r="C306" s="27">
        <v>298</v>
      </c>
      <c r="D306" s="27">
        <v>298</v>
      </c>
      <c r="E306" s="2">
        <f t="shared" si="130"/>
        <v>4.5277777777777786</v>
      </c>
      <c r="F306" s="28">
        <v>16.3</v>
      </c>
      <c r="G306" s="17">
        <f t="shared" si="155"/>
        <v>0.33333333333333315</v>
      </c>
      <c r="H306" s="17">
        <f t="shared" si="156"/>
        <v>1.1999999999999993</v>
      </c>
      <c r="I306" s="17">
        <v>194.238</v>
      </c>
      <c r="J306" s="17">
        <f t="shared" si="131"/>
        <v>1.0753472222222225</v>
      </c>
      <c r="K306" s="17">
        <f t="shared" si="132"/>
        <v>733.33333333333292</v>
      </c>
      <c r="L306" s="17">
        <f t="shared" si="133"/>
        <v>928.64668055555512</v>
      </c>
      <c r="M306" s="17">
        <f t="shared" si="134"/>
        <v>4204.7058036265416</v>
      </c>
      <c r="N306" s="17">
        <f t="shared" si="150"/>
        <v>4204.7058036265416</v>
      </c>
      <c r="O306" s="17">
        <f t="shared" si="151"/>
        <v>380327.0728495373</v>
      </c>
      <c r="P306" s="17">
        <f t="shared" si="135"/>
        <v>380132.83484953735</v>
      </c>
      <c r="Q306" s="34">
        <f t="shared" si="136"/>
        <v>0.10559329886450448</v>
      </c>
      <c r="R306" s="17">
        <f t="shared" si="126"/>
        <v>19.037973499753512</v>
      </c>
      <c r="S306" s="17">
        <f t="shared" si="137"/>
        <v>0</v>
      </c>
      <c r="T306" s="34">
        <f t="shared" si="138"/>
        <v>0</v>
      </c>
      <c r="U306" s="17">
        <f t="shared" si="152"/>
        <v>0</v>
      </c>
      <c r="V306" s="17">
        <f t="shared" si="139"/>
        <v>22550.848765432107</v>
      </c>
      <c r="W306" s="17">
        <f t="shared" si="153"/>
        <v>19043592.129629638</v>
      </c>
      <c r="X306" s="17">
        <f t="shared" si="140"/>
        <v>0</v>
      </c>
      <c r="Y306" s="17">
        <f t="shared" si="141"/>
        <v>0</v>
      </c>
      <c r="Z306" s="17">
        <f t="shared" si="142"/>
        <v>0</v>
      </c>
      <c r="AA306" s="17">
        <f t="shared" si="143"/>
        <v>0</v>
      </c>
      <c r="AB306" s="17">
        <f t="shared" si="144"/>
        <v>0</v>
      </c>
      <c r="AC306" s="17">
        <f t="shared" si="145"/>
        <v>0</v>
      </c>
      <c r="AD306" s="17">
        <f t="shared" si="146"/>
        <v>0</v>
      </c>
      <c r="AE306" s="17">
        <f t="shared" si="147"/>
        <v>0</v>
      </c>
      <c r="AF306" s="17">
        <f t="shared" si="148"/>
        <v>380327.0728495373</v>
      </c>
      <c r="AG306" s="17">
        <f t="shared" si="154"/>
        <v>0</v>
      </c>
      <c r="AH306" s="17">
        <f t="shared" si="149"/>
        <v>0</v>
      </c>
      <c r="AI306" s="17"/>
      <c r="AJ306" s="17"/>
      <c r="AU306">
        <f t="shared" si="127"/>
        <v>0</v>
      </c>
      <c r="AV306">
        <f t="shared" si="128"/>
        <v>16.3</v>
      </c>
      <c r="AW306">
        <f t="shared" si="129"/>
        <v>4.5277777777777777</v>
      </c>
    </row>
    <row r="307" spans="2:49" x14ac:dyDescent="0.3">
      <c r="B307" s="27" t="s">
        <v>47</v>
      </c>
      <c r="C307" s="27">
        <v>299</v>
      </c>
      <c r="D307" s="27">
        <v>299</v>
      </c>
      <c r="E307" s="2">
        <f t="shared" si="130"/>
        <v>4.833333333333333</v>
      </c>
      <c r="F307" s="28">
        <v>17.399999999999999</v>
      </c>
      <c r="G307" s="17">
        <f t="shared" si="155"/>
        <v>0.26388888888888867</v>
      </c>
      <c r="H307" s="17">
        <f t="shared" si="156"/>
        <v>0.94999999999999929</v>
      </c>
      <c r="I307" s="17">
        <v>194.238</v>
      </c>
      <c r="J307" s="17">
        <f t="shared" si="131"/>
        <v>1.1479166666666665</v>
      </c>
      <c r="K307" s="17">
        <f t="shared" si="132"/>
        <v>580.55555555555509</v>
      </c>
      <c r="L307" s="17">
        <f t="shared" si="133"/>
        <v>775.94147222222182</v>
      </c>
      <c r="M307" s="17">
        <f t="shared" si="134"/>
        <v>3750.3837824074053</v>
      </c>
      <c r="N307" s="17">
        <f t="shared" si="150"/>
        <v>3750.3837824074053</v>
      </c>
      <c r="O307" s="17">
        <f t="shared" si="151"/>
        <v>384077.45663194469</v>
      </c>
      <c r="P307" s="17">
        <f t="shared" si="135"/>
        <v>383883.21863194474</v>
      </c>
      <c r="Q307" s="34">
        <f t="shared" si="136"/>
        <v>0.1066350804715816</v>
      </c>
      <c r="R307" s="17">
        <f t="shared" si="126"/>
        <v>18.126854948302459</v>
      </c>
      <c r="S307" s="17">
        <f t="shared" si="137"/>
        <v>0</v>
      </c>
      <c r="T307" s="34">
        <f t="shared" si="138"/>
        <v>0</v>
      </c>
      <c r="U307" s="17">
        <f t="shared" si="152"/>
        <v>0</v>
      </c>
      <c r="V307" s="17">
        <f t="shared" si="139"/>
        <v>25697.222222222219</v>
      </c>
      <c r="W307" s="17">
        <f t="shared" si="153"/>
        <v>19069289.351851862</v>
      </c>
      <c r="X307" s="17">
        <f t="shared" si="140"/>
        <v>0</v>
      </c>
      <c r="Y307" s="17">
        <f t="shared" si="141"/>
        <v>0</v>
      </c>
      <c r="Z307" s="17">
        <f t="shared" si="142"/>
        <v>0</v>
      </c>
      <c r="AA307" s="17">
        <f t="shared" si="143"/>
        <v>0</v>
      </c>
      <c r="AB307" s="17">
        <f t="shared" si="144"/>
        <v>0</v>
      </c>
      <c r="AC307" s="17">
        <f t="shared" si="145"/>
        <v>0</v>
      </c>
      <c r="AD307" s="17">
        <f t="shared" si="146"/>
        <v>0</v>
      </c>
      <c r="AE307" s="17">
        <f t="shared" si="147"/>
        <v>0</v>
      </c>
      <c r="AF307" s="17">
        <f t="shared" si="148"/>
        <v>384077.45663194469</v>
      </c>
      <c r="AG307" s="17">
        <f t="shared" si="154"/>
        <v>0</v>
      </c>
      <c r="AH307" s="17">
        <f t="shared" si="149"/>
        <v>0</v>
      </c>
      <c r="AI307" s="17"/>
      <c r="AJ307" s="17"/>
      <c r="AU307">
        <f t="shared" si="127"/>
        <v>0</v>
      </c>
      <c r="AV307">
        <f t="shared" si="128"/>
        <v>17.399999999999999</v>
      </c>
      <c r="AW307">
        <f t="shared" si="129"/>
        <v>4.833333333333333</v>
      </c>
    </row>
    <row r="308" spans="2:49" x14ac:dyDescent="0.3">
      <c r="B308" s="27" t="s">
        <v>47</v>
      </c>
      <c r="C308" s="27">
        <v>300</v>
      </c>
      <c r="D308" s="27">
        <v>300</v>
      </c>
      <c r="E308" s="2">
        <f t="shared" si="130"/>
        <v>5.0555555555555554</v>
      </c>
      <c r="F308" s="28">
        <v>18.2</v>
      </c>
      <c r="G308" s="17">
        <f t="shared" si="155"/>
        <v>0.16666666666666705</v>
      </c>
      <c r="H308" s="17">
        <f t="shared" si="156"/>
        <v>0.60000000000000142</v>
      </c>
      <c r="I308" s="17">
        <v>194.238</v>
      </c>
      <c r="J308" s="17">
        <f t="shared" si="131"/>
        <v>1.2006944444444443</v>
      </c>
      <c r="K308" s="17">
        <f t="shared" si="132"/>
        <v>366.66666666666748</v>
      </c>
      <c r="L308" s="17">
        <f t="shared" si="133"/>
        <v>562.10536111111196</v>
      </c>
      <c r="M308" s="17">
        <f t="shared" si="134"/>
        <v>2841.7548811728439</v>
      </c>
      <c r="N308" s="17">
        <f t="shared" si="150"/>
        <v>2841.7548811728439</v>
      </c>
      <c r="O308" s="17">
        <f t="shared" si="151"/>
        <v>386919.21151311754</v>
      </c>
      <c r="P308" s="17">
        <f t="shared" si="135"/>
        <v>386724.97351311758</v>
      </c>
      <c r="Q308" s="34">
        <f t="shared" si="136"/>
        <v>0.10742446314247379</v>
      </c>
      <c r="R308" s="17">
        <f t="shared" si="126"/>
        <v>14.366649677040488</v>
      </c>
      <c r="S308" s="17">
        <f t="shared" si="137"/>
        <v>0</v>
      </c>
      <c r="T308" s="34">
        <f t="shared" si="138"/>
        <v>0</v>
      </c>
      <c r="U308" s="17">
        <f t="shared" si="152"/>
        <v>0</v>
      </c>
      <c r="V308" s="17">
        <f t="shared" si="139"/>
        <v>28114.506172839501</v>
      </c>
      <c r="W308" s="17">
        <f t="shared" si="153"/>
        <v>19097403.858024701</v>
      </c>
      <c r="X308" s="17">
        <f t="shared" si="140"/>
        <v>0</v>
      </c>
      <c r="Y308" s="17">
        <f t="shared" si="141"/>
        <v>0</v>
      </c>
      <c r="Z308" s="17">
        <f t="shared" si="142"/>
        <v>0</v>
      </c>
      <c r="AA308" s="17">
        <f t="shared" si="143"/>
        <v>0</v>
      </c>
      <c r="AB308" s="17">
        <f t="shared" si="144"/>
        <v>0</v>
      </c>
      <c r="AC308" s="17">
        <f t="shared" si="145"/>
        <v>0</v>
      </c>
      <c r="AD308" s="17">
        <f t="shared" si="146"/>
        <v>0</v>
      </c>
      <c r="AE308" s="17">
        <f t="shared" si="147"/>
        <v>0</v>
      </c>
      <c r="AF308" s="17">
        <f t="shared" si="148"/>
        <v>386919.21151311754</v>
      </c>
      <c r="AG308" s="17">
        <f t="shared" si="154"/>
        <v>0</v>
      </c>
      <c r="AH308" s="17">
        <f t="shared" si="149"/>
        <v>0</v>
      </c>
      <c r="AI308" s="17"/>
      <c r="AJ308" s="17"/>
      <c r="AU308">
        <f t="shared" si="127"/>
        <v>0</v>
      </c>
      <c r="AV308">
        <f t="shared" si="128"/>
        <v>18.2</v>
      </c>
      <c r="AW308">
        <f t="shared" si="129"/>
        <v>5.0555555555555554</v>
      </c>
    </row>
    <row r="309" spans="2:49" x14ac:dyDescent="0.3">
      <c r="B309" s="27" t="s">
        <v>47</v>
      </c>
      <c r="C309" s="27">
        <v>301</v>
      </c>
      <c r="D309" s="27">
        <v>301</v>
      </c>
      <c r="E309" s="2">
        <f t="shared" si="130"/>
        <v>5.166666666666667</v>
      </c>
      <c r="F309" s="28">
        <v>18.600000000000001</v>
      </c>
      <c r="G309" s="17">
        <f t="shared" si="155"/>
        <v>8.3333333333333523E-2</v>
      </c>
      <c r="H309" s="17">
        <f t="shared" si="156"/>
        <v>0.30000000000000071</v>
      </c>
      <c r="I309" s="17">
        <v>194.238</v>
      </c>
      <c r="J309" s="17">
        <f t="shared" si="131"/>
        <v>1.2270833333333333</v>
      </c>
      <c r="K309" s="17">
        <f t="shared" si="132"/>
        <v>183.33333333333374</v>
      </c>
      <c r="L309" s="17">
        <f t="shared" si="133"/>
        <v>378.79841666666709</v>
      </c>
      <c r="M309" s="17">
        <f t="shared" si="134"/>
        <v>1957.1251527777802</v>
      </c>
      <c r="N309" s="17">
        <f t="shared" si="150"/>
        <v>1957.1251527777802</v>
      </c>
      <c r="O309" s="17">
        <f t="shared" si="151"/>
        <v>388876.3366658953</v>
      </c>
      <c r="P309" s="17">
        <f t="shared" si="135"/>
        <v>388682.09866589535</v>
      </c>
      <c r="Q309" s="34">
        <f t="shared" si="136"/>
        <v>0.10796811336741241</v>
      </c>
      <c r="R309" s="17">
        <f t="shared" si="126"/>
        <v>10.111813289351865</v>
      </c>
      <c r="S309" s="17">
        <f t="shared" si="137"/>
        <v>0</v>
      </c>
      <c r="T309" s="34">
        <f t="shared" si="138"/>
        <v>0</v>
      </c>
      <c r="U309" s="17">
        <f t="shared" si="152"/>
        <v>0</v>
      </c>
      <c r="V309" s="17">
        <f t="shared" si="139"/>
        <v>29363.888888888891</v>
      </c>
      <c r="W309" s="17">
        <f t="shared" si="153"/>
        <v>19126767.74691359</v>
      </c>
      <c r="X309" s="17">
        <f t="shared" si="140"/>
        <v>0</v>
      </c>
      <c r="Y309" s="17">
        <f t="shared" si="141"/>
        <v>0</v>
      </c>
      <c r="Z309" s="17">
        <f t="shared" si="142"/>
        <v>0</v>
      </c>
      <c r="AA309" s="17">
        <f t="shared" si="143"/>
        <v>0</v>
      </c>
      <c r="AB309" s="17">
        <f t="shared" si="144"/>
        <v>0</v>
      </c>
      <c r="AC309" s="17">
        <f t="shared" si="145"/>
        <v>0</v>
      </c>
      <c r="AD309" s="17">
        <f t="shared" si="146"/>
        <v>0</v>
      </c>
      <c r="AE309" s="17">
        <f t="shared" si="147"/>
        <v>0</v>
      </c>
      <c r="AF309" s="17">
        <f t="shared" si="148"/>
        <v>388876.3366658953</v>
      </c>
      <c r="AG309" s="17">
        <f t="shared" si="154"/>
        <v>0</v>
      </c>
      <c r="AH309" s="17">
        <f t="shared" si="149"/>
        <v>0</v>
      </c>
      <c r="AI309" s="17"/>
      <c r="AJ309" s="17"/>
      <c r="AU309">
        <f t="shared" si="127"/>
        <v>0</v>
      </c>
      <c r="AV309">
        <f t="shared" si="128"/>
        <v>18.600000000000001</v>
      </c>
      <c r="AW309">
        <f t="shared" si="129"/>
        <v>5.166666666666667</v>
      </c>
    </row>
    <row r="310" spans="2:49" x14ac:dyDescent="0.3">
      <c r="B310" s="27" t="s">
        <v>47</v>
      </c>
      <c r="C310" s="27">
        <v>302</v>
      </c>
      <c r="D310" s="27">
        <v>302</v>
      </c>
      <c r="E310" s="2">
        <f t="shared" si="130"/>
        <v>5.2222222222222223</v>
      </c>
      <c r="F310" s="28">
        <v>18.8</v>
      </c>
      <c r="G310" s="17">
        <f t="shared" si="155"/>
        <v>5.5555555555555358E-2</v>
      </c>
      <c r="H310" s="17">
        <f t="shared" si="156"/>
        <v>0.19999999999999929</v>
      </c>
      <c r="I310" s="17">
        <v>194.238</v>
      </c>
      <c r="J310" s="17">
        <f t="shared" si="131"/>
        <v>1.2402777777777778</v>
      </c>
      <c r="K310" s="17">
        <f t="shared" si="132"/>
        <v>122.22222222222179</v>
      </c>
      <c r="L310" s="17">
        <f t="shared" si="133"/>
        <v>317.70049999999958</v>
      </c>
      <c r="M310" s="17">
        <f t="shared" si="134"/>
        <v>1659.1026111111089</v>
      </c>
      <c r="N310" s="17">
        <f t="shared" si="150"/>
        <v>1659.1026111111089</v>
      </c>
      <c r="O310" s="17">
        <f t="shared" si="151"/>
        <v>390535.43927700643</v>
      </c>
      <c r="P310" s="17">
        <f t="shared" si="135"/>
        <v>390341.20127700648</v>
      </c>
      <c r="Q310" s="34">
        <f t="shared" si="136"/>
        <v>0.10842897889072685</v>
      </c>
      <c r="R310" s="17">
        <f t="shared" si="126"/>
        <v>8.6642025246913477</v>
      </c>
      <c r="S310" s="17">
        <f t="shared" si="137"/>
        <v>0</v>
      </c>
      <c r="T310" s="34">
        <f t="shared" si="138"/>
        <v>0</v>
      </c>
      <c r="U310" s="17">
        <f t="shared" si="152"/>
        <v>0</v>
      </c>
      <c r="V310" s="17">
        <f t="shared" si="139"/>
        <v>29998.765432098764</v>
      </c>
      <c r="W310" s="17">
        <f t="shared" si="153"/>
        <v>19156766.512345687</v>
      </c>
      <c r="X310" s="17">
        <f t="shared" si="140"/>
        <v>0</v>
      </c>
      <c r="Y310" s="17">
        <f t="shared" si="141"/>
        <v>0</v>
      </c>
      <c r="Z310" s="17">
        <f t="shared" si="142"/>
        <v>0</v>
      </c>
      <c r="AA310" s="17">
        <f t="shared" si="143"/>
        <v>0</v>
      </c>
      <c r="AB310" s="17">
        <f t="shared" si="144"/>
        <v>0</v>
      </c>
      <c r="AC310" s="17">
        <f t="shared" si="145"/>
        <v>0</v>
      </c>
      <c r="AD310" s="17">
        <f t="shared" si="146"/>
        <v>0</v>
      </c>
      <c r="AE310" s="17">
        <f t="shared" si="147"/>
        <v>0</v>
      </c>
      <c r="AF310" s="17">
        <f t="shared" si="148"/>
        <v>390535.43927700643</v>
      </c>
      <c r="AG310" s="17">
        <f t="shared" si="154"/>
        <v>0</v>
      </c>
      <c r="AH310" s="17">
        <f t="shared" si="149"/>
        <v>0</v>
      </c>
      <c r="AI310" s="17"/>
      <c r="AJ310" s="17"/>
      <c r="AU310">
        <f t="shared" si="127"/>
        <v>0</v>
      </c>
      <c r="AV310">
        <f t="shared" si="128"/>
        <v>18.8</v>
      </c>
      <c r="AW310">
        <f t="shared" si="129"/>
        <v>5.2222222222222223</v>
      </c>
    </row>
    <row r="311" spans="2:49" x14ac:dyDescent="0.3">
      <c r="B311" s="27" t="s">
        <v>47</v>
      </c>
      <c r="C311" s="27">
        <v>303</v>
      </c>
      <c r="D311" s="27">
        <v>303</v>
      </c>
      <c r="E311" s="2">
        <f t="shared" si="130"/>
        <v>5.2777777777777777</v>
      </c>
      <c r="F311" s="28">
        <v>19</v>
      </c>
      <c r="G311" s="17">
        <f t="shared" si="155"/>
        <v>9.7222222222222127E-2</v>
      </c>
      <c r="H311" s="17">
        <f t="shared" si="156"/>
        <v>0.34999999999999964</v>
      </c>
      <c r="I311" s="17">
        <v>194.238</v>
      </c>
      <c r="J311" s="17">
        <f t="shared" si="131"/>
        <v>1.2534722222222221</v>
      </c>
      <c r="K311" s="17">
        <f t="shared" si="132"/>
        <v>213.88888888888869</v>
      </c>
      <c r="L311" s="17">
        <f t="shared" si="133"/>
        <v>409.38036111111091</v>
      </c>
      <c r="M311" s="17">
        <f t="shared" si="134"/>
        <v>2160.6185725308633</v>
      </c>
      <c r="N311" s="17">
        <f t="shared" si="150"/>
        <v>2160.6185725308633</v>
      </c>
      <c r="O311" s="17">
        <f t="shared" si="151"/>
        <v>392696.05784953729</v>
      </c>
      <c r="P311" s="17">
        <f t="shared" si="135"/>
        <v>392501.81984953734</v>
      </c>
      <c r="Q311" s="34">
        <f t="shared" si="136"/>
        <v>0.10902915551780448</v>
      </c>
      <c r="R311" s="17">
        <f t="shared" si="126"/>
        <v>11.403264688357334</v>
      </c>
      <c r="S311" s="17">
        <f t="shared" si="137"/>
        <v>0</v>
      </c>
      <c r="T311" s="34">
        <f t="shared" si="138"/>
        <v>0</v>
      </c>
      <c r="U311" s="17">
        <f t="shared" si="152"/>
        <v>0</v>
      </c>
      <c r="V311" s="17">
        <f t="shared" si="139"/>
        <v>30640.432098765432</v>
      </c>
      <c r="W311" s="17">
        <f t="shared" si="153"/>
        <v>19187406.944444451</v>
      </c>
      <c r="X311" s="17">
        <f t="shared" si="140"/>
        <v>0</v>
      </c>
      <c r="Y311" s="17">
        <f t="shared" si="141"/>
        <v>0</v>
      </c>
      <c r="Z311" s="17">
        <f t="shared" si="142"/>
        <v>0</v>
      </c>
      <c r="AA311" s="17">
        <f t="shared" si="143"/>
        <v>0</v>
      </c>
      <c r="AB311" s="17">
        <f t="shared" si="144"/>
        <v>0</v>
      </c>
      <c r="AC311" s="17">
        <f t="shared" si="145"/>
        <v>0</v>
      </c>
      <c r="AD311" s="17">
        <f t="shared" si="146"/>
        <v>0</v>
      </c>
      <c r="AE311" s="17">
        <f t="shared" si="147"/>
        <v>0</v>
      </c>
      <c r="AF311" s="17">
        <f t="shared" si="148"/>
        <v>392696.05784953729</v>
      </c>
      <c r="AG311" s="17">
        <f t="shared" si="154"/>
        <v>0</v>
      </c>
      <c r="AH311" s="17">
        <f t="shared" si="149"/>
        <v>0</v>
      </c>
      <c r="AI311" s="17"/>
      <c r="AJ311" s="17"/>
      <c r="AU311">
        <f t="shared" si="127"/>
        <v>0</v>
      </c>
      <c r="AV311">
        <f t="shared" si="128"/>
        <v>19</v>
      </c>
      <c r="AW311">
        <f t="shared" si="129"/>
        <v>5.2777777777777777</v>
      </c>
    </row>
    <row r="312" spans="2:49" x14ac:dyDescent="0.3">
      <c r="B312" s="27" t="s">
        <v>47</v>
      </c>
      <c r="C312" s="27">
        <v>304</v>
      </c>
      <c r="D312" s="27">
        <v>304</v>
      </c>
      <c r="E312" s="2">
        <f t="shared" si="130"/>
        <v>5.416666666666667</v>
      </c>
      <c r="F312" s="28">
        <v>19.5</v>
      </c>
      <c r="G312" s="17">
        <f t="shared" si="155"/>
        <v>0.15277777777777798</v>
      </c>
      <c r="H312" s="17">
        <f t="shared" si="156"/>
        <v>0.55000000000000071</v>
      </c>
      <c r="I312" s="17">
        <v>194.238</v>
      </c>
      <c r="J312" s="17">
        <f t="shared" si="131"/>
        <v>1.2864583333333333</v>
      </c>
      <c r="K312" s="17">
        <f t="shared" si="132"/>
        <v>336.11111111111154</v>
      </c>
      <c r="L312" s="17">
        <f t="shared" si="133"/>
        <v>531.63556944444485</v>
      </c>
      <c r="M312" s="17">
        <f t="shared" si="134"/>
        <v>2879.6926678240766</v>
      </c>
      <c r="N312" s="17">
        <f t="shared" si="150"/>
        <v>2879.6926678240766</v>
      </c>
      <c r="O312" s="17">
        <f t="shared" si="151"/>
        <v>395575.75051736139</v>
      </c>
      <c r="P312" s="17">
        <f t="shared" si="135"/>
        <v>395381.51251736144</v>
      </c>
      <c r="Q312" s="34">
        <f t="shared" si="136"/>
        <v>0.10982907654707266</v>
      </c>
      <c r="R312" s="17">
        <f t="shared" si="126"/>
        <v>15.598335284047081</v>
      </c>
      <c r="S312" s="17">
        <f t="shared" si="137"/>
        <v>0</v>
      </c>
      <c r="T312" s="34">
        <f t="shared" si="138"/>
        <v>0</v>
      </c>
      <c r="U312" s="17">
        <f t="shared" si="152"/>
        <v>0</v>
      </c>
      <c r="V312" s="17">
        <f t="shared" si="139"/>
        <v>32274.305555555562</v>
      </c>
      <c r="W312" s="17">
        <f t="shared" si="153"/>
        <v>19219681.250000007</v>
      </c>
      <c r="X312" s="17">
        <f t="shared" si="140"/>
        <v>0</v>
      </c>
      <c r="Y312" s="17">
        <f t="shared" si="141"/>
        <v>0</v>
      </c>
      <c r="Z312" s="17">
        <f t="shared" si="142"/>
        <v>0</v>
      </c>
      <c r="AA312" s="17">
        <f t="shared" si="143"/>
        <v>0</v>
      </c>
      <c r="AB312" s="17">
        <f t="shared" si="144"/>
        <v>0</v>
      </c>
      <c r="AC312" s="17">
        <f t="shared" si="145"/>
        <v>0</v>
      </c>
      <c r="AD312" s="17">
        <f t="shared" si="146"/>
        <v>0</v>
      </c>
      <c r="AE312" s="17">
        <f t="shared" si="147"/>
        <v>0</v>
      </c>
      <c r="AF312" s="17">
        <f t="shared" si="148"/>
        <v>395575.75051736139</v>
      </c>
      <c r="AG312" s="17">
        <f t="shared" si="154"/>
        <v>0</v>
      </c>
      <c r="AH312" s="17">
        <f t="shared" si="149"/>
        <v>0</v>
      </c>
      <c r="AI312" s="17"/>
      <c r="AJ312" s="17"/>
      <c r="AU312">
        <f t="shared" si="127"/>
        <v>0</v>
      </c>
      <c r="AV312">
        <f t="shared" si="128"/>
        <v>19.5</v>
      </c>
      <c r="AW312">
        <f t="shared" si="129"/>
        <v>5.416666666666667</v>
      </c>
    </row>
    <row r="313" spans="2:49" x14ac:dyDescent="0.3">
      <c r="B313" s="27" t="s">
        <v>47</v>
      </c>
      <c r="C313" s="27">
        <v>305</v>
      </c>
      <c r="D313" s="27">
        <v>305</v>
      </c>
      <c r="E313" s="2">
        <f t="shared" si="130"/>
        <v>5.5833333333333339</v>
      </c>
      <c r="F313" s="28">
        <v>20.100000000000001</v>
      </c>
      <c r="G313" s="17">
        <f t="shared" si="155"/>
        <v>0.1388888888888889</v>
      </c>
      <c r="H313" s="17">
        <f t="shared" si="156"/>
        <v>0.5</v>
      </c>
      <c r="I313" s="17">
        <v>194.238</v>
      </c>
      <c r="J313" s="17">
        <f t="shared" si="131"/>
        <v>1.3260416666666668</v>
      </c>
      <c r="K313" s="17">
        <f t="shared" si="132"/>
        <v>305.55555555555554</v>
      </c>
      <c r="L313" s="17">
        <f t="shared" si="133"/>
        <v>501.11959722222218</v>
      </c>
      <c r="M313" s="17">
        <f t="shared" si="134"/>
        <v>2797.9177511574076</v>
      </c>
      <c r="N313" s="17">
        <f t="shared" si="150"/>
        <v>2797.9177511574076</v>
      </c>
      <c r="O313" s="17">
        <f t="shared" si="151"/>
        <v>398373.66826851881</v>
      </c>
      <c r="P313" s="17">
        <f t="shared" si="135"/>
        <v>398179.43026851886</v>
      </c>
      <c r="Q313" s="34">
        <f t="shared" si="136"/>
        <v>0.11060628213998916</v>
      </c>
      <c r="R313" s="17">
        <f t="shared" si="126"/>
        <v>15.621707443962194</v>
      </c>
      <c r="S313" s="17">
        <f t="shared" si="137"/>
        <v>0</v>
      </c>
      <c r="T313" s="34">
        <f t="shared" si="138"/>
        <v>0</v>
      </c>
      <c r="U313" s="17">
        <f t="shared" si="152"/>
        <v>0</v>
      </c>
      <c r="V313" s="17">
        <f t="shared" si="139"/>
        <v>34290.972222222226</v>
      </c>
      <c r="W313" s="17">
        <f t="shared" si="153"/>
        <v>19253972.222222231</v>
      </c>
      <c r="X313" s="17">
        <f t="shared" si="140"/>
        <v>0</v>
      </c>
      <c r="Y313" s="17">
        <f t="shared" si="141"/>
        <v>0</v>
      </c>
      <c r="Z313" s="17">
        <f t="shared" si="142"/>
        <v>0</v>
      </c>
      <c r="AA313" s="17">
        <f t="shared" si="143"/>
        <v>0</v>
      </c>
      <c r="AB313" s="17">
        <f t="shared" si="144"/>
        <v>0</v>
      </c>
      <c r="AC313" s="17">
        <f t="shared" si="145"/>
        <v>0</v>
      </c>
      <c r="AD313" s="17">
        <f t="shared" si="146"/>
        <v>0</v>
      </c>
      <c r="AE313" s="17">
        <f t="shared" si="147"/>
        <v>0</v>
      </c>
      <c r="AF313" s="17">
        <f t="shared" si="148"/>
        <v>398373.66826851881</v>
      </c>
      <c r="AG313" s="17">
        <f t="shared" si="154"/>
        <v>0</v>
      </c>
      <c r="AH313" s="17">
        <f t="shared" si="149"/>
        <v>0</v>
      </c>
      <c r="AI313" s="17"/>
      <c r="AJ313" s="17"/>
      <c r="AU313">
        <f t="shared" si="127"/>
        <v>0</v>
      </c>
      <c r="AV313">
        <f t="shared" si="128"/>
        <v>20.100000000000001</v>
      </c>
      <c r="AW313">
        <f t="shared" si="129"/>
        <v>5.5833333333333339</v>
      </c>
    </row>
    <row r="314" spans="2:49" x14ac:dyDescent="0.3">
      <c r="B314" s="27" t="s">
        <v>47</v>
      </c>
      <c r="C314" s="27">
        <v>306</v>
      </c>
      <c r="D314" s="27">
        <v>306</v>
      </c>
      <c r="E314" s="2">
        <f t="shared" si="130"/>
        <v>5.6944444444444446</v>
      </c>
      <c r="F314" s="28">
        <v>20.5</v>
      </c>
      <c r="G314" s="17">
        <f t="shared" si="155"/>
        <v>1.3888888888888593E-2</v>
      </c>
      <c r="H314" s="17">
        <f t="shared" si="156"/>
        <v>4.9999999999998934E-2</v>
      </c>
      <c r="I314" s="17">
        <v>194.238</v>
      </c>
      <c r="J314" s="17">
        <f t="shared" si="131"/>
        <v>1.3524305555555556</v>
      </c>
      <c r="K314" s="17">
        <f t="shared" si="132"/>
        <v>30.555555555554903</v>
      </c>
      <c r="L314" s="17">
        <f t="shared" si="133"/>
        <v>226.14598611111046</v>
      </c>
      <c r="M314" s="17">
        <f t="shared" si="134"/>
        <v>1287.7757542438235</v>
      </c>
      <c r="N314" s="17">
        <f t="shared" si="150"/>
        <v>1287.7757542438235</v>
      </c>
      <c r="O314" s="17">
        <f t="shared" si="151"/>
        <v>399661.44402276265</v>
      </c>
      <c r="P314" s="17">
        <f t="shared" si="135"/>
        <v>399467.20602276269</v>
      </c>
      <c r="Q314" s="34">
        <f t="shared" si="136"/>
        <v>0.11096400048900301</v>
      </c>
      <c r="R314" s="17">
        <f t="shared" si="126"/>
        <v>7.3331674894439951</v>
      </c>
      <c r="S314" s="17">
        <f t="shared" si="137"/>
        <v>0</v>
      </c>
      <c r="T314" s="34">
        <f t="shared" si="138"/>
        <v>0</v>
      </c>
      <c r="U314" s="17">
        <f t="shared" si="152"/>
        <v>0</v>
      </c>
      <c r="V314" s="17">
        <f t="shared" si="139"/>
        <v>35669.367283950625</v>
      </c>
      <c r="W314" s="17">
        <f t="shared" si="153"/>
        <v>19289641.589506183</v>
      </c>
      <c r="X314" s="17">
        <f t="shared" si="140"/>
        <v>0</v>
      </c>
      <c r="Y314" s="17">
        <f t="shared" si="141"/>
        <v>0</v>
      </c>
      <c r="Z314" s="17">
        <f t="shared" si="142"/>
        <v>0</v>
      </c>
      <c r="AA314" s="17">
        <f t="shared" si="143"/>
        <v>0</v>
      </c>
      <c r="AB314" s="17">
        <f t="shared" si="144"/>
        <v>0</v>
      </c>
      <c r="AC314" s="17">
        <f t="shared" si="145"/>
        <v>0</v>
      </c>
      <c r="AD314" s="17">
        <f t="shared" si="146"/>
        <v>0</v>
      </c>
      <c r="AE314" s="17">
        <f t="shared" si="147"/>
        <v>0</v>
      </c>
      <c r="AF314" s="17">
        <f t="shared" si="148"/>
        <v>399661.44402276265</v>
      </c>
      <c r="AG314" s="17">
        <f t="shared" si="154"/>
        <v>0</v>
      </c>
      <c r="AH314" s="17">
        <f t="shared" si="149"/>
        <v>0</v>
      </c>
      <c r="AI314" s="17"/>
      <c r="AJ314" s="17"/>
      <c r="AU314">
        <f t="shared" si="127"/>
        <v>0</v>
      </c>
      <c r="AV314">
        <f t="shared" si="128"/>
        <v>20.5</v>
      </c>
      <c r="AW314">
        <f t="shared" si="129"/>
        <v>5.6944444444444446</v>
      </c>
    </row>
    <row r="315" spans="2:49" x14ac:dyDescent="0.3">
      <c r="B315" s="27" t="s">
        <v>47</v>
      </c>
      <c r="C315" s="27">
        <v>307</v>
      </c>
      <c r="D315" s="27">
        <v>307</v>
      </c>
      <c r="E315" s="2">
        <f t="shared" si="130"/>
        <v>5.6111111111111116</v>
      </c>
      <c r="F315" s="28">
        <v>20.2</v>
      </c>
      <c r="G315" s="17">
        <f t="shared" si="155"/>
        <v>-0.26388888888888867</v>
      </c>
      <c r="H315" s="17">
        <f t="shared" si="156"/>
        <v>-0.94999999999999929</v>
      </c>
      <c r="I315" s="17">
        <v>194.238</v>
      </c>
      <c r="J315" s="17">
        <f t="shared" si="131"/>
        <v>1.3326388888888889</v>
      </c>
      <c r="K315" s="17">
        <f t="shared" si="132"/>
        <v>-580.55555555555509</v>
      </c>
      <c r="L315" s="17">
        <f t="shared" si="133"/>
        <v>-384.98491666666621</v>
      </c>
      <c r="M315" s="17">
        <f t="shared" si="134"/>
        <v>-2160.1931435185161</v>
      </c>
      <c r="N315" s="17">
        <f t="shared" si="150"/>
        <v>-2160.1931435185161</v>
      </c>
      <c r="O315" s="17">
        <f t="shared" si="151"/>
        <v>397501.25087924412</v>
      </c>
      <c r="P315" s="17">
        <f t="shared" si="135"/>
        <v>397307.01287924417</v>
      </c>
      <c r="Q315" s="34">
        <f t="shared" si="136"/>
        <v>0.11036394203759645</v>
      </c>
      <c r="R315" s="17">
        <f t="shared" si="126"/>
        <v>-12.121083749742786</v>
      </c>
      <c r="S315" s="17">
        <f t="shared" si="137"/>
        <v>-2160.1931435185161</v>
      </c>
      <c r="T315" s="34">
        <f t="shared" si="138"/>
        <v>-6.0005845140657336E-4</v>
      </c>
      <c r="U315" s="17">
        <f t="shared" si="152"/>
        <v>0</v>
      </c>
      <c r="V315" s="17">
        <f t="shared" si="139"/>
        <v>34633.024691358034</v>
      </c>
      <c r="W315" s="17">
        <f t="shared" si="153"/>
        <v>19324274.614197541</v>
      </c>
      <c r="X315" s="17">
        <f t="shared" si="140"/>
        <v>1944.1738291666645</v>
      </c>
      <c r="Y315" s="17">
        <f t="shared" si="141"/>
        <v>1788.6399228333314</v>
      </c>
      <c r="Z315" s="17">
        <f t="shared" si="142"/>
        <v>1717.094325919998</v>
      </c>
      <c r="AA315" s="17">
        <f t="shared" si="143"/>
        <v>1631.2396096239981</v>
      </c>
      <c r="AB315" s="17">
        <f t="shared" si="144"/>
        <v>1565.9900252390382</v>
      </c>
      <c r="AC315" s="17">
        <f t="shared" si="145"/>
        <v>1409.3910227151343</v>
      </c>
      <c r="AD315" s="17">
        <f t="shared" si="146"/>
        <v>1367.1092920336803</v>
      </c>
      <c r="AE315" s="17">
        <f t="shared" si="147"/>
        <v>1367.1092920336803</v>
      </c>
      <c r="AF315" s="17">
        <f t="shared" si="148"/>
        <v>396134.14158721047</v>
      </c>
      <c r="AG315" s="17">
        <f t="shared" si="154"/>
        <v>1631.2396096239981</v>
      </c>
      <c r="AH315" s="17">
        <f t="shared" si="149"/>
        <v>4.4531247297514014</v>
      </c>
      <c r="AI315" s="17"/>
      <c r="AJ315" s="17"/>
      <c r="AU315">
        <f t="shared" si="127"/>
        <v>0</v>
      </c>
      <c r="AV315">
        <f t="shared" si="128"/>
        <v>20.2</v>
      </c>
      <c r="AW315">
        <f t="shared" si="129"/>
        <v>5.6111111111111107</v>
      </c>
    </row>
    <row r="316" spans="2:49" x14ac:dyDescent="0.3">
      <c r="B316" s="27" t="s">
        <v>47</v>
      </c>
      <c r="C316" s="27">
        <v>308</v>
      </c>
      <c r="D316" s="27">
        <v>308</v>
      </c>
      <c r="E316" s="2">
        <f t="shared" si="130"/>
        <v>5.166666666666667</v>
      </c>
      <c r="F316" s="28">
        <v>18.600000000000001</v>
      </c>
      <c r="G316" s="17">
        <f t="shared" si="155"/>
        <v>-0.51388888888888873</v>
      </c>
      <c r="H316" s="17">
        <f t="shared" si="156"/>
        <v>-1.8499999999999996</v>
      </c>
      <c r="I316" s="17">
        <v>194.238</v>
      </c>
      <c r="J316" s="17">
        <f t="shared" si="131"/>
        <v>1.2270833333333333</v>
      </c>
      <c r="K316" s="17">
        <f t="shared" si="132"/>
        <v>-1130.5555555555552</v>
      </c>
      <c r="L316" s="17">
        <f t="shared" si="133"/>
        <v>-935.09047222222193</v>
      </c>
      <c r="M316" s="17">
        <f t="shared" si="134"/>
        <v>-4831.3007731481466</v>
      </c>
      <c r="N316" s="17">
        <f t="shared" si="150"/>
        <v>-4831.3007731481466</v>
      </c>
      <c r="O316" s="17">
        <f t="shared" si="151"/>
        <v>392669.95010609599</v>
      </c>
      <c r="P316" s="17">
        <f t="shared" si="135"/>
        <v>392475.71210609603</v>
      </c>
      <c r="Q316" s="34">
        <f t="shared" si="136"/>
        <v>0.10902190330883135</v>
      </c>
      <c r="R316" s="17">
        <f t="shared" si="126"/>
        <v>-24.961720661265428</v>
      </c>
      <c r="S316" s="17">
        <f t="shared" si="137"/>
        <v>-4831.3007731481466</v>
      </c>
      <c r="T316" s="34">
        <f t="shared" si="138"/>
        <v>-1.3420387287650922E-3</v>
      </c>
      <c r="U316" s="17">
        <f t="shared" si="152"/>
        <v>2160.1931435185161</v>
      </c>
      <c r="V316" s="17">
        <f t="shared" si="139"/>
        <v>29363.888888888891</v>
      </c>
      <c r="W316" s="17">
        <f t="shared" si="153"/>
        <v>19353638.503086429</v>
      </c>
      <c r="X316" s="17">
        <f t="shared" si="140"/>
        <v>4348.1706958333325</v>
      </c>
      <c r="Y316" s="17">
        <f t="shared" si="141"/>
        <v>4000.3170401666662</v>
      </c>
      <c r="Z316" s="17">
        <f t="shared" si="142"/>
        <v>3840.3043585599994</v>
      </c>
      <c r="AA316" s="17">
        <f t="shared" si="143"/>
        <v>3648.2891406319991</v>
      </c>
      <c r="AB316" s="17">
        <f t="shared" si="144"/>
        <v>3502.3575750067189</v>
      </c>
      <c r="AC316" s="17">
        <f t="shared" si="145"/>
        <v>3152.1218175060471</v>
      </c>
      <c r="AD316" s="17">
        <f t="shared" si="146"/>
        <v>3057.5581629808657</v>
      </c>
      <c r="AE316" s="17">
        <f t="shared" si="147"/>
        <v>3057.5581629808657</v>
      </c>
      <c r="AF316" s="17">
        <f t="shared" si="148"/>
        <v>389612.3919431151</v>
      </c>
      <c r="AG316" s="17">
        <f t="shared" si="154"/>
        <v>5279.5287502559968</v>
      </c>
      <c r="AH316" s="17">
        <f t="shared" si="149"/>
        <v>9.9271368927950192</v>
      </c>
      <c r="AI316" s="17"/>
      <c r="AJ316" s="17"/>
      <c r="AU316">
        <f t="shared" si="127"/>
        <v>0</v>
      </c>
      <c r="AV316">
        <f t="shared" si="128"/>
        <v>18.600000000000001</v>
      </c>
      <c r="AW316">
        <f t="shared" si="129"/>
        <v>5.166666666666667</v>
      </c>
    </row>
    <row r="317" spans="2:49" x14ac:dyDescent="0.3">
      <c r="B317" s="27" t="s">
        <v>47</v>
      </c>
      <c r="C317" s="27">
        <v>309</v>
      </c>
      <c r="D317" s="27">
        <v>309</v>
      </c>
      <c r="E317" s="2">
        <f t="shared" si="130"/>
        <v>4.5833333333333339</v>
      </c>
      <c r="F317" s="28">
        <v>16.5</v>
      </c>
      <c r="G317" s="17">
        <f t="shared" si="155"/>
        <v>-0.58333333333333348</v>
      </c>
      <c r="H317" s="17">
        <f t="shared" si="156"/>
        <v>-2.1000000000000005</v>
      </c>
      <c r="I317" s="17">
        <v>194.238</v>
      </c>
      <c r="J317" s="17">
        <f t="shared" si="131"/>
        <v>1.0885416666666667</v>
      </c>
      <c r="K317" s="17">
        <f t="shared" si="132"/>
        <v>-1283.3333333333337</v>
      </c>
      <c r="L317" s="17">
        <f t="shared" si="133"/>
        <v>-1088.0067916666671</v>
      </c>
      <c r="M317" s="17">
        <f t="shared" si="134"/>
        <v>-4986.6977951388917</v>
      </c>
      <c r="N317" s="17">
        <f t="shared" si="150"/>
        <v>-4986.6977951388917</v>
      </c>
      <c r="O317" s="17">
        <f t="shared" si="151"/>
        <v>387683.25231095712</v>
      </c>
      <c r="P317" s="17">
        <f t="shared" si="135"/>
        <v>387489.01431095717</v>
      </c>
      <c r="Q317" s="34">
        <f t="shared" si="136"/>
        <v>0.10763669839529767</v>
      </c>
      <c r="R317" s="17">
        <f t="shared" si="126"/>
        <v>-22.855698227719923</v>
      </c>
      <c r="S317" s="17">
        <f t="shared" si="137"/>
        <v>-4986.6977951388917</v>
      </c>
      <c r="T317" s="34">
        <f t="shared" si="138"/>
        <v>-1.3852049135336813E-3</v>
      </c>
      <c r="U317" s="17">
        <f t="shared" si="152"/>
        <v>6991.4939166666627</v>
      </c>
      <c r="V317" s="17">
        <f t="shared" si="139"/>
        <v>23107.638888888894</v>
      </c>
      <c r="W317" s="17">
        <f t="shared" si="153"/>
        <v>19376746.141975317</v>
      </c>
      <c r="X317" s="17">
        <f t="shared" si="140"/>
        <v>4488.0280156250028</v>
      </c>
      <c r="Y317" s="17">
        <f t="shared" si="141"/>
        <v>4128.9857743750026</v>
      </c>
      <c r="Z317" s="17">
        <f t="shared" si="142"/>
        <v>3963.8263434000023</v>
      </c>
      <c r="AA317" s="17">
        <f t="shared" si="143"/>
        <v>3765.635026230002</v>
      </c>
      <c r="AB317" s="17">
        <f t="shared" si="144"/>
        <v>3615.0096251808018</v>
      </c>
      <c r="AC317" s="17">
        <f t="shared" si="145"/>
        <v>3253.5086626627217</v>
      </c>
      <c r="AD317" s="17">
        <f t="shared" si="146"/>
        <v>3155.9034027828397</v>
      </c>
      <c r="AE317" s="17">
        <f t="shared" si="147"/>
        <v>3155.9034027828397</v>
      </c>
      <c r="AF317" s="17">
        <f t="shared" si="148"/>
        <v>384527.34890817426</v>
      </c>
      <c r="AG317" s="17">
        <f t="shared" si="154"/>
        <v>9045.1637764859988</v>
      </c>
      <c r="AH317" s="17">
        <f t="shared" si="149"/>
        <v>10.21327962065644</v>
      </c>
      <c r="AI317" s="17"/>
      <c r="AJ317" s="17"/>
      <c r="AU317">
        <f t="shared" si="127"/>
        <v>0</v>
      </c>
      <c r="AV317">
        <f t="shared" si="128"/>
        <v>16.5</v>
      </c>
      <c r="AW317">
        <f t="shared" si="129"/>
        <v>4.583333333333333</v>
      </c>
    </row>
    <row r="318" spans="2:49" x14ac:dyDescent="0.3">
      <c r="B318" s="27" t="s">
        <v>47</v>
      </c>
      <c r="C318" s="27">
        <v>310</v>
      </c>
      <c r="D318" s="27">
        <v>310</v>
      </c>
      <c r="E318" s="2">
        <f t="shared" si="130"/>
        <v>4</v>
      </c>
      <c r="F318" s="28">
        <v>14.4</v>
      </c>
      <c r="G318" s="17">
        <f t="shared" si="155"/>
        <v>-0.43055555555555547</v>
      </c>
      <c r="H318" s="17">
        <f t="shared" si="156"/>
        <v>-1.5499999999999998</v>
      </c>
      <c r="I318" s="17">
        <v>194.238</v>
      </c>
      <c r="J318" s="17">
        <f t="shared" si="131"/>
        <v>0.95</v>
      </c>
      <c r="K318" s="17">
        <f t="shared" si="132"/>
        <v>-947.22222222222206</v>
      </c>
      <c r="L318" s="17">
        <f t="shared" si="133"/>
        <v>-752.03422222222207</v>
      </c>
      <c r="M318" s="17">
        <f t="shared" si="134"/>
        <v>-3008.1368888888883</v>
      </c>
      <c r="N318" s="17">
        <f t="shared" si="150"/>
        <v>-3008.1368888888883</v>
      </c>
      <c r="O318" s="17">
        <f t="shared" si="151"/>
        <v>384675.11542206822</v>
      </c>
      <c r="P318" s="17">
        <f t="shared" si="135"/>
        <v>384480.87742206827</v>
      </c>
      <c r="Q318" s="34">
        <f t="shared" si="136"/>
        <v>0.10680109813030211</v>
      </c>
      <c r="R318" s="17">
        <f t="shared" si="126"/>
        <v>-12.032547555555553</v>
      </c>
      <c r="S318" s="17">
        <f t="shared" si="137"/>
        <v>-3008.1368888888883</v>
      </c>
      <c r="T318" s="34">
        <f t="shared" si="138"/>
        <v>-8.3560026499555537E-4</v>
      </c>
      <c r="U318" s="17">
        <f t="shared" si="152"/>
        <v>11978.191711805553</v>
      </c>
      <c r="V318" s="17">
        <f t="shared" si="139"/>
        <v>17600</v>
      </c>
      <c r="W318" s="17">
        <f t="shared" si="153"/>
        <v>19394346.141975317</v>
      </c>
      <c r="X318" s="17">
        <f t="shared" si="140"/>
        <v>2707.3231999999994</v>
      </c>
      <c r="Y318" s="17">
        <f t="shared" si="141"/>
        <v>2490.7373439999997</v>
      </c>
      <c r="Z318" s="17">
        <f t="shared" si="142"/>
        <v>2391.1078502399996</v>
      </c>
      <c r="AA318" s="17">
        <f t="shared" si="143"/>
        <v>2271.5524577279994</v>
      </c>
      <c r="AB318" s="17">
        <f t="shared" si="144"/>
        <v>2180.6903594188793</v>
      </c>
      <c r="AC318" s="17">
        <f t="shared" si="145"/>
        <v>1962.6213234769914</v>
      </c>
      <c r="AD318" s="17">
        <f t="shared" si="146"/>
        <v>1903.7426837726816</v>
      </c>
      <c r="AE318" s="17">
        <f t="shared" si="147"/>
        <v>1903.7426837726816</v>
      </c>
      <c r="AF318" s="17">
        <f t="shared" si="148"/>
        <v>382771.37273829553</v>
      </c>
      <c r="AG318" s="17">
        <f t="shared" si="154"/>
        <v>11316.716234213998</v>
      </c>
      <c r="AH318" s="17">
        <f t="shared" si="149"/>
        <v>6.1411054315247791</v>
      </c>
      <c r="AI318" s="17"/>
      <c r="AJ318" s="17"/>
      <c r="AU318">
        <f t="shared" si="127"/>
        <v>0</v>
      </c>
      <c r="AV318">
        <f t="shared" si="128"/>
        <v>14.4</v>
      </c>
      <c r="AW318">
        <f t="shared" si="129"/>
        <v>4</v>
      </c>
    </row>
    <row r="319" spans="2:49" x14ac:dyDescent="0.3">
      <c r="B319" s="27" t="s">
        <v>47</v>
      </c>
      <c r="C319" s="27">
        <v>311</v>
      </c>
      <c r="D319" s="27">
        <v>311</v>
      </c>
      <c r="E319" s="2">
        <f t="shared" si="130"/>
        <v>3.7222222222222223</v>
      </c>
      <c r="F319" s="28">
        <v>13.4</v>
      </c>
      <c r="G319" s="17">
        <f t="shared" si="155"/>
        <v>-0.20833333333333331</v>
      </c>
      <c r="H319" s="17">
        <f t="shared" si="156"/>
        <v>-0.75</v>
      </c>
      <c r="I319" s="17">
        <v>194.238</v>
      </c>
      <c r="J319" s="17">
        <f t="shared" si="131"/>
        <v>0.88402777777777775</v>
      </c>
      <c r="K319" s="17">
        <f t="shared" si="132"/>
        <v>-458.33333333333331</v>
      </c>
      <c r="L319" s="17">
        <f t="shared" si="133"/>
        <v>-263.21130555555555</v>
      </c>
      <c r="M319" s="17">
        <f t="shared" si="134"/>
        <v>-979.73097067901233</v>
      </c>
      <c r="N319" s="17">
        <f t="shared" si="150"/>
        <v>-979.73097067901233</v>
      </c>
      <c r="O319" s="17">
        <f t="shared" si="151"/>
        <v>383695.3844513892</v>
      </c>
      <c r="P319" s="17">
        <f t="shared" si="135"/>
        <v>383501.14645138924</v>
      </c>
      <c r="Q319" s="34">
        <f t="shared" si="136"/>
        <v>0.1065289484612669</v>
      </c>
      <c r="R319" s="17">
        <f t="shared" si="126"/>
        <v>-3.6467763908607682</v>
      </c>
      <c r="S319" s="17">
        <f t="shared" si="137"/>
        <v>-979.73097067901233</v>
      </c>
      <c r="T319" s="34">
        <f t="shared" si="138"/>
        <v>-2.7214966903521602E-4</v>
      </c>
      <c r="U319" s="17">
        <f t="shared" si="152"/>
        <v>14986.328600694442</v>
      </c>
      <c r="V319" s="17">
        <f t="shared" si="139"/>
        <v>15240.432098765432</v>
      </c>
      <c r="W319" s="17">
        <f t="shared" si="153"/>
        <v>19409586.574074082</v>
      </c>
      <c r="X319" s="17">
        <f t="shared" si="140"/>
        <v>881.75787361111111</v>
      </c>
      <c r="Y319" s="17">
        <f t="shared" si="141"/>
        <v>811.21724372222229</v>
      </c>
      <c r="Z319" s="17">
        <f t="shared" si="142"/>
        <v>778.76855397333338</v>
      </c>
      <c r="AA319" s="17">
        <f t="shared" si="143"/>
        <v>739.83012627466667</v>
      </c>
      <c r="AB319" s="17">
        <f t="shared" si="144"/>
        <v>710.23692122367993</v>
      </c>
      <c r="AC319" s="17">
        <f t="shared" si="145"/>
        <v>639.21322910131198</v>
      </c>
      <c r="AD319" s="17">
        <f t="shared" si="146"/>
        <v>620.0368322282726</v>
      </c>
      <c r="AE319" s="17">
        <f t="shared" si="147"/>
        <v>620.0368322282726</v>
      </c>
      <c r="AF319" s="17">
        <f t="shared" si="148"/>
        <v>383075.34761916095</v>
      </c>
      <c r="AG319" s="17">
        <f t="shared" si="154"/>
        <v>12056.546360488665</v>
      </c>
      <c r="AH319" s="17">
        <f t="shared" si="149"/>
        <v>1.9936875634349602</v>
      </c>
      <c r="AI319" s="17"/>
      <c r="AJ319" s="17"/>
      <c r="AU319">
        <f t="shared" si="127"/>
        <v>0</v>
      </c>
      <c r="AV319">
        <f t="shared" si="128"/>
        <v>13.4</v>
      </c>
      <c r="AW319">
        <f t="shared" si="129"/>
        <v>3.7222222222222223</v>
      </c>
    </row>
    <row r="320" spans="2:49" x14ac:dyDescent="0.3">
      <c r="B320" s="27" t="s">
        <v>47</v>
      </c>
      <c r="C320" s="27">
        <v>312</v>
      </c>
      <c r="D320" s="27">
        <v>312</v>
      </c>
      <c r="E320" s="2">
        <f t="shared" si="130"/>
        <v>3.5833333333333335</v>
      </c>
      <c r="F320" s="28">
        <v>12.9</v>
      </c>
      <c r="G320" s="17">
        <f t="shared" si="155"/>
        <v>-9.7222222222222363E-2</v>
      </c>
      <c r="H320" s="17">
        <f t="shared" si="156"/>
        <v>-0.35000000000000053</v>
      </c>
      <c r="I320" s="17">
        <v>194.238</v>
      </c>
      <c r="J320" s="17">
        <f t="shared" si="131"/>
        <v>0.8510416666666667</v>
      </c>
      <c r="K320" s="17">
        <f t="shared" si="132"/>
        <v>-213.8888888888892</v>
      </c>
      <c r="L320" s="17">
        <f t="shared" si="133"/>
        <v>-18.799847222222525</v>
      </c>
      <c r="M320" s="17">
        <f t="shared" si="134"/>
        <v>-67.366119212964051</v>
      </c>
      <c r="N320" s="17">
        <f t="shared" si="150"/>
        <v>-67.366119212964051</v>
      </c>
      <c r="O320" s="17">
        <f t="shared" si="151"/>
        <v>383628.01833217626</v>
      </c>
      <c r="P320" s="17">
        <f t="shared" si="135"/>
        <v>383433.78033217631</v>
      </c>
      <c r="Q320" s="34">
        <f t="shared" si="136"/>
        <v>0.10651023550067193</v>
      </c>
      <c r="R320" s="17">
        <f t="shared" si="126"/>
        <v>-0.24139526051312121</v>
      </c>
      <c r="S320" s="17">
        <f t="shared" si="137"/>
        <v>-67.366119212964051</v>
      </c>
      <c r="T320" s="34">
        <f t="shared" si="138"/>
        <v>-1.8712960594977154E-5</v>
      </c>
      <c r="U320" s="17">
        <f t="shared" si="152"/>
        <v>15966.059571373455</v>
      </c>
      <c r="V320" s="17">
        <f t="shared" si="139"/>
        <v>14124.305555555557</v>
      </c>
      <c r="W320" s="17">
        <f t="shared" si="153"/>
        <v>19423710.879629638</v>
      </c>
      <c r="X320" s="17">
        <f t="shared" si="140"/>
        <v>60.62950729166765</v>
      </c>
      <c r="Y320" s="17">
        <f t="shared" si="141"/>
        <v>55.779146708334238</v>
      </c>
      <c r="Z320" s="17">
        <f t="shared" si="142"/>
        <v>53.547980840000868</v>
      </c>
      <c r="AA320" s="17">
        <f t="shared" si="143"/>
        <v>50.870581798000821</v>
      </c>
      <c r="AB320" s="17">
        <f t="shared" si="144"/>
        <v>48.835758526080788</v>
      </c>
      <c r="AC320" s="17">
        <f t="shared" si="145"/>
        <v>43.952182673472713</v>
      </c>
      <c r="AD320" s="17">
        <f t="shared" si="146"/>
        <v>42.633617193268528</v>
      </c>
      <c r="AE320" s="17">
        <f t="shared" si="147"/>
        <v>42.633617193268528</v>
      </c>
      <c r="AF320" s="17">
        <f t="shared" si="148"/>
        <v>383585.384714983</v>
      </c>
      <c r="AG320" s="17">
        <f t="shared" si="154"/>
        <v>12107.416942286665</v>
      </c>
      <c r="AH320" s="17">
        <f t="shared" si="149"/>
        <v>0.13664620895278373</v>
      </c>
      <c r="AI320" s="17"/>
      <c r="AJ320" s="17"/>
      <c r="AU320">
        <f t="shared" si="127"/>
        <v>0</v>
      </c>
      <c r="AV320">
        <f t="shared" si="128"/>
        <v>12.9</v>
      </c>
      <c r="AW320">
        <f t="shared" si="129"/>
        <v>3.5833333333333335</v>
      </c>
    </row>
    <row r="321" spans="2:49" x14ac:dyDescent="0.3">
      <c r="B321" s="27" t="s">
        <v>47</v>
      </c>
      <c r="C321" s="27">
        <v>313</v>
      </c>
      <c r="D321" s="27">
        <v>313</v>
      </c>
      <c r="E321" s="2">
        <f t="shared" si="130"/>
        <v>3.5277777777777777</v>
      </c>
      <c r="F321" s="28">
        <v>12.7</v>
      </c>
      <c r="G321" s="17">
        <f t="shared" si="155"/>
        <v>-6.9444444444444448E-2</v>
      </c>
      <c r="H321" s="17">
        <f t="shared" si="156"/>
        <v>-0.25</v>
      </c>
      <c r="I321" s="17">
        <v>194.238</v>
      </c>
      <c r="J321" s="17">
        <f t="shared" si="131"/>
        <v>0.83784722222222219</v>
      </c>
      <c r="K321" s="17">
        <f t="shared" si="132"/>
        <v>-152.77777777777777</v>
      </c>
      <c r="L321" s="17">
        <f t="shared" si="133"/>
        <v>42.298069444444451</v>
      </c>
      <c r="M321" s="17">
        <f t="shared" si="134"/>
        <v>149.21818942901237</v>
      </c>
      <c r="N321" s="17">
        <f t="shared" si="150"/>
        <v>149.21818942901237</v>
      </c>
      <c r="O321" s="17">
        <f t="shared" si="151"/>
        <v>383777.23652160529</v>
      </c>
      <c r="P321" s="17">
        <f t="shared" si="135"/>
        <v>383582.99852160533</v>
      </c>
      <c r="Q321" s="34">
        <f t="shared" si="136"/>
        <v>0.10655168532933153</v>
      </c>
      <c r="R321" s="17">
        <f t="shared" si="126"/>
        <v>0.52640861270790473</v>
      </c>
      <c r="S321" s="17">
        <f t="shared" si="137"/>
        <v>0</v>
      </c>
      <c r="T321" s="34">
        <f t="shared" si="138"/>
        <v>0</v>
      </c>
      <c r="U321" s="17">
        <f t="shared" si="152"/>
        <v>16033.425690586419</v>
      </c>
      <c r="V321" s="17">
        <f t="shared" si="139"/>
        <v>13689.737654320987</v>
      </c>
      <c r="W321" s="17">
        <f t="shared" si="153"/>
        <v>19437400.617283959</v>
      </c>
      <c r="X321" s="17">
        <f t="shared" si="140"/>
        <v>0</v>
      </c>
      <c r="Y321" s="17">
        <f t="shared" si="141"/>
        <v>0</v>
      </c>
      <c r="Z321" s="17">
        <f t="shared" si="142"/>
        <v>0</v>
      </c>
      <c r="AA321" s="17">
        <f t="shared" si="143"/>
        <v>0</v>
      </c>
      <c r="AB321" s="17">
        <f t="shared" si="144"/>
        <v>0</v>
      </c>
      <c r="AC321" s="17">
        <f t="shared" si="145"/>
        <v>0</v>
      </c>
      <c r="AD321" s="17">
        <f t="shared" si="146"/>
        <v>0</v>
      </c>
      <c r="AE321" s="17">
        <f t="shared" si="147"/>
        <v>0</v>
      </c>
      <c r="AF321" s="17">
        <f t="shared" si="148"/>
        <v>383777.23652160529</v>
      </c>
      <c r="AG321" s="17">
        <f t="shared" si="154"/>
        <v>0</v>
      </c>
      <c r="AH321" s="17">
        <f t="shared" si="149"/>
        <v>0</v>
      </c>
      <c r="AI321" s="17"/>
      <c r="AJ321" s="17"/>
      <c r="AU321">
        <f t="shared" si="127"/>
        <v>0</v>
      </c>
      <c r="AV321">
        <f t="shared" si="128"/>
        <v>12.7</v>
      </c>
      <c r="AW321">
        <f t="shared" si="129"/>
        <v>3.5277777777777777</v>
      </c>
    </row>
    <row r="322" spans="2:49" x14ac:dyDescent="0.3">
      <c r="B322" s="27" t="s">
        <v>47</v>
      </c>
      <c r="C322" s="27">
        <v>314</v>
      </c>
      <c r="D322" s="27">
        <v>314</v>
      </c>
      <c r="E322" s="2">
        <f t="shared" si="130"/>
        <v>3.4444444444444446</v>
      </c>
      <c r="F322" s="28">
        <v>12.4</v>
      </c>
      <c r="G322" s="17">
        <f t="shared" si="155"/>
        <v>-4.1666666666666519E-2</v>
      </c>
      <c r="H322" s="17">
        <f t="shared" si="156"/>
        <v>-0.14999999999999947</v>
      </c>
      <c r="I322" s="17">
        <v>194.238</v>
      </c>
      <c r="J322" s="17">
        <f t="shared" si="131"/>
        <v>0.81805555555555554</v>
      </c>
      <c r="K322" s="17">
        <f t="shared" si="132"/>
        <v>-91.666666666666345</v>
      </c>
      <c r="L322" s="17">
        <f t="shared" si="133"/>
        <v>103.38938888888921</v>
      </c>
      <c r="M322" s="17">
        <f t="shared" si="134"/>
        <v>356.11900617284067</v>
      </c>
      <c r="N322" s="17">
        <f t="shared" si="150"/>
        <v>356.11900617284067</v>
      </c>
      <c r="O322" s="17">
        <f t="shared" si="151"/>
        <v>384133.3555277781</v>
      </c>
      <c r="P322" s="17">
        <f t="shared" si="135"/>
        <v>383939.11752777814</v>
      </c>
      <c r="Q322" s="34">
        <f t="shared" si="136"/>
        <v>0.10665060806686621</v>
      </c>
      <c r="R322" s="17">
        <f t="shared" si="126"/>
        <v>1.226632132373118</v>
      </c>
      <c r="S322" s="17">
        <f t="shared" si="137"/>
        <v>0</v>
      </c>
      <c r="T322" s="34">
        <f t="shared" si="138"/>
        <v>0</v>
      </c>
      <c r="U322" s="17">
        <f t="shared" si="152"/>
        <v>0</v>
      </c>
      <c r="V322" s="17">
        <f t="shared" si="139"/>
        <v>13050.61728395062</v>
      </c>
      <c r="W322" s="17">
        <f t="shared" si="153"/>
        <v>19450451.23456791</v>
      </c>
      <c r="X322" s="17">
        <f t="shared" si="140"/>
        <v>0</v>
      </c>
      <c r="Y322" s="17">
        <f t="shared" si="141"/>
        <v>0</v>
      </c>
      <c r="Z322" s="17">
        <f t="shared" si="142"/>
        <v>0</v>
      </c>
      <c r="AA322" s="17">
        <f t="shared" si="143"/>
        <v>0</v>
      </c>
      <c r="AB322" s="17">
        <f t="shared" si="144"/>
        <v>0</v>
      </c>
      <c r="AC322" s="17">
        <f t="shared" si="145"/>
        <v>0</v>
      </c>
      <c r="AD322" s="17">
        <f t="shared" si="146"/>
        <v>0</v>
      </c>
      <c r="AE322" s="17">
        <f t="shared" si="147"/>
        <v>0</v>
      </c>
      <c r="AF322" s="17">
        <f t="shared" si="148"/>
        <v>384133.3555277781</v>
      </c>
      <c r="AG322" s="17">
        <f t="shared" si="154"/>
        <v>0</v>
      </c>
      <c r="AH322" s="17">
        <f t="shared" si="149"/>
        <v>0</v>
      </c>
      <c r="AI322" s="17"/>
      <c r="AJ322" s="17"/>
      <c r="AU322">
        <f t="shared" si="127"/>
        <v>0</v>
      </c>
      <c r="AV322">
        <f t="shared" si="128"/>
        <v>12.4</v>
      </c>
      <c r="AW322">
        <f t="shared" si="129"/>
        <v>3.4444444444444446</v>
      </c>
    </row>
    <row r="323" spans="2:49" x14ac:dyDescent="0.3">
      <c r="B323" s="27" t="s">
        <v>47</v>
      </c>
      <c r="C323" s="27">
        <v>315</v>
      </c>
      <c r="D323" s="27">
        <v>315</v>
      </c>
      <c r="E323" s="2">
        <f t="shared" si="130"/>
        <v>3.4444444444444446</v>
      </c>
      <c r="F323" s="28">
        <v>12.4</v>
      </c>
      <c r="G323" s="17">
        <f t="shared" si="155"/>
        <v>5.5555555555555601E-2</v>
      </c>
      <c r="H323" s="17">
        <f t="shared" si="156"/>
        <v>0.20000000000000018</v>
      </c>
      <c r="I323" s="17">
        <v>194.238</v>
      </c>
      <c r="J323" s="17">
        <f t="shared" si="131"/>
        <v>0.81805555555555554</v>
      </c>
      <c r="K323" s="17">
        <f t="shared" si="132"/>
        <v>122.22222222222233</v>
      </c>
      <c r="L323" s="17">
        <f t="shared" si="133"/>
        <v>317.27827777777787</v>
      </c>
      <c r="M323" s="17">
        <f t="shared" si="134"/>
        <v>1092.8474012345682</v>
      </c>
      <c r="N323" s="17">
        <f t="shared" si="150"/>
        <v>1092.8474012345682</v>
      </c>
      <c r="O323" s="17">
        <f t="shared" si="151"/>
        <v>385226.20292901265</v>
      </c>
      <c r="P323" s="17">
        <f t="shared" si="135"/>
        <v>385031.9649290127</v>
      </c>
      <c r="Q323" s="34">
        <f t="shared" si="136"/>
        <v>0.10695417921798114</v>
      </c>
      <c r="R323" s="17">
        <f t="shared" si="126"/>
        <v>3.7642521598079575</v>
      </c>
      <c r="S323" s="17">
        <f t="shared" si="137"/>
        <v>0</v>
      </c>
      <c r="T323" s="34">
        <f t="shared" si="138"/>
        <v>0</v>
      </c>
      <c r="U323" s="17">
        <f t="shared" si="152"/>
        <v>0</v>
      </c>
      <c r="V323" s="17">
        <f t="shared" si="139"/>
        <v>13050.61728395062</v>
      </c>
      <c r="W323" s="17">
        <f t="shared" si="153"/>
        <v>19463501.851851862</v>
      </c>
      <c r="X323" s="17">
        <f t="shared" si="140"/>
        <v>0</v>
      </c>
      <c r="Y323" s="17">
        <f t="shared" si="141"/>
        <v>0</v>
      </c>
      <c r="Z323" s="17">
        <f t="shared" si="142"/>
        <v>0</v>
      </c>
      <c r="AA323" s="17">
        <f t="shared" si="143"/>
        <v>0</v>
      </c>
      <c r="AB323" s="17">
        <f t="shared" si="144"/>
        <v>0</v>
      </c>
      <c r="AC323" s="17">
        <f t="shared" si="145"/>
        <v>0</v>
      </c>
      <c r="AD323" s="17">
        <f t="shared" si="146"/>
        <v>0</v>
      </c>
      <c r="AE323" s="17">
        <f t="shared" si="147"/>
        <v>0</v>
      </c>
      <c r="AF323" s="17">
        <f t="shared" si="148"/>
        <v>385226.20292901265</v>
      </c>
      <c r="AG323" s="17">
        <f t="shared" si="154"/>
        <v>0</v>
      </c>
      <c r="AH323" s="17">
        <f t="shared" si="149"/>
        <v>0</v>
      </c>
      <c r="AI323" s="17"/>
      <c r="AJ323" s="17"/>
      <c r="AU323">
        <f t="shared" si="127"/>
        <v>0</v>
      </c>
      <c r="AV323">
        <f t="shared" si="128"/>
        <v>12.4</v>
      </c>
      <c r="AW323">
        <f t="shared" si="129"/>
        <v>3.4444444444444446</v>
      </c>
    </row>
    <row r="324" spans="2:49" x14ac:dyDescent="0.3">
      <c r="B324" s="27" t="s">
        <v>47</v>
      </c>
      <c r="C324" s="27">
        <v>316</v>
      </c>
      <c r="D324" s="27">
        <v>316</v>
      </c>
      <c r="E324" s="2">
        <f t="shared" si="130"/>
        <v>3.5555555555555558</v>
      </c>
      <c r="F324" s="28">
        <v>12.8</v>
      </c>
      <c r="G324" s="17">
        <f t="shared" si="155"/>
        <v>0.23611111111111099</v>
      </c>
      <c r="H324" s="17">
        <f t="shared" si="156"/>
        <v>0.84999999999999964</v>
      </c>
      <c r="I324" s="17">
        <v>194.238</v>
      </c>
      <c r="J324" s="17">
        <f t="shared" si="131"/>
        <v>0.84444444444444444</v>
      </c>
      <c r="K324" s="17">
        <f t="shared" si="132"/>
        <v>519.44444444444423</v>
      </c>
      <c r="L324" s="17">
        <f t="shared" si="133"/>
        <v>714.52688888888861</v>
      </c>
      <c r="M324" s="17">
        <f t="shared" si="134"/>
        <v>2540.5400493827151</v>
      </c>
      <c r="N324" s="17">
        <f t="shared" si="150"/>
        <v>2540.5400493827151</v>
      </c>
      <c r="O324" s="17">
        <f t="shared" si="151"/>
        <v>387766.74297839537</v>
      </c>
      <c r="P324" s="17">
        <f t="shared" si="135"/>
        <v>387572.50497839542</v>
      </c>
      <c r="Q324" s="34">
        <f t="shared" si="136"/>
        <v>0.10765989043289867</v>
      </c>
      <c r="R324" s="17">
        <f t="shared" si="126"/>
        <v>9.0330312866940989</v>
      </c>
      <c r="S324" s="17">
        <f t="shared" si="137"/>
        <v>0</v>
      </c>
      <c r="T324" s="34">
        <f t="shared" si="138"/>
        <v>0</v>
      </c>
      <c r="U324" s="17">
        <f t="shared" si="152"/>
        <v>0</v>
      </c>
      <c r="V324" s="17">
        <f t="shared" si="139"/>
        <v>13906.172839506175</v>
      </c>
      <c r="W324" s="17">
        <f t="shared" si="153"/>
        <v>19477408.024691369</v>
      </c>
      <c r="X324" s="17">
        <f t="shared" si="140"/>
        <v>0</v>
      </c>
      <c r="Y324" s="17">
        <f t="shared" si="141"/>
        <v>0</v>
      </c>
      <c r="Z324" s="17">
        <f t="shared" si="142"/>
        <v>0</v>
      </c>
      <c r="AA324" s="17">
        <f t="shared" si="143"/>
        <v>0</v>
      </c>
      <c r="AB324" s="17">
        <f t="shared" si="144"/>
        <v>0</v>
      </c>
      <c r="AC324" s="17">
        <f t="shared" si="145"/>
        <v>0</v>
      </c>
      <c r="AD324" s="17">
        <f t="shared" si="146"/>
        <v>0</v>
      </c>
      <c r="AE324" s="17">
        <f t="shared" si="147"/>
        <v>0</v>
      </c>
      <c r="AF324" s="17">
        <f t="shared" si="148"/>
        <v>387766.74297839537</v>
      </c>
      <c r="AG324" s="17">
        <f t="shared" si="154"/>
        <v>0</v>
      </c>
      <c r="AH324" s="17">
        <f t="shared" si="149"/>
        <v>0</v>
      </c>
      <c r="AI324" s="17"/>
      <c r="AJ324" s="17"/>
      <c r="AU324">
        <f t="shared" si="127"/>
        <v>0</v>
      </c>
      <c r="AV324">
        <f t="shared" si="128"/>
        <v>12.8</v>
      </c>
      <c r="AW324">
        <f t="shared" si="129"/>
        <v>3.5555555555555558</v>
      </c>
    </row>
    <row r="325" spans="2:49" x14ac:dyDescent="0.3">
      <c r="B325" s="27" t="s">
        <v>47</v>
      </c>
      <c r="C325" s="27">
        <v>317</v>
      </c>
      <c r="D325" s="27">
        <v>317</v>
      </c>
      <c r="E325" s="2">
        <f t="shared" si="130"/>
        <v>3.916666666666667</v>
      </c>
      <c r="F325" s="28">
        <v>14.1</v>
      </c>
      <c r="G325" s="17">
        <f t="shared" si="155"/>
        <v>0.47222222222222199</v>
      </c>
      <c r="H325" s="17">
        <f t="shared" si="156"/>
        <v>1.6999999999999993</v>
      </c>
      <c r="I325" s="17">
        <v>194.238</v>
      </c>
      <c r="J325" s="17">
        <f t="shared" si="131"/>
        <v>0.93020833333333341</v>
      </c>
      <c r="K325" s="17">
        <f t="shared" si="132"/>
        <v>1038.8888888888885</v>
      </c>
      <c r="L325" s="17">
        <f t="shared" si="133"/>
        <v>1234.0570972222217</v>
      </c>
      <c r="M325" s="17">
        <f t="shared" si="134"/>
        <v>4833.3902974537023</v>
      </c>
      <c r="N325" s="17">
        <f t="shared" si="150"/>
        <v>4833.3902974537023</v>
      </c>
      <c r="O325" s="17">
        <f t="shared" si="151"/>
        <v>392600.13327584905</v>
      </c>
      <c r="P325" s="17">
        <f t="shared" si="135"/>
        <v>392405.89527584909</v>
      </c>
      <c r="Q325" s="34">
        <f t="shared" si="136"/>
        <v>0.10900250958972536</v>
      </c>
      <c r="R325" s="17">
        <f t="shared" si="126"/>
        <v>18.930778665027002</v>
      </c>
      <c r="S325" s="17">
        <f t="shared" si="137"/>
        <v>0</v>
      </c>
      <c r="T325" s="34">
        <f t="shared" si="138"/>
        <v>0</v>
      </c>
      <c r="U325" s="17">
        <f t="shared" si="152"/>
        <v>0</v>
      </c>
      <c r="V325" s="17">
        <f t="shared" si="139"/>
        <v>16874.305555555558</v>
      </c>
      <c r="W325" s="17">
        <f t="shared" si="153"/>
        <v>19494282.330246925</v>
      </c>
      <c r="X325" s="17">
        <f t="shared" si="140"/>
        <v>0</v>
      </c>
      <c r="Y325" s="17">
        <f t="shared" si="141"/>
        <v>0</v>
      </c>
      <c r="Z325" s="17">
        <f t="shared" si="142"/>
        <v>0</v>
      </c>
      <c r="AA325" s="17">
        <f t="shared" si="143"/>
        <v>0</v>
      </c>
      <c r="AB325" s="17">
        <f t="shared" si="144"/>
        <v>0</v>
      </c>
      <c r="AC325" s="17">
        <f t="shared" si="145"/>
        <v>0</v>
      </c>
      <c r="AD325" s="17">
        <f t="shared" si="146"/>
        <v>0</v>
      </c>
      <c r="AE325" s="17">
        <f t="shared" si="147"/>
        <v>0</v>
      </c>
      <c r="AF325" s="17">
        <f t="shared" si="148"/>
        <v>392600.13327584905</v>
      </c>
      <c r="AG325" s="17">
        <f t="shared" si="154"/>
        <v>0</v>
      </c>
      <c r="AH325" s="17">
        <f t="shared" si="149"/>
        <v>0</v>
      </c>
      <c r="AI325" s="17"/>
      <c r="AJ325" s="17"/>
      <c r="AU325">
        <f t="shared" si="127"/>
        <v>0</v>
      </c>
      <c r="AV325">
        <f t="shared" si="128"/>
        <v>14.1</v>
      </c>
      <c r="AW325">
        <f t="shared" si="129"/>
        <v>3.9166666666666665</v>
      </c>
    </row>
    <row r="326" spans="2:49" x14ac:dyDescent="0.3">
      <c r="B326" s="27" t="s">
        <v>47</v>
      </c>
      <c r="C326" s="27">
        <v>318</v>
      </c>
      <c r="D326" s="27">
        <v>318</v>
      </c>
      <c r="E326" s="2">
        <f t="shared" si="130"/>
        <v>4.5</v>
      </c>
      <c r="F326" s="28">
        <v>16.2</v>
      </c>
      <c r="G326" s="17">
        <f t="shared" si="155"/>
        <v>0.6527777777777779</v>
      </c>
      <c r="H326" s="17">
        <f t="shared" si="156"/>
        <v>2.3500000000000005</v>
      </c>
      <c r="I326" s="17">
        <v>194.238</v>
      </c>
      <c r="J326" s="17">
        <f t="shared" si="131"/>
        <v>1.0687499999999999</v>
      </c>
      <c r="K326" s="17">
        <f t="shared" si="132"/>
        <v>1436.1111111111113</v>
      </c>
      <c r="L326" s="17">
        <f t="shared" si="133"/>
        <v>1631.4178611111113</v>
      </c>
      <c r="M326" s="17">
        <f t="shared" si="134"/>
        <v>7341.3803750000006</v>
      </c>
      <c r="N326" s="17">
        <f t="shared" si="150"/>
        <v>7341.3803750000006</v>
      </c>
      <c r="O326" s="17">
        <f t="shared" si="151"/>
        <v>399941.51365084905</v>
      </c>
      <c r="P326" s="17">
        <f t="shared" si="135"/>
        <v>399747.2756508491</v>
      </c>
      <c r="Q326" s="34">
        <f t="shared" si="136"/>
        <v>0.11104179823029287</v>
      </c>
      <c r="R326" s="17">
        <f t="shared" si="126"/>
        <v>33.036211687500007</v>
      </c>
      <c r="S326" s="17">
        <f t="shared" si="137"/>
        <v>0</v>
      </c>
      <c r="T326" s="34">
        <f t="shared" si="138"/>
        <v>0</v>
      </c>
      <c r="U326" s="17">
        <f t="shared" si="152"/>
        <v>0</v>
      </c>
      <c r="V326" s="17">
        <f t="shared" si="139"/>
        <v>22275</v>
      </c>
      <c r="W326" s="17">
        <f t="shared" si="153"/>
        <v>19516557.330246925</v>
      </c>
      <c r="X326" s="17">
        <f t="shared" si="140"/>
        <v>0</v>
      </c>
      <c r="Y326" s="17">
        <f t="shared" si="141"/>
        <v>0</v>
      </c>
      <c r="Z326" s="17">
        <f t="shared" si="142"/>
        <v>0</v>
      </c>
      <c r="AA326" s="17">
        <f t="shared" si="143"/>
        <v>0</v>
      </c>
      <c r="AB326" s="17">
        <f t="shared" si="144"/>
        <v>0</v>
      </c>
      <c r="AC326" s="17">
        <f t="shared" si="145"/>
        <v>0</v>
      </c>
      <c r="AD326" s="17">
        <f t="shared" si="146"/>
        <v>0</v>
      </c>
      <c r="AE326" s="17">
        <f t="shared" si="147"/>
        <v>0</v>
      </c>
      <c r="AF326" s="17">
        <f t="shared" si="148"/>
        <v>399941.51365084905</v>
      </c>
      <c r="AG326" s="17">
        <f t="shared" si="154"/>
        <v>0</v>
      </c>
      <c r="AH326" s="17">
        <f t="shared" si="149"/>
        <v>0</v>
      </c>
      <c r="AI326" s="17"/>
      <c r="AJ326" s="17"/>
      <c r="AU326">
        <f t="shared" si="127"/>
        <v>0</v>
      </c>
      <c r="AV326">
        <f t="shared" si="128"/>
        <v>16.2</v>
      </c>
      <c r="AW326">
        <f t="shared" si="129"/>
        <v>4.5</v>
      </c>
    </row>
    <row r="327" spans="2:49" x14ac:dyDescent="0.3">
      <c r="B327" s="27" t="s">
        <v>47</v>
      </c>
      <c r="C327" s="27">
        <v>319</v>
      </c>
      <c r="D327" s="27">
        <v>319</v>
      </c>
      <c r="E327" s="2">
        <f t="shared" si="130"/>
        <v>5.2222222222222223</v>
      </c>
      <c r="F327" s="28">
        <v>18.8</v>
      </c>
      <c r="G327" s="17">
        <f t="shared" si="155"/>
        <v>0.79166666666666652</v>
      </c>
      <c r="H327" s="17">
        <f t="shared" si="156"/>
        <v>2.8499999999999996</v>
      </c>
      <c r="I327" s="17">
        <v>194.238</v>
      </c>
      <c r="J327" s="17">
        <f t="shared" si="131"/>
        <v>1.2402777777777778</v>
      </c>
      <c r="K327" s="17">
        <f t="shared" si="132"/>
        <v>1741.6666666666663</v>
      </c>
      <c r="L327" s="17">
        <f t="shared" si="133"/>
        <v>1937.144944444444</v>
      </c>
      <c r="M327" s="17">
        <f t="shared" si="134"/>
        <v>10116.201376543208</v>
      </c>
      <c r="N327" s="17">
        <f t="shared" si="150"/>
        <v>10116.201376543208</v>
      </c>
      <c r="O327" s="17">
        <f t="shared" si="151"/>
        <v>410057.71502739226</v>
      </c>
      <c r="P327" s="17">
        <f t="shared" si="135"/>
        <v>409863.47702739231</v>
      </c>
      <c r="Q327" s="34">
        <f t="shared" si="136"/>
        <v>0.11385187664866903</v>
      </c>
      <c r="R327" s="17">
        <f t="shared" si="126"/>
        <v>52.829051633058974</v>
      </c>
      <c r="S327" s="17">
        <f t="shared" si="137"/>
        <v>0</v>
      </c>
      <c r="T327" s="34">
        <f t="shared" si="138"/>
        <v>0</v>
      </c>
      <c r="U327" s="17">
        <f t="shared" si="152"/>
        <v>0</v>
      </c>
      <c r="V327" s="17">
        <f t="shared" si="139"/>
        <v>29998.765432098764</v>
      </c>
      <c r="W327" s="17">
        <f t="shared" si="153"/>
        <v>19546556.095679022</v>
      </c>
      <c r="X327" s="17">
        <f t="shared" si="140"/>
        <v>0</v>
      </c>
      <c r="Y327" s="17">
        <f t="shared" si="141"/>
        <v>0</v>
      </c>
      <c r="Z327" s="17">
        <f t="shared" si="142"/>
        <v>0</v>
      </c>
      <c r="AA327" s="17">
        <f t="shared" si="143"/>
        <v>0</v>
      </c>
      <c r="AB327" s="17">
        <f t="shared" si="144"/>
        <v>0</v>
      </c>
      <c r="AC327" s="17">
        <f t="shared" si="145"/>
        <v>0</v>
      </c>
      <c r="AD327" s="17">
        <f t="shared" si="146"/>
        <v>0</v>
      </c>
      <c r="AE327" s="17">
        <f t="shared" si="147"/>
        <v>0</v>
      </c>
      <c r="AF327" s="17">
        <f t="shared" si="148"/>
        <v>410057.71502739226</v>
      </c>
      <c r="AG327" s="17">
        <f t="shared" si="154"/>
        <v>0</v>
      </c>
      <c r="AH327" s="17">
        <f t="shared" si="149"/>
        <v>0</v>
      </c>
      <c r="AI327" s="17"/>
      <c r="AJ327" s="17"/>
      <c r="AU327">
        <f t="shared" si="127"/>
        <v>0</v>
      </c>
      <c r="AV327">
        <f t="shared" si="128"/>
        <v>18.8</v>
      </c>
      <c r="AW327">
        <f t="shared" si="129"/>
        <v>5.2222222222222223</v>
      </c>
    </row>
    <row r="328" spans="2:49" x14ac:dyDescent="0.3">
      <c r="B328" s="27" t="s">
        <v>47</v>
      </c>
      <c r="C328" s="27">
        <v>320</v>
      </c>
      <c r="D328" s="27">
        <v>320</v>
      </c>
      <c r="E328" s="2">
        <f t="shared" si="130"/>
        <v>6.083333333333333</v>
      </c>
      <c r="F328" s="28">
        <v>21.9</v>
      </c>
      <c r="G328" s="17">
        <f t="shared" si="155"/>
        <v>0.86111111111111094</v>
      </c>
      <c r="H328" s="17">
        <f t="shared" si="156"/>
        <v>3.0999999999999996</v>
      </c>
      <c r="I328" s="17">
        <v>194.238</v>
      </c>
      <c r="J328" s="17">
        <f t="shared" si="131"/>
        <v>1.4447916666666665</v>
      </c>
      <c r="K328" s="17">
        <f t="shared" si="132"/>
        <v>1894.4444444444441</v>
      </c>
      <c r="L328" s="17">
        <f t="shared" si="133"/>
        <v>2090.127236111111</v>
      </c>
      <c r="M328" s="17">
        <f t="shared" si="134"/>
        <v>12714.94068634259</v>
      </c>
      <c r="N328" s="17">
        <f t="shared" si="150"/>
        <v>12714.94068634259</v>
      </c>
      <c r="O328" s="17">
        <f t="shared" si="151"/>
        <v>422772.65571373486</v>
      </c>
      <c r="P328" s="17">
        <f t="shared" si="135"/>
        <v>422578.4177137349</v>
      </c>
      <c r="Q328" s="34">
        <f t="shared" si="136"/>
        <v>0.11738383287252127</v>
      </c>
      <c r="R328" s="17">
        <f t="shared" ref="R328:R391" si="157">(M328*E328)/1000</f>
        <v>77.349222508584091</v>
      </c>
      <c r="S328" s="17">
        <f t="shared" si="137"/>
        <v>0</v>
      </c>
      <c r="T328" s="34">
        <f t="shared" si="138"/>
        <v>0</v>
      </c>
      <c r="U328" s="17">
        <f t="shared" si="152"/>
        <v>0</v>
      </c>
      <c r="V328" s="17">
        <f t="shared" si="139"/>
        <v>40707.638888888891</v>
      </c>
      <c r="W328" s="17">
        <f t="shared" si="153"/>
        <v>19587263.73456791</v>
      </c>
      <c r="X328" s="17">
        <f t="shared" si="140"/>
        <v>0</v>
      </c>
      <c r="Y328" s="17">
        <f t="shared" si="141"/>
        <v>0</v>
      </c>
      <c r="Z328" s="17">
        <f t="shared" si="142"/>
        <v>0</v>
      </c>
      <c r="AA328" s="17">
        <f t="shared" si="143"/>
        <v>0</v>
      </c>
      <c r="AB328" s="17">
        <f t="shared" si="144"/>
        <v>0</v>
      </c>
      <c r="AC328" s="17">
        <f t="shared" si="145"/>
        <v>0</v>
      </c>
      <c r="AD328" s="17">
        <f t="shared" si="146"/>
        <v>0</v>
      </c>
      <c r="AE328" s="17">
        <f t="shared" si="147"/>
        <v>0</v>
      </c>
      <c r="AF328" s="17">
        <f t="shared" si="148"/>
        <v>422772.65571373486</v>
      </c>
      <c r="AG328" s="17">
        <f t="shared" si="154"/>
        <v>0</v>
      </c>
      <c r="AH328" s="17">
        <f t="shared" si="149"/>
        <v>0</v>
      </c>
      <c r="AI328" s="17"/>
      <c r="AJ328" s="17"/>
      <c r="AU328">
        <f t="shared" ref="AU328:AU391" si="158">IF(F328&lt;1,1,0)</f>
        <v>0</v>
      </c>
      <c r="AV328">
        <f t="shared" ref="AV328:AV391" si="159">IF(AU328=1,"",F328)</f>
        <v>21.9</v>
      </c>
      <c r="AW328">
        <f t="shared" ref="AW328:AW391" si="160">F328/3.6</f>
        <v>6.083333333333333</v>
      </c>
    </row>
    <row r="329" spans="2:49" x14ac:dyDescent="0.3">
      <c r="B329" s="27" t="s">
        <v>47</v>
      </c>
      <c r="C329" s="27">
        <v>321</v>
      </c>
      <c r="D329" s="27">
        <v>321</v>
      </c>
      <c r="E329" s="2">
        <f t="shared" ref="E329:E392" si="161">F329*(1000/3600)</f>
        <v>6.9444444444444446</v>
      </c>
      <c r="F329" s="28">
        <v>25</v>
      </c>
      <c r="G329" s="17">
        <f t="shared" si="155"/>
        <v>0.90277777777777779</v>
      </c>
      <c r="H329" s="17">
        <f t="shared" si="156"/>
        <v>3.25</v>
      </c>
      <c r="I329" s="17">
        <v>194.238</v>
      </c>
      <c r="J329" s="17">
        <f t="shared" ref="J329:J392" si="162">0.2375*E329</f>
        <v>1.6493055555555556</v>
      </c>
      <c r="K329" s="17">
        <f t="shared" ref="K329:K392" si="163">(2200*G329)</f>
        <v>1986.1111111111111</v>
      </c>
      <c r="L329" s="17">
        <f t="shared" ref="L329:L392" si="164">I329+J329+K329</f>
        <v>2181.9984166666668</v>
      </c>
      <c r="M329" s="17">
        <f t="shared" ref="M329:M392" si="165">(E329*L329)</f>
        <v>15152.766782407409</v>
      </c>
      <c r="N329" s="17">
        <f t="shared" si="150"/>
        <v>15152.766782407409</v>
      </c>
      <c r="O329" s="17">
        <f t="shared" si="151"/>
        <v>437925.42249614227</v>
      </c>
      <c r="P329" s="17">
        <f t="shared" ref="P329:P392" si="166">(N329+P328)</f>
        <v>437731.18449614232</v>
      </c>
      <c r="Q329" s="34">
        <f t="shared" ref="Q329:Q392" si="167">P329*0.00000027778</f>
        <v>0.12159296842933841</v>
      </c>
      <c r="R329" s="17">
        <f t="shared" si="157"/>
        <v>105.22754710005145</v>
      </c>
      <c r="S329" s="17">
        <f t="shared" ref="S329:S392" si="168">IF(N329&lt;0,N329,0)</f>
        <v>0</v>
      </c>
      <c r="T329" s="34">
        <f t="shared" ref="T329:T392" si="169">S329*0.00000027778</f>
        <v>0</v>
      </c>
      <c r="U329" s="17">
        <f t="shared" si="152"/>
        <v>0</v>
      </c>
      <c r="V329" s="17">
        <f t="shared" ref="V329:V392" si="170">(0.5*2200*E329^2)</f>
        <v>53047.839506172844</v>
      </c>
      <c r="W329" s="17">
        <f t="shared" si="153"/>
        <v>19640311.574074082</v>
      </c>
      <c r="X329" s="17">
        <f t="shared" ref="X329:X392" si="171">-S329*0.9</f>
        <v>0</v>
      </c>
      <c r="Y329" s="17">
        <f t="shared" ref="Y329:Y392" si="172">X329*0.92</f>
        <v>0</v>
      </c>
      <c r="Z329" s="17">
        <f t="shared" ref="Z329:Z392" si="173">Y329*0.96</f>
        <v>0</v>
      </c>
      <c r="AA329" s="17">
        <f t="shared" ref="AA329:AA392" si="174">Z329*0.95</f>
        <v>0</v>
      </c>
      <c r="AB329" s="17">
        <f t="shared" ref="AB329:AB392" si="175">AA329*0.96</f>
        <v>0</v>
      </c>
      <c r="AC329" s="17">
        <f t="shared" ref="AC329:AC392" si="176">AB329*0.9</f>
        <v>0</v>
      </c>
      <c r="AD329" s="17">
        <f t="shared" ref="AD329:AD392" si="177">AC329*0.97</f>
        <v>0</v>
      </c>
      <c r="AE329" s="17">
        <f t="shared" ref="AE329:AE392" si="178">AD329</f>
        <v>0</v>
      </c>
      <c r="AF329" s="17">
        <f t="shared" ref="AF329:AF392" si="179">O329-AE329</f>
        <v>437925.42249614227</v>
      </c>
      <c r="AG329" s="17">
        <f t="shared" si="154"/>
        <v>0</v>
      </c>
      <c r="AH329" s="17">
        <f t="shared" ref="AH329:AH392" si="180">AD329/C329</f>
        <v>0</v>
      </c>
      <c r="AI329" s="17"/>
      <c r="AJ329" s="17"/>
      <c r="AU329">
        <f t="shared" si="158"/>
        <v>0</v>
      </c>
      <c r="AV329">
        <f t="shared" si="159"/>
        <v>25</v>
      </c>
      <c r="AW329">
        <f t="shared" si="160"/>
        <v>6.9444444444444446</v>
      </c>
    </row>
    <row r="330" spans="2:49" x14ac:dyDescent="0.3">
      <c r="B330" s="27" t="s">
        <v>47</v>
      </c>
      <c r="C330" s="27">
        <v>322</v>
      </c>
      <c r="D330" s="27">
        <v>322</v>
      </c>
      <c r="E330" s="2">
        <f t="shared" si="161"/>
        <v>7.8888888888888893</v>
      </c>
      <c r="F330" s="28">
        <v>28.4</v>
      </c>
      <c r="G330" s="17">
        <f t="shared" si="155"/>
        <v>0.87500000000000011</v>
      </c>
      <c r="H330" s="17">
        <f t="shared" si="156"/>
        <v>3.1500000000000004</v>
      </c>
      <c r="I330" s="17">
        <v>194.238</v>
      </c>
      <c r="J330" s="17">
        <f t="shared" si="162"/>
        <v>1.8736111111111111</v>
      </c>
      <c r="K330" s="17">
        <f t="shared" si="163"/>
        <v>1925.0000000000002</v>
      </c>
      <c r="L330" s="17">
        <f t="shared" si="164"/>
        <v>2121.1116111111114</v>
      </c>
      <c r="M330" s="17">
        <f t="shared" si="165"/>
        <v>16733.213820987658</v>
      </c>
      <c r="N330" s="17">
        <f t="shared" ref="N330:N393" si="181">L330*E330</f>
        <v>16733.213820987658</v>
      </c>
      <c r="O330" s="17">
        <f t="shared" ref="O330:O393" si="182">M330+O329</f>
        <v>454658.63631712995</v>
      </c>
      <c r="P330" s="17">
        <f t="shared" si="166"/>
        <v>454464.39831712999</v>
      </c>
      <c r="Q330" s="34">
        <f t="shared" si="167"/>
        <v>0.12624112056453238</v>
      </c>
      <c r="R330" s="17">
        <f t="shared" si="157"/>
        <v>132.00646458779153</v>
      </c>
      <c r="S330" s="17">
        <f t="shared" si="168"/>
        <v>0</v>
      </c>
      <c r="T330" s="34">
        <f t="shared" si="169"/>
        <v>0</v>
      </c>
      <c r="U330" s="17">
        <f t="shared" ref="U330:U393" si="183">IF(S329=0,0,-S329+U329)</f>
        <v>0</v>
      </c>
      <c r="V330" s="17">
        <f t="shared" si="170"/>
        <v>68458.024691358034</v>
      </c>
      <c r="W330" s="17">
        <f t="shared" ref="W330:W393" si="184">V330+W329</f>
        <v>19708769.59876544</v>
      </c>
      <c r="X330" s="17">
        <f t="shared" si="171"/>
        <v>0</v>
      </c>
      <c r="Y330" s="17">
        <f t="shared" si="172"/>
        <v>0</v>
      </c>
      <c r="Z330" s="17">
        <f t="shared" si="173"/>
        <v>0</v>
      </c>
      <c r="AA330" s="17">
        <f t="shared" si="174"/>
        <v>0</v>
      </c>
      <c r="AB330" s="17">
        <f t="shared" si="175"/>
        <v>0</v>
      </c>
      <c r="AC330" s="17">
        <f t="shared" si="176"/>
        <v>0</v>
      </c>
      <c r="AD330" s="17">
        <f t="shared" si="177"/>
        <v>0</v>
      </c>
      <c r="AE330" s="17">
        <f t="shared" si="178"/>
        <v>0</v>
      </c>
      <c r="AF330" s="17">
        <f t="shared" si="179"/>
        <v>454658.63631712995</v>
      </c>
      <c r="AG330" s="17">
        <f t="shared" ref="AG330:AG393" si="185">IF(AA330=0,0,AA330+AG329)</f>
        <v>0</v>
      </c>
      <c r="AH330" s="17">
        <f t="shared" si="180"/>
        <v>0</v>
      </c>
      <c r="AI330" s="17"/>
      <c r="AJ330" s="17"/>
      <c r="AU330">
        <f t="shared" si="158"/>
        <v>0</v>
      </c>
      <c r="AV330">
        <f t="shared" si="159"/>
        <v>28.4</v>
      </c>
      <c r="AW330">
        <f t="shared" si="160"/>
        <v>7.8888888888888884</v>
      </c>
    </row>
    <row r="331" spans="2:49" x14ac:dyDescent="0.3">
      <c r="B331" s="27" t="s">
        <v>47</v>
      </c>
      <c r="C331" s="27">
        <v>323</v>
      </c>
      <c r="D331" s="27">
        <v>323</v>
      </c>
      <c r="E331" s="2">
        <f t="shared" si="161"/>
        <v>8.6944444444444446</v>
      </c>
      <c r="F331" s="28">
        <v>31.3</v>
      </c>
      <c r="G331" s="17">
        <f t="shared" si="155"/>
        <v>0.7777777777777779</v>
      </c>
      <c r="H331" s="17">
        <f t="shared" si="156"/>
        <v>2.8000000000000007</v>
      </c>
      <c r="I331" s="17">
        <v>194.238</v>
      </c>
      <c r="J331" s="17">
        <f t="shared" si="162"/>
        <v>2.0649305555555557</v>
      </c>
      <c r="K331" s="17">
        <f t="shared" si="163"/>
        <v>1711.1111111111113</v>
      </c>
      <c r="L331" s="17">
        <f t="shared" si="164"/>
        <v>1907.4140416666669</v>
      </c>
      <c r="M331" s="17">
        <f t="shared" si="165"/>
        <v>16583.905417824077</v>
      </c>
      <c r="N331" s="17">
        <f t="shared" si="181"/>
        <v>16583.905417824077</v>
      </c>
      <c r="O331" s="17">
        <f t="shared" si="182"/>
        <v>471242.54173495399</v>
      </c>
      <c r="P331" s="17">
        <f t="shared" si="166"/>
        <v>471048.3037349541</v>
      </c>
      <c r="Q331" s="34">
        <f t="shared" si="167"/>
        <v>0.13084779781149555</v>
      </c>
      <c r="R331" s="17">
        <f t="shared" si="157"/>
        <v>144.18784432719266</v>
      </c>
      <c r="S331" s="17">
        <f t="shared" si="168"/>
        <v>0</v>
      </c>
      <c r="T331" s="34">
        <f t="shared" si="169"/>
        <v>0</v>
      </c>
      <c r="U331" s="17">
        <f t="shared" si="183"/>
        <v>0</v>
      </c>
      <c r="V331" s="17">
        <f t="shared" si="170"/>
        <v>83152.700617283961</v>
      </c>
      <c r="W331" s="17">
        <f t="shared" si="184"/>
        <v>19791922.299382724</v>
      </c>
      <c r="X331" s="17">
        <f t="shared" si="171"/>
        <v>0</v>
      </c>
      <c r="Y331" s="17">
        <f t="shared" si="172"/>
        <v>0</v>
      </c>
      <c r="Z331" s="17">
        <f t="shared" si="173"/>
        <v>0</v>
      </c>
      <c r="AA331" s="17">
        <f t="shared" si="174"/>
        <v>0</v>
      </c>
      <c r="AB331" s="17">
        <f t="shared" si="175"/>
        <v>0</v>
      </c>
      <c r="AC331" s="17">
        <f t="shared" si="176"/>
        <v>0</v>
      </c>
      <c r="AD331" s="17">
        <f t="shared" si="177"/>
        <v>0</v>
      </c>
      <c r="AE331" s="17">
        <f t="shared" si="178"/>
        <v>0</v>
      </c>
      <c r="AF331" s="17">
        <f t="shared" si="179"/>
        <v>471242.54173495399</v>
      </c>
      <c r="AG331" s="17">
        <f t="shared" si="185"/>
        <v>0</v>
      </c>
      <c r="AH331" s="17">
        <f t="shared" si="180"/>
        <v>0</v>
      </c>
      <c r="AI331" s="17"/>
      <c r="AJ331" s="17"/>
      <c r="AU331">
        <f t="shared" si="158"/>
        <v>0</v>
      </c>
      <c r="AV331">
        <f t="shared" si="159"/>
        <v>31.3</v>
      </c>
      <c r="AW331">
        <f t="shared" si="160"/>
        <v>8.6944444444444446</v>
      </c>
    </row>
    <row r="332" spans="2:49" x14ac:dyDescent="0.3">
      <c r="B332" s="27" t="s">
        <v>47</v>
      </c>
      <c r="C332" s="27">
        <v>324</v>
      </c>
      <c r="D332" s="27">
        <v>324</v>
      </c>
      <c r="E332" s="2">
        <f t="shared" si="161"/>
        <v>9.4444444444444446</v>
      </c>
      <c r="F332" s="28">
        <v>34</v>
      </c>
      <c r="G332" s="17">
        <f t="shared" si="155"/>
        <v>0.45833333333333343</v>
      </c>
      <c r="H332" s="17">
        <f t="shared" si="156"/>
        <v>1.6500000000000004</v>
      </c>
      <c r="I332" s="17">
        <v>194.238</v>
      </c>
      <c r="J332" s="17">
        <f t="shared" si="162"/>
        <v>2.2430555555555554</v>
      </c>
      <c r="K332" s="17">
        <f t="shared" si="163"/>
        <v>1008.3333333333335</v>
      </c>
      <c r="L332" s="17">
        <f t="shared" si="164"/>
        <v>1204.814388888889</v>
      </c>
      <c r="M332" s="17">
        <f t="shared" si="165"/>
        <v>11378.802561728397</v>
      </c>
      <c r="N332" s="17">
        <f t="shared" si="181"/>
        <v>11378.802561728397</v>
      </c>
      <c r="O332" s="17">
        <f t="shared" si="182"/>
        <v>482621.34429668239</v>
      </c>
      <c r="P332" s="17">
        <f t="shared" si="166"/>
        <v>482427.1062966825</v>
      </c>
      <c r="Q332" s="34">
        <f t="shared" si="167"/>
        <v>0.13400860158709246</v>
      </c>
      <c r="R332" s="17">
        <f t="shared" si="157"/>
        <v>107.46646863854596</v>
      </c>
      <c r="S332" s="17">
        <f t="shared" si="168"/>
        <v>0</v>
      </c>
      <c r="T332" s="34">
        <f t="shared" si="169"/>
        <v>0</v>
      </c>
      <c r="U332" s="17">
        <f t="shared" si="183"/>
        <v>0</v>
      </c>
      <c r="V332" s="17">
        <f t="shared" si="170"/>
        <v>98117.28395061729</v>
      </c>
      <c r="W332" s="17">
        <f t="shared" si="184"/>
        <v>19890039.58333334</v>
      </c>
      <c r="X332" s="17">
        <f t="shared" si="171"/>
        <v>0</v>
      </c>
      <c r="Y332" s="17">
        <f t="shared" si="172"/>
        <v>0</v>
      </c>
      <c r="Z332" s="17">
        <f t="shared" si="173"/>
        <v>0</v>
      </c>
      <c r="AA332" s="17">
        <f t="shared" si="174"/>
        <v>0</v>
      </c>
      <c r="AB332" s="17">
        <f t="shared" si="175"/>
        <v>0</v>
      </c>
      <c r="AC332" s="17">
        <f t="shared" si="176"/>
        <v>0</v>
      </c>
      <c r="AD332" s="17">
        <f t="shared" si="177"/>
        <v>0</v>
      </c>
      <c r="AE332" s="17">
        <f t="shared" si="178"/>
        <v>0</v>
      </c>
      <c r="AF332" s="17">
        <f t="shared" si="179"/>
        <v>482621.34429668239</v>
      </c>
      <c r="AG332" s="17">
        <f t="shared" si="185"/>
        <v>0</v>
      </c>
      <c r="AH332" s="17">
        <f t="shared" si="180"/>
        <v>0</v>
      </c>
      <c r="AI332" s="17"/>
      <c r="AJ332" s="17"/>
      <c r="AU332">
        <f t="shared" si="158"/>
        <v>0</v>
      </c>
      <c r="AV332">
        <f t="shared" si="159"/>
        <v>34</v>
      </c>
      <c r="AW332">
        <f t="shared" si="160"/>
        <v>9.4444444444444446</v>
      </c>
    </row>
    <row r="333" spans="2:49" x14ac:dyDescent="0.3">
      <c r="B333" s="27" t="s">
        <v>47</v>
      </c>
      <c r="C333" s="27">
        <v>325</v>
      </c>
      <c r="D333" s="27">
        <v>325</v>
      </c>
      <c r="E333" s="2">
        <f t="shared" si="161"/>
        <v>9.6111111111111125</v>
      </c>
      <c r="F333" s="28">
        <v>34.6</v>
      </c>
      <c r="G333" s="17">
        <f t="shared" si="155"/>
        <v>-1.3888888888889086E-2</v>
      </c>
      <c r="H333" s="17">
        <f t="shared" si="156"/>
        <v>-5.0000000000000711E-2</v>
      </c>
      <c r="I333" s="17">
        <v>194.238</v>
      </c>
      <c r="J333" s="17">
        <f t="shared" si="162"/>
        <v>2.2826388888888891</v>
      </c>
      <c r="K333" s="17">
        <f t="shared" si="163"/>
        <v>-30.555555555555991</v>
      </c>
      <c r="L333" s="17">
        <f t="shared" si="164"/>
        <v>165.9650833333329</v>
      </c>
      <c r="M333" s="17">
        <f t="shared" si="165"/>
        <v>1595.1088564814775</v>
      </c>
      <c r="N333" s="17">
        <f t="shared" si="181"/>
        <v>1595.1088564814775</v>
      </c>
      <c r="O333" s="17">
        <f t="shared" si="182"/>
        <v>484216.45315316389</v>
      </c>
      <c r="P333" s="17">
        <f t="shared" si="166"/>
        <v>484022.215153164</v>
      </c>
      <c r="Q333" s="34">
        <f t="shared" si="167"/>
        <v>0.13445169092524589</v>
      </c>
      <c r="R333" s="17">
        <f t="shared" si="157"/>
        <v>15.33076845396087</v>
      </c>
      <c r="S333" s="17">
        <f t="shared" si="168"/>
        <v>0</v>
      </c>
      <c r="T333" s="34">
        <f t="shared" si="169"/>
        <v>0</v>
      </c>
      <c r="U333" s="17">
        <f t="shared" si="183"/>
        <v>0</v>
      </c>
      <c r="V333" s="17">
        <f t="shared" si="170"/>
        <v>101610.80246913583</v>
      </c>
      <c r="W333" s="17">
        <f t="shared" si="184"/>
        <v>19991650.385802474</v>
      </c>
      <c r="X333" s="17">
        <f t="shared" si="171"/>
        <v>0</v>
      </c>
      <c r="Y333" s="17">
        <f t="shared" si="172"/>
        <v>0</v>
      </c>
      <c r="Z333" s="17">
        <f t="shared" si="173"/>
        <v>0</v>
      </c>
      <c r="AA333" s="17">
        <f t="shared" si="174"/>
        <v>0</v>
      </c>
      <c r="AB333" s="17">
        <f t="shared" si="175"/>
        <v>0</v>
      </c>
      <c r="AC333" s="17">
        <f t="shared" si="176"/>
        <v>0</v>
      </c>
      <c r="AD333" s="17">
        <f t="shared" si="177"/>
        <v>0</v>
      </c>
      <c r="AE333" s="17">
        <f t="shared" si="178"/>
        <v>0</v>
      </c>
      <c r="AF333" s="17">
        <f t="shared" si="179"/>
        <v>484216.45315316389</v>
      </c>
      <c r="AG333" s="17">
        <f t="shared" si="185"/>
        <v>0</v>
      </c>
      <c r="AH333" s="17">
        <f t="shared" si="180"/>
        <v>0</v>
      </c>
      <c r="AI333" s="17"/>
      <c r="AJ333" s="17"/>
      <c r="AU333">
        <f t="shared" si="158"/>
        <v>0</v>
      </c>
      <c r="AV333">
        <f t="shared" si="159"/>
        <v>34.6</v>
      </c>
      <c r="AW333">
        <f t="shared" si="160"/>
        <v>9.6111111111111107</v>
      </c>
    </row>
    <row r="334" spans="2:49" x14ac:dyDescent="0.3">
      <c r="B334" s="27" t="s">
        <v>47</v>
      </c>
      <c r="C334" s="27">
        <v>326</v>
      </c>
      <c r="D334" s="27">
        <v>326</v>
      </c>
      <c r="E334" s="2">
        <f t="shared" si="161"/>
        <v>9.4166666666666661</v>
      </c>
      <c r="F334" s="28">
        <v>33.9</v>
      </c>
      <c r="G334" s="17">
        <f t="shared" si="155"/>
        <v>-0.37500000000000039</v>
      </c>
      <c r="H334" s="17">
        <f t="shared" si="156"/>
        <v>-1.3500000000000014</v>
      </c>
      <c r="I334" s="17">
        <v>194.238</v>
      </c>
      <c r="J334" s="17">
        <f t="shared" si="162"/>
        <v>2.2364583333333332</v>
      </c>
      <c r="K334" s="17">
        <f t="shared" si="163"/>
        <v>-825.00000000000091</v>
      </c>
      <c r="L334" s="17">
        <f t="shared" si="164"/>
        <v>-628.52554166666755</v>
      </c>
      <c r="M334" s="17">
        <f t="shared" si="165"/>
        <v>-5918.6155173611187</v>
      </c>
      <c r="N334" s="17">
        <f t="shared" si="181"/>
        <v>-5918.6155173611187</v>
      </c>
      <c r="O334" s="17">
        <f t="shared" si="182"/>
        <v>478297.8376358028</v>
      </c>
      <c r="P334" s="17">
        <f t="shared" si="166"/>
        <v>478103.59963580291</v>
      </c>
      <c r="Q334" s="34">
        <f t="shared" si="167"/>
        <v>0.13280761790683332</v>
      </c>
      <c r="R334" s="17">
        <f t="shared" si="157"/>
        <v>-55.733629455150535</v>
      </c>
      <c r="S334" s="17">
        <f t="shared" si="168"/>
        <v>-5918.6155173611187</v>
      </c>
      <c r="T334" s="34">
        <f t="shared" si="169"/>
        <v>-1.6440730184125714E-3</v>
      </c>
      <c r="U334" s="17">
        <f t="shared" si="183"/>
        <v>0</v>
      </c>
      <c r="V334" s="17">
        <f t="shared" si="170"/>
        <v>97540.972222222204</v>
      </c>
      <c r="W334" s="17">
        <f t="shared" si="184"/>
        <v>20089191.358024698</v>
      </c>
      <c r="X334" s="17">
        <f t="shared" si="171"/>
        <v>5326.7539656250074</v>
      </c>
      <c r="Y334" s="17">
        <f t="shared" si="172"/>
        <v>4900.613648375007</v>
      </c>
      <c r="Z334" s="17">
        <f t="shared" si="173"/>
        <v>4704.5891024400062</v>
      </c>
      <c r="AA334" s="17">
        <f t="shared" si="174"/>
        <v>4469.359647318006</v>
      </c>
      <c r="AB334" s="17">
        <f t="shared" si="175"/>
        <v>4290.5852614252854</v>
      </c>
      <c r="AC334" s="17">
        <f t="shared" si="176"/>
        <v>3861.5267352827568</v>
      </c>
      <c r="AD334" s="17">
        <f t="shared" si="177"/>
        <v>3745.6809332242742</v>
      </c>
      <c r="AE334" s="17">
        <f t="shared" si="178"/>
        <v>3745.6809332242742</v>
      </c>
      <c r="AF334" s="17">
        <f t="shared" si="179"/>
        <v>474552.15670257853</v>
      </c>
      <c r="AG334" s="17">
        <f t="shared" si="185"/>
        <v>4469.359647318006</v>
      </c>
      <c r="AH334" s="17">
        <f t="shared" si="180"/>
        <v>11.489818813571393</v>
      </c>
      <c r="AI334" s="17"/>
      <c r="AJ334" s="17"/>
      <c r="AU334">
        <f t="shared" si="158"/>
        <v>0</v>
      </c>
      <c r="AV334">
        <f t="shared" si="159"/>
        <v>33.9</v>
      </c>
      <c r="AW334">
        <f t="shared" si="160"/>
        <v>9.4166666666666661</v>
      </c>
    </row>
    <row r="335" spans="2:49" x14ac:dyDescent="0.3">
      <c r="B335" s="27" t="s">
        <v>47</v>
      </c>
      <c r="C335" s="27">
        <v>327</v>
      </c>
      <c r="D335" s="27">
        <v>327</v>
      </c>
      <c r="E335" s="2">
        <f t="shared" si="161"/>
        <v>8.8611111111111107</v>
      </c>
      <c r="F335" s="28">
        <v>31.9</v>
      </c>
      <c r="G335" s="17">
        <f t="shared" si="155"/>
        <v>-0.54166666666666641</v>
      </c>
      <c r="H335" s="17">
        <f t="shared" si="156"/>
        <v>-1.9499999999999993</v>
      </c>
      <c r="I335" s="17">
        <v>194.238</v>
      </c>
      <c r="J335" s="17">
        <f t="shared" si="162"/>
        <v>2.1045138888888886</v>
      </c>
      <c r="K335" s="17">
        <f t="shared" si="163"/>
        <v>-1191.6666666666661</v>
      </c>
      <c r="L335" s="17">
        <f t="shared" si="164"/>
        <v>-995.32415277777716</v>
      </c>
      <c r="M335" s="17">
        <f t="shared" si="165"/>
        <v>-8819.677909336413</v>
      </c>
      <c r="N335" s="17">
        <f t="shared" si="181"/>
        <v>-8819.677909336413</v>
      </c>
      <c r="O335" s="17">
        <f t="shared" si="182"/>
        <v>469478.1597264664</v>
      </c>
      <c r="P335" s="17">
        <f t="shared" si="166"/>
        <v>469283.92172646651</v>
      </c>
      <c r="Q335" s="34">
        <f t="shared" si="167"/>
        <v>0.13035768777717785</v>
      </c>
      <c r="R335" s="17">
        <f t="shared" si="157"/>
        <v>-78.152145918842095</v>
      </c>
      <c r="S335" s="17">
        <f t="shared" si="168"/>
        <v>-8819.677909336413</v>
      </c>
      <c r="T335" s="34">
        <f t="shared" si="169"/>
        <v>-2.4499301296554686E-3</v>
      </c>
      <c r="U335" s="17">
        <f t="shared" si="183"/>
        <v>5918.6155173611187</v>
      </c>
      <c r="V335" s="17">
        <f t="shared" si="170"/>
        <v>86371.219135802457</v>
      </c>
      <c r="W335" s="17">
        <f t="shared" si="184"/>
        <v>20175562.5771605</v>
      </c>
      <c r="X335" s="17">
        <f t="shared" si="171"/>
        <v>7937.7101184027715</v>
      </c>
      <c r="Y335" s="17">
        <f t="shared" si="172"/>
        <v>7302.6933089305503</v>
      </c>
      <c r="Z335" s="17">
        <f t="shared" si="173"/>
        <v>7010.5855765733277</v>
      </c>
      <c r="AA335" s="17">
        <f t="shared" si="174"/>
        <v>6660.0562977446607</v>
      </c>
      <c r="AB335" s="17">
        <f t="shared" si="175"/>
        <v>6393.6540458348736</v>
      </c>
      <c r="AC335" s="17">
        <f t="shared" si="176"/>
        <v>5754.2886412513863</v>
      </c>
      <c r="AD335" s="17">
        <f t="shared" si="177"/>
        <v>5581.6599820138445</v>
      </c>
      <c r="AE335" s="17">
        <f t="shared" si="178"/>
        <v>5581.6599820138445</v>
      </c>
      <c r="AF335" s="17">
        <f t="shared" si="179"/>
        <v>463896.49974445254</v>
      </c>
      <c r="AG335" s="17">
        <f t="shared" si="185"/>
        <v>11129.415945062667</v>
      </c>
      <c r="AH335" s="17">
        <f t="shared" si="180"/>
        <v>17.069296581082092</v>
      </c>
      <c r="AI335" s="17"/>
      <c r="AJ335" s="17"/>
      <c r="AU335">
        <f t="shared" si="158"/>
        <v>0</v>
      </c>
      <c r="AV335">
        <f t="shared" si="159"/>
        <v>31.9</v>
      </c>
      <c r="AW335">
        <f t="shared" si="160"/>
        <v>8.8611111111111107</v>
      </c>
    </row>
    <row r="336" spans="2:49" x14ac:dyDescent="0.3">
      <c r="B336" s="27" t="s">
        <v>47</v>
      </c>
      <c r="C336" s="27">
        <v>328</v>
      </c>
      <c r="D336" s="27">
        <v>328</v>
      </c>
      <c r="E336" s="2">
        <f t="shared" si="161"/>
        <v>8.3333333333333339</v>
      </c>
      <c r="F336" s="28">
        <v>30</v>
      </c>
      <c r="G336" s="17">
        <f t="shared" si="155"/>
        <v>-0.45833333333333293</v>
      </c>
      <c r="H336" s="17">
        <f t="shared" si="156"/>
        <v>-1.6499999999999986</v>
      </c>
      <c r="I336" s="17">
        <v>194.238</v>
      </c>
      <c r="J336" s="17">
        <f t="shared" si="162"/>
        <v>1.9791666666666667</v>
      </c>
      <c r="K336" s="17">
        <f t="shared" si="163"/>
        <v>-1008.3333333333325</v>
      </c>
      <c r="L336" s="17">
        <f t="shared" si="164"/>
        <v>-812.11616666666578</v>
      </c>
      <c r="M336" s="17">
        <f t="shared" si="165"/>
        <v>-6767.6347222222157</v>
      </c>
      <c r="N336" s="17">
        <f t="shared" si="181"/>
        <v>-6767.6347222222157</v>
      </c>
      <c r="O336" s="17">
        <f t="shared" si="182"/>
        <v>462710.52500424418</v>
      </c>
      <c r="P336" s="17">
        <f t="shared" si="166"/>
        <v>462516.28700424428</v>
      </c>
      <c r="Q336" s="34">
        <f t="shared" si="167"/>
        <v>0.12847777420403897</v>
      </c>
      <c r="R336" s="17">
        <f t="shared" si="157"/>
        <v>-56.396956018518466</v>
      </c>
      <c r="S336" s="17">
        <f t="shared" si="168"/>
        <v>-6767.6347222222157</v>
      </c>
      <c r="T336" s="34">
        <f t="shared" si="169"/>
        <v>-1.879913573138887E-3</v>
      </c>
      <c r="U336" s="17">
        <f t="shared" si="183"/>
        <v>14738.293426697532</v>
      </c>
      <c r="V336" s="17">
        <f t="shared" si="170"/>
        <v>76388.888888888905</v>
      </c>
      <c r="W336" s="17">
        <f t="shared" si="184"/>
        <v>20251951.466049388</v>
      </c>
      <c r="X336" s="17">
        <f t="shared" si="171"/>
        <v>6090.8712499999947</v>
      </c>
      <c r="Y336" s="17">
        <f t="shared" si="172"/>
        <v>5603.6015499999958</v>
      </c>
      <c r="Z336" s="17">
        <f t="shared" si="173"/>
        <v>5379.4574879999955</v>
      </c>
      <c r="AA336" s="17">
        <f t="shared" si="174"/>
        <v>5110.4846135999951</v>
      </c>
      <c r="AB336" s="17">
        <f t="shared" si="175"/>
        <v>4906.0652290559947</v>
      </c>
      <c r="AC336" s="17">
        <f t="shared" si="176"/>
        <v>4415.4587061503953</v>
      </c>
      <c r="AD336" s="17">
        <f t="shared" si="177"/>
        <v>4282.9949449658834</v>
      </c>
      <c r="AE336" s="17">
        <f t="shared" si="178"/>
        <v>4282.9949449658834</v>
      </c>
      <c r="AF336" s="17">
        <f t="shared" si="179"/>
        <v>458427.5300592783</v>
      </c>
      <c r="AG336" s="17">
        <f t="shared" si="185"/>
        <v>16239.900558662663</v>
      </c>
      <c r="AH336" s="17">
        <f t="shared" si="180"/>
        <v>13.057911417578913</v>
      </c>
      <c r="AI336" s="17"/>
      <c r="AJ336" s="17"/>
      <c r="AU336">
        <f t="shared" si="158"/>
        <v>0</v>
      </c>
      <c r="AV336">
        <f t="shared" si="159"/>
        <v>30</v>
      </c>
      <c r="AW336">
        <f t="shared" si="160"/>
        <v>8.3333333333333339</v>
      </c>
    </row>
    <row r="337" spans="2:49" x14ac:dyDescent="0.3">
      <c r="B337" s="27" t="s">
        <v>47</v>
      </c>
      <c r="C337" s="27">
        <v>329</v>
      </c>
      <c r="D337" s="27">
        <v>329</v>
      </c>
      <c r="E337" s="2">
        <f t="shared" si="161"/>
        <v>7.9444444444444455</v>
      </c>
      <c r="F337" s="28">
        <v>28.6</v>
      </c>
      <c r="G337" s="17">
        <f t="shared" si="155"/>
        <v>-0.33333333333333315</v>
      </c>
      <c r="H337" s="17">
        <f t="shared" si="156"/>
        <v>-1.1999999999999993</v>
      </c>
      <c r="I337" s="17">
        <v>194.238</v>
      </c>
      <c r="J337" s="17">
        <f t="shared" si="162"/>
        <v>1.8868055555555556</v>
      </c>
      <c r="K337" s="17">
        <f t="shared" si="163"/>
        <v>-733.33333333333292</v>
      </c>
      <c r="L337" s="17">
        <f t="shared" si="164"/>
        <v>-537.20852777777736</v>
      </c>
      <c r="M337" s="17">
        <f t="shared" si="165"/>
        <v>-4267.8233040123432</v>
      </c>
      <c r="N337" s="17">
        <f t="shared" si="181"/>
        <v>-4267.8233040123432</v>
      </c>
      <c r="O337" s="17">
        <f t="shared" si="182"/>
        <v>458442.70170023182</v>
      </c>
      <c r="P337" s="17">
        <f t="shared" si="166"/>
        <v>458248.46370023192</v>
      </c>
      <c r="Q337" s="34">
        <f t="shared" si="167"/>
        <v>0.12729225824665041</v>
      </c>
      <c r="R337" s="17">
        <f t="shared" si="157"/>
        <v>-33.905485137431398</v>
      </c>
      <c r="S337" s="17">
        <f t="shared" si="168"/>
        <v>-4267.8233040123432</v>
      </c>
      <c r="T337" s="34">
        <f t="shared" si="169"/>
        <v>-1.1855159573885487E-3</v>
      </c>
      <c r="U337" s="17">
        <f t="shared" si="183"/>
        <v>21505.928148919746</v>
      </c>
      <c r="V337" s="17">
        <f t="shared" si="170"/>
        <v>69425.617283950633</v>
      </c>
      <c r="W337" s="17">
        <f t="shared" si="184"/>
        <v>20321377.08333334</v>
      </c>
      <c r="X337" s="17">
        <f t="shared" si="171"/>
        <v>3841.0409736111092</v>
      </c>
      <c r="Y337" s="17">
        <f t="shared" si="172"/>
        <v>3533.7576957222204</v>
      </c>
      <c r="Z337" s="17">
        <f t="shared" si="173"/>
        <v>3392.4073878933314</v>
      </c>
      <c r="AA337" s="17">
        <f t="shared" si="174"/>
        <v>3222.7870184986646</v>
      </c>
      <c r="AB337" s="17">
        <f t="shared" si="175"/>
        <v>3093.8755377587177</v>
      </c>
      <c r="AC337" s="17">
        <f t="shared" si="176"/>
        <v>2784.4879839828459</v>
      </c>
      <c r="AD337" s="17">
        <f t="shared" si="177"/>
        <v>2700.9533444633603</v>
      </c>
      <c r="AE337" s="17">
        <f t="shared" si="178"/>
        <v>2700.9533444633603</v>
      </c>
      <c r="AF337" s="17">
        <f t="shared" si="179"/>
        <v>455741.74835576845</v>
      </c>
      <c r="AG337" s="17">
        <f t="shared" si="185"/>
        <v>19462.687577161327</v>
      </c>
      <c r="AH337" s="17">
        <f t="shared" si="180"/>
        <v>8.2095846336272356</v>
      </c>
      <c r="AI337" s="17"/>
      <c r="AJ337" s="17"/>
      <c r="AU337">
        <f t="shared" si="158"/>
        <v>0</v>
      </c>
      <c r="AV337">
        <f t="shared" si="159"/>
        <v>28.6</v>
      </c>
      <c r="AW337">
        <f t="shared" si="160"/>
        <v>7.9444444444444446</v>
      </c>
    </row>
    <row r="338" spans="2:49" x14ac:dyDescent="0.3">
      <c r="B338" s="27" t="s">
        <v>47</v>
      </c>
      <c r="C338" s="27">
        <v>330</v>
      </c>
      <c r="D338" s="27">
        <v>330</v>
      </c>
      <c r="E338" s="2">
        <f t="shared" si="161"/>
        <v>7.666666666666667</v>
      </c>
      <c r="F338" s="28">
        <v>27.6</v>
      </c>
      <c r="G338" s="17">
        <f t="shared" si="155"/>
        <v>-0.2222222222222224</v>
      </c>
      <c r="H338" s="17">
        <f t="shared" si="156"/>
        <v>-0.80000000000000071</v>
      </c>
      <c r="I338" s="17">
        <v>194.238</v>
      </c>
      <c r="J338" s="17">
        <f t="shared" si="162"/>
        <v>1.8208333333333333</v>
      </c>
      <c r="K338" s="17">
        <f t="shared" si="163"/>
        <v>-488.88888888888931</v>
      </c>
      <c r="L338" s="17">
        <f t="shared" si="164"/>
        <v>-292.83005555555599</v>
      </c>
      <c r="M338" s="17">
        <f t="shared" si="165"/>
        <v>-2245.0304259259292</v>
      </c>
      <c r="N338" s="17">
        <f t="shared" si="181"/>
        <v>-2245.0304259259292</v>
      </c>
      <c r="O338" s="17">
        <f t="shared" si="182"/>
        <v>456197.6712743059</v>
      </c>
      <c r="P338" s="17">
        <f t="shared" si="166"/>
        <v>456003.43327430601</v>
      </c>
      <c r="Q338" s="34">
        <f t="shared" si="167"/>
        <v>0.12666863369493672</v>
      </c>
      <c r="R338" s="17">
        <f t="shared" si="157"/>
        <v>-17.211899932098788</v>
      </c>
      <c r="S338" s="17">
        <f t="shared" si="168"/>
        <v>-2245.0304259259292</v>
      </c>
      <c r="T338" s="34">
        <f t="shared" si="169"/>
        <v>-6.2362455171370459E-4</v>
      </c>
      <c r="U338" s="17">
        <f t="shared" si="183"/>
        <v>25773.751452932091</v>
      </c>
      <c r="V338" s="17">
        <f t="shared" si="170"/>
        <v>64655.555555555562</v>
      </c>
      <c r="W338" s="17">
        <f t="shared" si="184"/>
        <v>20386032.638888896</v>
      </c>
      <c r="X338" s="17">
        <f t="shared" si="171"/>
        <v>2020.5273833333363</v>
      </c>
      <c r="Y338" s="17">
        <f t="shared" si="172"/>
        <v>1858.8851926666694</v>
      </c>
      <c r="Z338" s="17">
        <f t="shared" si="173"/>
        <v>1784.5297849600024</v>
      </c>
      <c r="AA338" s="17">
        <f t="shared" si="174"/>
        <v>1695.3032957120022</v>
      </c>
      <c r="AB338" s="17">
        <f t="shared" si="175"/>
        <v>1627.4911638835219</v>
      </c>
      <c r="AC338" s="17">
        <f t="shared" si="176"/>
        <v>1464.7420474951698</v>
      </c>
      <c r="AD338" s="17">
        <f t="shared" si="177"/>
        <v>1420.7997860703147</v>
      </c>
      <c r="AE338" s="17">
        <f t="shared" si="178"/>
        <v>1420.7997860703147</v>
      </c>
      <c r="AF338" s="17">
        <f t="shared" si="179"/>
        <v>454776.8714882356</v>
      </c>
      <c r="AG338" s="17">
        <f t="shared" si="185"/>
        <v>21157.990872873328</v>
      </c>
      <c r="AH338" s="17">
        <f t="shared" si="180"/>
        <v>4.3054538971827716</v>
      </c>
      <c r="AI338" s="17"/>
      <c r="AJ338" s="17"/>
      <c r="AU338">
        <f t="shared" si="158"/>
        <v>0</v>
      </c>
      <c r="AV338">
        <f t="shared" si="159"/>
        <v>27.6</v>
      </c>
      <c r="AW338">
        <f t="shared" si="160"/>
        <v>7.666666666666667</v>
      </c>
    </row>
    <row r="339" spans="2:49" x14ac:dyDescent="0.3">
      <c r="B339" s="27" t="s">
        <v>47</v>
      </c>
      <c r="C339" s="27">
        <v>331</v>
      </c>
      <c r="D339" s="27">
        <v>331</v>
      </c>
      <c r="E339" s="2">
        <f t="shared" si="161"/>
        <v>7.5</v>
      </c>
      <c r="F339" s="28">
        <v>27</v>
      </c>
      <c r="G339" s="17">
        <f t="shared" si="155"/>
        <v>-0.18055555555555566</v>
      </c>
      <c r="H339" s="17">
        <f t="shared" si="156"/>
        <v>-0.65000000000000036</v>
      </c>
      <c r="I339" s="17">
        <v>194.238</v>
      </c>
      <c r="J339" s="17">
        <f t="shared" si="162"/>
        <v>1.78125</v>
      </c>
      <c r="K339" s="17">
        <f t="shared" si="163"/>
        <v>-397.22222222222246</v>
      </c>
      <c r="L339" s="17">
        <f t="shared" si="164"/>
        <v>-201.20297222222246</v>
      </c>
      <c r="M339" s="17">
        <f t="shared" si="165"/>
        <v>-1509.0222916666685</v>
      </c>
      <c r="N339" s="17">
        <f t="shared" si="181"/>
        <v>-1509.0222916666685</v>
      </c>
      <c r="O339" s="17">
        <f t="shared" si="182"/>
        <v>454688.64898263925</v>
      </c>
      <c r="P339" s="17">
        <f t="shared" si="166"/>
        <v>454494.41098263935</v>
      </c>
      <c r="Q339" s="34">
        <f t="shared" si="167"/>
        <v>0.12624945748275757</v>
      </c>
      <c r="R339" s="17">
        <f t="shared" si="157"/>
        <v>-11.317667187500014</v>
      </c>
      <c r="S339" s="17">
        <f t="shared" si="168"/>
        <v>-1509.0222916666685</v>
      </c>
      <c r="T339" s="34">
        <f t="shared" si="169"/>
        <v>-4.1917621217916714E-4</v>
      </c>
      <c r="U339" s="17">
        <f t="shared" si="183"/>
        <v>28018.781878858019</v>
      </c>
      <c r="V339" s="17">
        <f t="shared" si="170"/>
        <v>61875</v>
      </c>
      <c r="W339" s="17">
        <f t="shared" si="184"/>
        <v>20447907.638888896</v>
      </c>
      <c r="X339" s="17">
        <f t="shared" si="171"/>
        <v>1358.1200625000017</v>
      </c>
      <c r="Y339" s="17">
        <f t="shared" si="172"/>
        <v>1249.4704575000017</v>
      </c>
      <c r="Z339" s="17">
        <f t="shared" si="173"/>
        <v>1199.4916392000016</v>
      </c>
      <c r="AA339" s="17">
        <f t="shared" si="174"/>
        <v>1139.5170572400016</v>
      </c>
      <c r="AB339" s="17">
        <f t="shared" si="175"/>
        <v>1093.9363749504014</v>
      </c>
      <c r="AC339" s="17">
        <f t="shared" si="176"/>
        <v>984.54273745536125</v>
      </c>
      <c r="AD339" s="17">
        <f t="shared" si="177"/>
        <v>955.00645533170041</v>
      </c>
      <c r="AE339" s="17">
        <f t="shared" si="178"/>
        <v>955.00645533170041</v>
      </c>
      <c r="AF339" s="17">
        <f t="shared" si="179"/>
        <v>453733.64252730756</v>
      </c>
      <c r="AG339" s="17">
        <f t="shared" si="185"/>
        <v>22297.50793011333</v>
      </c>
      <c r="AH339" s="17">
        <f t="shared" si="180"/>
        <v>2.8852158771350465</v>
      </c>
      <c r="AI339" s="17"/>
      <c r="AJ339" s="17"/>
      <c r="AU339">
        <f t="shared" si="158"/>
        <v>0</v>
      </c>
      <c r="AV339">
        <f t="shared" si="159"/>
        <v>27</v>
      </c>
      <c r="AW339">
        <f t="shared" si="160"/>
        <v>7.5</v>
      </c>
    </row>
    <row r="340" spans="2:49" x14ac:dyDescent="0.3">
      <c r="B340" s="27" t="s">
        <v>47</v>
      </c>
      <c r="C340" s="27">
        <v>332</v>
      </c>
      <c r="D340" s="27">
        <v>332</v>
      </c>
      <c r="E340" s="2">
        <f t="shared" si="161"/>
        <v>7.3055555555555562</v>
      </c>
      <c r="F340" s="28">
        <v>26.3</v>
      </c>
      <c r="G340" s="17">
        <f t="shared" ref="G340:G403" si="186">($F341-$F339)/2/3.6</f>
        <v>-0.16666666666666657</v>
      </c>
      <c r="H340" s="17">
        <f t="shared" ref="H340:H403" si="187">($F341-$F339)/2</f>
        <v>-0.59999999999999964</v>
      </c>
      <c r="I340" s="17">
        <v>194.238</v>
      </c>
      <c r="J340" s="17">
        <f t="shared" si="162"/>
        <v>1.7350694444444446</v>
      </c>
      <c r="K340" s="17">
        <f t="shared" si="163"/>
        <v>-366.66666666666646</v>
      </c>
      <c r="L340" s="17">
        <f t="shared" si="164"/>
        <v>-170.69359722222202</v>
      </c>
      <c r="M340" s="17">
        <f t="shared" si="165"/>
        <v>-1247.0115574845665</v>
      </c>
      <c r="N340" s="17">
        <f t="shared" si="181"/>
        <v>-1247.0115574845665</v>
      </c>
      <c r="O340" s="17">
        <f t="shared" si="182"/>
        <v>453441.63742515468</v>
      </c>
      <c r="P340" s="17">
        <f t="shared" si="166"/>
        <v>453247.39942515478</v>
      </c>
      <c r="Q340" s="34">
        <f t="shared" si="167"/>
        <v>0.12590306261231948</v>
      </c>
      <c r="R340" s="17">
        <f t="shared" si="157"/>
        <v>-9.1101122116233615</v>
      </c>
      <c r="S340" s="17">
        <f t="shared" si="168"/>
        <v>-1247.0115574845665</v>
      </c>
      <c r="T340" s="34">
        <f t="shared" si="169"/>
        <v>-3.4639487043806286E-4</v>
      </c>
      <c r="U340" s="17">
        <f t="shared" si="183"/>
        <v>29527.804170524687</v>
      </c>
      <c r="V340" s="17">
        <f t="shared" si="170"/>
        <v>58708.256172839516</v>
      </c>
      <c r="W340" s="17">
        <f t="shared" si="184"/>
        <v>20506615.895061735</v>
      </c>
      <c r="X340" s="17">
        <f t="shared" si="171"/>
        <v>1122.31040173611</v>
      </c>
      <c r="Y340" s="17">
        <f t="shared" si="172"/>
        <v>1032.5255695972212</v>
      </c>
      <c r="Z340" s="17">
        <f t="shared" si="173"/>
        <v>991.22454681333227</v>
      </c>
      <c r="AA340" s="17">
        <f t="shared" si="174"/>
        <v>941.66331947266565</v>
      </c>
      <c r="AB340" s="17">
        <f t="shared" si="175"/>
        <v>903.99678669375896</v>
      </c>
      <c r="AC340" s="17">
        <f t="shared" si="176"/>
        <v>813.59710802438303</v>
      </c>
      <c r="AD340" s="17">
        <f t="shared" si="177"/>
        <v>789.18919478365149</v>
      </c>
      <c r="AE340" s="17">
        <f t="shared" si="178"/>
        <v>789.18919478365149</v>
      </c>
      <c r="AF340" s="17">
        <f t="shared" si="179"/>
        <v>452652.44823037105</v>
      </c>
      <c r="AG340" s="17">
        <f t="shared" si="185"/>
        <v>23239.171249585997</v>
      </c>
      <c r="AH340" s="17">
        <f t="shared" si="180"/>
        <v>2.3770758879025649</v>
      </c>
      <c r="AI340" s="17"/>
      <c r="AJ340" s="17"/>
      <c r="AU340">
        <f t="shared" si="158"/>
        <v>0</v>
      </c>
      <c r="AV340">
        <f t="shared" si="159"/>
        <v>26.3</v>
      </c>
      <c r="AW340">
        <f t="shared" si="160"/>
        <v>7.3055555555555554</v>
      </c>
    </row>
    <row r="341" spans="2:49" x14ac:dyDescent="0.3">
      <c r="B341" s="27" t="s">
        <v>47</v>
      </c>
      <c r="C341" s="27">
        <v>333</v>
      </c>
      <c r="D341" s="27">
        <v>333</v>
      </c>
      <c r="E341" s="2">
        <f t="shared" si="161"/>
        <v>7.166666666666667</v>
      </c>
      <c r="F341" s="28">
        <v>25.8</v>
      </c>
      <c r="G341" s="17">
        <f t="shared" si="186"/>
        <v>-0.12500000000000031</v>
      </c>
      <c r="H341" s="17">
        <f t="shared" si="187"/>
        <v>-0.45000000000000107</v>
      </c>
      <c r="I341" s="17">
        <v>194.238</v>
      </c>
      <c r="J341" s="17">
        <f t="shared" si="162"/>
        <v>1.7020833333333334</v>
      </c>
      <c r="K341" s="17">
        <f t="shared" si="163"/>
        <v>-275.00000000000068</v>
      </c>
      <c r="L341" s="17">
        <f t="shared" si="164"/>
        <v>-79.059916666667363</v>
      </c>
      <c r="M341" s="17">
        <f t="shared" si="165"/>
        <v>-566.59606944444943</v>
      </c>
      <c r="N341" s="17">
        <f t="shared" si="181"/>
        <v>-566.59606944444943</v>
      </c>
      <c r="O341" s="17">
        <f t="shared" si="182"/>
        <v>452875.04135571024</v>
      </c>
      <c r="P341" s="17">
        <f t="shared" si="166"/>
        <v>452680.80335571035</v>
      </c>
      <c r="Q341" s="34">
        <f t="shared" si="167"/>
        <v>0.12574567355614921</v>
      </c>
      <c r="R341" s="17">
        <f t="shared" si="157"/>
        <v>-4.0606051643518875</v>
      </c>
      <c r="S341" s="17">
        <f t="shared" si="168"/>
        <v>-566.59606944444943</v>
      </c>
      <c r="T341" s="34">
        <f t="shared" si="169"/>
        <v>-1.5738905617027917E-4</v>
      </c>
      <c r="U341" s="17">
        <f t="shared" si="183"/>
        <v>30774.815728009253</v>
      </c>
      <c r="V341" s="17">
        <f t="shared" si="170"/>
        <v>56497.222222222226</v>
      </c>
      <c r="W341" s="17">
        <f t="shared" si="184"/>
        <v>20563113.117283959</v>
      </c>
      <c r="X341" s="17">
        <f t="shared" si="171"/>
        <v>509.9364625000045</v>
      </c>
      <c r="Y341" s="17">
        <f t="shared" si="172"/>
        <v>469.14154550000416</v>
      </c>
      <c r="Z341" s="17">
        <f t="shared" si="173"/>
        <v>450.37588368000399</v>
      </c>
      <c r="AA341" s="17">
        <f t="shared" si="174"/>
        <v>427.85708949600377</v>
      </c>
      <c r="AB341" s="17">
        <f t="shared" si="175"/>
        <v>410.7428059161636</v>
      </c>
      <c r="AC341" s="17">
        <f t="shared" si="176"/>
        <v>369.66852532454726</v>
      </c>
      <c r="AD341" s="17">
        <f t="shared" si="177"/>
        <v>358.57846956481086</v>
      </c>
      <c r="AE341" s="17">
        <f t="shared" si="178"/>
        <v>358.57846956481086</v>
      </c>
      <c r="AF341" s="17">
        <f t="shared" si="179"/>
        <v>452516.46288614545</v>
      </c>
      <c r="AG341" s="17">
        <f t="shared" si="185"/>
        <v>23667.028339082</v>
      </c>
      <c r="AH341" s="17">
        <f t="shared" si="180"/>
        <v>1.0768122209153479</v>
      </c>
      <c r="AI341" s="17"/>
      <c r="AJ341" s="17"/>
      <c r="AU341">
        <f t="shared" si="158"/>
        <v>0</v>
      </c>
      <c r="AV341">
        <f t="shared" si="159"/>
        <v>25.8</v>
      </c>
      <c r="AW341">
        <f t="shared" si="160"/>
        <v>7.166666666666667</v>
      </c>
    </row>
    <row r="342" spans="2:49" x14ac:dyDescent="0.3">
      <c r="B342" s="27" t="s">
        <v>47</v>
      </c>
      <c r="C342" s="27">
        <v>334</v>
      </c>
      <c r="D342" s="27">
        <v>334</v>
      </c>
      <c r="E342" s="2">
        <f t="shared" si="161"/>
        <v>7.0555555555555554</v>
      </c>
      <c r="F342" s="28">
        <v>25.4</v>
      </c>
      <c r="G342" s="17">
        <f t="shared" si="186"/>
        <v>-9.7222222222222127E-2</v>
      </c>
      <c r="H342" s="17">
        <f t="shared" si="187"/>
        <v>-0.34999999999999964</v>
      </c>
      <c r="I342" s="17">
        <v>194.238</v>
      </c>
      <c r="J342" s="17">
        <f t="shared" si="162"/>
        <v>1.6756944444444444</v>
      </c>
      <c r="K342" s="17">
        <f t="shared" si="163"/>
        <v>-213.88888888888869</v>
      </c>
      <c r="L342" s="17">
        <f t="shared" si="164"/>
        <v>-17.975194444444242</v>
      </c>
      <c r="M342" s="17">
        <f t="shared" si="165"/>
        <v>-126.82498302468993</v>
      </c>
      <c r="N342" s="17">
        <f t="shared" si="181"/>
        <v>-126.82498302468993</v>
      </c>
      <c r="O342" s="17">
        <f t="shared" si="182"/>
        <v>452748.21637268557</v>
      </c>
      <c r="P342" s="17">
        <f t="shared" si="166"/>
        <v>452553.97837268567</v>
      </c>
      <c r="Q342" s="34">
        <f t="shared" si="167"/>
        <v>0.12571044411236462</v>
      </c>
      <c r="R342" s="17">
        <f t="shared" si="157"/>
        <v>-0.89482071356309012</v>
      </c>
      <c r="S342" s="17">
        <f t="shared" si="168"/>
        <v>-126.82498302468993</v>
      </c>
      <c r="T342" s="34">
        <f t="shared" si="169"/>
        <v>-3.5229443784598368E-5</v>
      </c>
      <c r="U342" s="17">
        <f t="shared" si="183"/>
        <v>31341.411797453704</v>
      </c>
      <c r="V342" s="17">
        <f t="shared" si="170"/>
        <v>54758.950617283946</v>
      </c>
      <c r="W342" s="17">
        <f t="shared" si="184"/>
        <v>20617872.067901243</v>
      </c>
      <c r="X342" s="17">
        <f t="shared" si="171"/>
        <v>114.14248472222094</v>
      </c>
      <c r="Y342" s="17">
        <f t="shared" si="172"/>
        <v>105.01108594444327</v>
      </c>
      <c r="Z342" s="17">
        <f t="shared" si="173"/>
        <v>100.81064250666553</v>
      </c>
      <c r="AA342" s="17">
        <f t="shared" si="174"/>
        <v>95.770110381332245</v>
      </c>
      <c r="AB342" s="17">
        <f t="shared" si="175"/>
        <v>91.939305966078948</v>
      </c>
      <c r="AC342" s="17">
        <f t="shared" si="176"/>
        <v>82.745375369471049</v>
      </c>
      <c r="AD342" s="17">
        <f t="shared" si="177"/>
        <v>80.263014108386912</v>
      </c>
      <c r="AE342" s="17">
        <f t="shared" si="178"/>
        <v>80.263014108386912</v>
      </c>
      <c r="AF342" s="17">
        <f t="shared" si="179"/>
        <v>452667.95335857716</v>
      </c>
      <c r="AG342" s="17">
        <f t="shared" si="185"/>
        <v>23762.798449463331</v>
      </c>
      <c r="AH342" s="17">
        <f t="shared" si="180"/>
        <v>0.2403084254742123</v>
      </c>
      <c r="AI342" s="17"/>
      <c r="AJ342" s="17"/>
      <c r="AU342">
        <f t="shared" si="158"/>
        <v>0</v>
      </c>
      <c r="AV342">
        <f t="shared" si="159"/>
        <v>25.4</v>
      </c>
      <c r="AW342">
        <f t="shared" si="160"/>
        <v>7.0555555555555554</v>
      </c>
    </row>
    <row r="343" spans="2:49" x14ac:dyDescent="0.3">
      <c r="B343" s="27" t="s">
        <v>47</v>
      </c>
      <c r="C343" s="27">
        <v>335</v>
      </c>
      <c r="D343" s="27">
        <v>335</v>
      </c>
      <c r="E343" s="2">
        <f t="shared" si="161"/>
        <v>6.9722222222222232</v>
      </c>
      <c r="F343" s="28">
        <v>25.1</v>
      </c>
      <c r="G343" s="17">
        <f t="shared" si="186"/>
        <v>-9.7222222222222127E-2</v>
      </c>
      <c r="H343" s="17">
        <f t="shared" si="187"/>
        <v>-0.34999999999999964</v>
      </c>
      <c r="I343" s="17">
        <v>194.238</v>
      </c>
      <c r="J343" s="17">
        <f t="shared" si="162"/>
        <v>1.6559027777777779</v>
      </c>
      <c r="K343" s="17">
        <f t="shared" si="163"/>
        <v>-213.88888888888869</v>
      </c>
      <c r="L343" s="17">
        <f t="shared" si="164"/>
        <v>-17.994986111110904</v>
      </c>
      <c r="M343" s="17">
        <f t="shared" si="165"/>
        <v>-125.46504205246771</v>
      </c>
      <c r="N343" s="17">
        <f t="shared" si="181"/>
        <v>-125.46504205246771</v>
      </c>
      <c r="O343" s="17">
        <f t="shared" si="182"/>
        <v>452622.75133063312</v>
      </c>
      <c r="P343" s="17">
        <f t="shared" si="166"/>
        <v>452428.51333063323</v>
      </c>
      <c r="Q343" s="34">
        <f t="shared" si="167"/>
        <v>0.12567559243298329</v>
      </c>
      <c r="R343" s="17">
        <f t="shared" si="157"/>
        <v>-0.87477015431026106</v>
      </c>
      <c r="S343" s="17">
        <f t="shared" si="168"/>
        <v>-125.46504205246771</v>
      </c>
      <c r="T343" s="34">
        <f t="shared" si="169"/>
        <v>-3.4851679381334476E-5</v>
      </c>
      <c r="U343" s="17">
        <f t="shared" si="183"/>
        <v>31468.236780478393</v>
      </c>
      <c r="V343" s="17">
        <f t="shared" si="170"/>
        <v>53473.070987654333</v>
      </c>
      <c r="W343" s="17">
        <f t="shared" si="184"/>
        <v>20671345.138888896</v>
      </c>
      <c r="X343" s="17">
        <f t="shared" si="171"/>
        <v>112.91853784722095</v>
      </c>
      <c r="Y343" s="17">
        <f t="shared" si="172"/>
        <v>103.88505481944327</v>
      </c>
      <c r="Z343" s="17">
        <f t="shared" si="173"/>
        <v>99.729652626665541</v>
      </c>
      <c r="AA343" s="17">
        <f t="shared" si="174"/>
        <v>94.743169995332252</v>
      </c>
      <c r="AB343" s="17">
        <f t="shared" si="175"/>
        <v>90.953443195518958</v>
      </c>
      <c r="AC343" s="17">
        <f t="shared" si="176"/>
        <v>81.858098875967059</v>
      </c>
      <c r="AD343" s="17">
        <f t="shared" si="177"/>
        <v>79.40235590968804</v>
      </c>
      <c r="AE343" s="17">
        <f t="shared" si="178"/>
        <v>79.40235590968804</v>
      </c>
      <c r="AF343" s="17">
        <f t="shared" si="179"/>
        <v>452543.34897472343</v>
      </c>
      <c r="AG343" s="17">
        <f t="shared" si="185"/>
        <v>23857.541619458665</v>
      </c>
      <c r="AH343" s="17">
        <f t="shared" si="180"/>
        <v>0.23702195793936728</v>
      </c>
      <c r="AI343" s="17"/>
      <c r="AJ343" s="17"/>
      <c r="AU343">
        <f t="shared" si="158"/>
        <v>0</v>
      </c>
      <c r="AV343">
        <f t="shared" si="159"/>
        <v>25.1</v>
      </c>
      <c r="AW343">
        <f t="shared" si="160"/>
        <v>6.9722222222222223</v>
      </c>
    </row>
    <row r="344" spans="2:49" x14ac:dyDescent="0.3">
      <c r="B344" s="27" t="s">
        <v>47</v>
      </c>
      <c r="C344" s="27">
        <v>336</v>
      </c>
      <c r="D344" s="27">
        <v>336</v>
      </c>
      <c r="E344" s="2">
        <f t="shared" si="161"/>
        <v>6.8611111111111116</v>
      </c>
      <c r="F344" s="28">
        <v>24.7</v>
      </c>
      <c r="G344" s="17">
        <f t="shared" si="186"/>
        <v>-0.1388888888888889</v>
      </c>
      <c r="H344" s="17">
        <f t="shared" si="187"/>
        <v>-0.5</v>
      </c>
      <c r="I344" s="17">
        <v>194.238</v>
      </c>
      <c r="J344" s="17">
        <f t="shared" si="162"/>
        <v>1.6295138888888889</v>
      </c>
      <c r="K344" s="17">
        <f t="shared" si="163"/>
        <v>-305.55555555555554</v>
      </c>
      <c r="L344" s="17">
        <f t="shared" si="164"/>
        <v>-109.68804166666666</v>
      </c>
      <c r="M344" s="17">
        <f t="shared" si="165"/>
        <v>-752.5818414351852</v>
      </c>
      <c r="N344" s="17">
        <f t="shared" si="181"/>
        <v>-752.5818414351852</v>
      </c>
      <c r="O344" s="17">
        <f t="shared" si="182"/>
        <v>451870.16948919796</v>
      </c>
      <c r="P344" s="17">
        <f t="shared" si="166"/>
        <v>451675.93148919806</v>
      </c>
      <c r="Q344" s="34">
        <f t="shared" si="167"/>
        <v>0.12546654024906942</v>
      </c>
      <c r="R344" s="17">
        <f t="shared" si="157"/>
        <v>-5.1635476342914099</v>
      </c>
      <c r="S344" s="17">
        <f t="shared" si="168"/>
        <v>-752.5818414351852</v>
      </c>
      <c r="T344" s="34">
        <f t="shared" si="169"/>
        <v>-2.0905218391386573E-4</v>
      </c>
      <c r="U344" s="17">
        <f t="shared" si="183"/>
        <v>31593.70182253086</v>
      </c>
      <c r="V344" s="17">
        <f t="shared" si="170"/>
        <v>51782.330246913589</v>
      </c>
      <c r="W344" s="17">
        <f t="shared" si="184"/>
        <v>20723127.46913581</v>
      </c>
      <c r="X344" s="17">
        <f t="shared" si="171"/>
        <v>677.32365729166668</v>
      </c>
      <c r="Y344" s="17">
        <f t="shared" si="172"/>
        <v>623.13776470833341</v>
      </c>
      <c r="Z344" s="17">
        <f t="shared" si="173"/>
        <v>598.21225412000001</v>
      </c>
      <c r="AA344" s="17">
        <f t="shared" si="174"/>
        <v>568.30164141399996</v>
      </c>
      <c r="AB344" s="17">
        <f t="shared" si="175"/>
        <v>545.56957575743991</v>
      </c>
      <c r="AC344" s="17">
        <f t="shared" si="176"/>
        <v>491.01261818169593</v>
      </c>
      <c r="AD344" s="17">
        <f t="shared" si="177"/>
        <v>476.28223963624504</v>
      </c>
      <c r="AE344" s="17">
        <f t="shared" si="178"/>
        <v>476.28223963624504</v>
      </c>
      <c r="AF344" s="17">
        <f t="shared" si="179"/>
        <v>451393.88724956173</v>
      </c>
      <c r="AG344" s="17">
        <f t="shared" si="185"/>
        <v>24425.843260872665</v>
      </c>
      <c r="AH344" s="17">
        <f t="shared" si="180"/>
        <v>1.4175066655840627</v>
      </c>
      <c r="AI344" s="17"/>
      <c r="AJ344" s="17"/>
      <c r="AU344">
        <f t="shared" si="158"/>
        <v>0</v>
      </c>
      <c r="AV344">
        <f t="shared" si="159"/>
        <v>24.7</v>
      </c>
      <c r="AW344">
        <f t="shared" si="160"/>
        <v>6.8611111111111107</v>
      </c>
    </row>
    <row r="345" spans="2:49" x14ac:dyDescent="0.3">
      <c r="B345" s="27" t="s">
        <v>47</v>
      </c>
      <c r="C345" s="27">
        <v>337</v>
      </c>
      <c r="D345" s="27">
        <v>337</v>
      </c>
      <c r="E345" s="2">
        <f t="shared" si="161"/>
        <v>6.6944444444444455</v>
      </c>
      <c r="F345" s="28">
        <v>24.1</v>
      </c>
      <c r="G345" s="17">
        <f t="shared" si="186"/>
        <v>-0.16666666666666657</v>
      </c>
      <c r="H345" s="17">
        <f t="shared" si="187"/>
        <v>-0.59999999999999964</v>
      </c>
      <c r="I345" s="17">
        <v>194.238</v>
      </c>
      <c r="J345" s="17">
        <f t="shared" si="162"/>
        <v>1.5899305555555558</v>
      </c>
      <c r="K345" s="17">
        <f t="shared" si="163"/>
        <v>-366.66666666666646</v>
      </c>
      <c r="L345" s="17">
        <f t="shared" si="164"/>
        <v>-170.8387361111109</v>
      </c>
      <c r="M345" s="17">
        <f t="shared" si="165"/>
        <v>-1143.6704278549371</v>
      </c>
      <c r="N345" s="17">
        <f t="shared" si="181"/>
        <v>-1143.6704278549371</v>
      </c>
      <c r="O345" s="17">
        <f t="shared" si="182"/>
        <v>450726.49906134303</v>
      </c>
      <c r="P345" s="17">
        <f t="shared" si="166"/>
        <v>450532.26106134313</v>
      </c>
      <c r="Q345" s="34">
        <f t="shared" si="167"/>
        <v>0.12514885147761989</v>
      </c>
      <c r="R345" s="17">
        <f t="shared" si="157"/>
        <v>-7.6562381420288856</v>
      </c>
      <c r="S345" s="17">
        <f t="shared" si="168"/>
        <v>-1143.6704278549371</v>
      </c>
      <c r="T345" s="34">
        <f t="shared" si="169"/>
        <v>-3.1768877144954443E-4</v>
      </c>
      <c r="U345" s="17">
        <f t="shared" si="183"/>
        <v>32346.283663966045</v>
      </c>
      <c r="V345" s="17">
        <f t="shared" si="170"/>
        <v>49297.145061728414</v>
      </c>
      <c r="W345" s="17">
        <f t="shared" si="184"/>
        <v>20772424.614197537</v>
      </c>
      <c r="X345" s="17">
        <f t="shared" si="171"/>
        <v>1029.3033850694435</v>
      </c>
      <c r="Y345" s="17">
        <f t="shared" si="172"/>
        <v>946.95911426388807</v>
      </c>
      <c r="Z345" s="17">
        <f t="shared" si="173"/>
        <v>909.08074969333256</v>
      </c>
      <c r="AA345" s="17">
        <f t="shared" si="174"/>
        <v>863.62671220866594</v>
      </c>
      <c r="AB345" s="17">
        <f t="shared" si="175"/>
        <v>829.08164372031922</v>
      </c>
      <c r="AC345" s="17">
        <f t="shared" si="176"/>
        <v>746.17347934828729</v>
      </c>
      <c r="AD345" s="17">
        <f t="shared" si="177"/>
        <v>723.78827496783867</v>
      </c>
      <c r="AE345" s="17">
        <f t="shared" si="178"/>
        <v>723.78827496783867</v>
      </c>
      <c r="AF345" s="17">
        <f t="shared" si="179"/>
        <v>450002.71078637522</v>
      </c>
      <c r="AG345" s="17">
        <f t="shared" si="185"/>
        <v>25289.46997308133</v>
      </c>
      <c r="AH345" s="17">
        <f t="shared" si="180"/>
        <v>2.1477396883318653</v>
      </c>
      <c r="AI345" s="17"/>
      <c r="AJ345" s="17"/>
      <c r="AU345">
        <f t="shared" si="158"/>
        <v>0</v>
      </c>
      <c r="AV345">
        <f t="shared" si="159"/>
        <v>24.1</v>
      </c>
      <c r="AW345">
        <f t="shared" si="160"/>
        <v>6.6944444444444446</v>
      </c>
    </row>
    <row r="346" spans="2:49" x14ac:dyDescent="0.3">
      <c r="B346" s="27" t="s">
        <v>47</v>
      </c>
      <c r="C346" s="27">
        <v>338</v>
      </c>
      <c r="D346" s="27">
        <v>338</v>
      </c>
      <c r="E346" s="2">
        <f t="shared" si="161"/>
        <v>6.5277777777777777</v>
      </c>
      <c r="F346" s="28">
        <v>23.5</v>
      </c>
      <c r="G346" s="17">
        <f t="shared" si="186"/>
        <v>-0.27777777777777779</v>
      </c>
      <c r="H346" s="17">
        <f t="shared" si="187"/>
        <v>-1</v>
      </c>
      <c r="I346" s="17">
        <v>194.238</v>
      </c>
      <c r="J346" s="17">
        <f t="shared" si="162"/>
        <v>1.5503472222222221</v>
      </c>
      <c r="K346" s="17">
        <f t="shared" si="163"/>
        <v>-611.11111111111109</v>
      </c>
      <c r="L346" s="17">
        <f t="shared" si="164"/>
        <v>-415.32276388888886</v>
      </c>
      <c r="M346" s="17">
        <f t="shared" si="165"/>
        <v>-2711.1347087191357</v>
      </c>
      <c r="N346" s="17">
        <f t="shared" si="181"/>
        <v>-2711.1347087191357</v>
      </c>
      <c r="O346" s="17">
        <f t="shared" si="182"/>
        <v>448015.36435262387</v>
      </c>
      <c r="P346" s="17">
        <f t="shared" si="166"/>
        <v>447821.12635262398</v>
      </c>
      <c r="Q346" s="34">
        <f t="shared" si="167"/>
        <v>0.12439575247823188</v>
      </c>
      <c r="R346" s="17">
        <f t="shared" si="157"/>
        <v>-17.6976849041388</v>
      </c>
      <c r="S346" s="17">
        <f t="shared" si="168"/>
        <v>-2711.1347087191357</v>
      </c>
      <c r="T346" s="34">
        <f t="shared" si="169"/>
        <v>-7.530989993880015E-4</v>
      </c>
      <c r="U346" s="17">
        <f t="shared" si="183"/>
        <v>33489.954091820982</v>
      </c>
      <c r="V346" s="17">
        <f t="shared" si="170"/>
        <v>46873.070987654319</v>
      </c>
      <c r="W346" s="17">
        <f t="shared" si="184"/>
        <v>20819297.68518519</v>
      </c>
      <c r="X346" s="17">
        <f t="shared" si="171"/>
        <v>2440.021237847222</v>
      </c>
      <c r="Y346" s="17">
        <f t="shared" si="172"/>
        <v>2244.8195388194445</v>
      </c>
      <c r="Z346" s="17">
        <f t="shared" si="173"/>
        <v>2155.0267572666667</v>
      </c>
      <c r="AA346" s="17">
        <f t="shared" si="174"/>
        <v>2047.2754194033332</v>
      </c>
      <c r="AB346" s="17">
        <f t="shared" si="175"/>
        <v>1965.3844026271997</v>
      </c>
      <c r="AC346" s="17">
        <f t="shared" si="176"/>
        <v>1768.8459623644799</v>
      </c>
      <c r="AD346" s="17">
        <f t="shared" si="177"/>
        <v>1715.7805834935455</v>
      </c>
      <c r="AE346" s="17">
        <f t="shared" si="178"/>
        <v>1715.7805834935455</v>
      </c>
      <c r="AF346" s="17">
        <f t="shared" si="179"/>
        <v>446299.58376913035</v>
      </c>
      <c r="AG346" s="17">
        <f t="shared" si="185"/>
        <v>27336.745392484663</v>
      </c>
      <c r="AH346" s="17">
        <f t="shared" si="180"/>
        <v>5.0762739156613774</v>
      </c>
      <c r="AI346" s="17"/>
      <c r="AJ346" s="17"/>
      <c r="AU346">
        <f t="shared" si="158"/>
        <v>0</v>
      </c>
      <c r="AV346">
        <f t="shared" si="159"/>
        <v>23.5</v>
      </c>
      <c r="AW346">
        <f t="shared" si="160"/>
        <v>6.5277777777777777</v>
      </c>
    </row>
    <row r="347" spans="2:49" x14ac:dyDescent="0.3">
      <c r="B347" s="27" t="s">
        <v>47</v>
      </c>
      <c r="C347" s="27">
        <v>339</v>
      </c>
      <c r="D347" s="27">
        <v>339</v>
      </c>
      <c r="E347" s="2">
        <f t="shared" si="161"/>
        <v>6.1388888888888893</v>
      </c>
      <c r="F347" s="28">
        <v>22.1</v>
      </c>
      <c r="G347" s="17">
        <f t="shared" si="186"/>
        <v>-0.41666666666666663</v>
      </c>
      <c r="H347" s="17">
        <f t="shared" si="187"/>
        <v>-1.5</v>
      </c>
      <c r="I347" s="17">
        <v>194.238</v>
      </c>
      <c r="J347" s="17">
        <f t="shared" si="162"/>
        <v>1.4579861111111112</v>
      </c>
      <c r="K347" s="17">
        <f t="shared" si="163"/>
        <v>-916.66666666666663</v>
      </c>
      <c r="L347" s="17">
        <f t="shared" si="164"/>
        <v>-720.97068055555553</v>
      </c>
      <c r="M347" s="17">
        <f t="shared" si="165"/>
        <v>-4425.9589000771603</v>
      </c>
      <c r="N347" s="17">
        <f t="shared" si="181"/>
        <v>-4425.9589000771603</v>
      </c>
      <c r="O347" s="17">
        <f t="shared" si="182"/>
        <v>443589.40545254672</v>
      </c>
      <c r="P347" s="17">
        <f t="shared" si="166"/>
        <v>443395.16745254683</v>
      </c>
      <c r="Q347" s="34">
        <f t="shared" si="167"/>
        <v>0.12316630961496845</v>
      </c>
      <c r="R347" s="17">
        <f t="shared" si="157"/>
        <v>-27.17046991436257</v>
      </c>
      <c r="S347" s="17">
        <f t="shared" si="168"/>
        <v>-4425.9589000771603</v>
      </c>
      <c r="T347" s="34">
        <f t="shared" si="169"/>
        <v>-1.2294428632634335E-3</v>
      </c>
      <c r="U347" s="17">
        <f t="shared" si="183"/>
        <v>36201.088800540121</v>
      </c>
      <c r="V347" s="17">
        <f t="shared" si="170"/>
        <v>41454.552469135808</v>
      </c>
      <c r="W347" s="17">
        <f t="shared" si="184"/>
        <v>20860752.237654325</v>
      </c>
      <c r="X347" s="17">
        <f t="shared" si="171"/>
        <v>3983.3630100694445</v>
      </c>
      <c r="Y347" s="17">
        <f t="shared" si="172"/>
        <v>3664.6939692638889</v>
      </c>
      <c r="Z347" s="17">
        <f t="shared" si="173"/>
        <v>3518.106210493333</v>
      </c>
      <c r="AA347" s="17">
        <f t="shared" si="174"/>
        <v>3342.2008999686664</v>
      </c>
      <c r="AB347" s="17">
        <f t="shared" si="175"/>
        <v>3208.5128639699196</v>
      </c>
      <c r="AC347" s="17">
        <f t="shared" si="176"/>
        <v>2887.6615775729279</v>
      </c>
      <c r="AD347" s="17">
        <f t="shared" si="177"/>
        <v>2801.0317302457402</v>
      </c>
      <c r="AE347" s="17">
        <f t="shared" si="178"/>
        <v>2801.0317302457402</v>
      </c>
      <c r="AF347" s="17">
        <f t="shared" si="179"/>
        <v>440788.37372230098</v>
      </c>
      <c r="AG347" s="17">
        <f t="shared" si="185"/>
        <v>30678.946292453329</v>
      </c>
      <c r="AH347" s="17">
        <f t="shared" si="180"/>
        <v>8.2626304727012982</v>
      </c>
      <c r="AI347" s="17"/>
      <c r="AJ347" s="17"/>
      <c r="AU347">
        <f t="shared" si="158"/>
        <v>0</v>
      </c>
      <c r="AV347">
        <f t="shared" si="159"/>
        <v>22.1</v>
      </c>
      <c r="AW347">
        <f t="shared" si="160"/>
        <v>6.1388888888888893</v>
      </c>
    </row>
    <row r="348" spans="2:49" x14ac:dyDescent="0.3">
      <c r="B348" s="27" t="s">
        <v>47</v>
      </c>
      <c r="C348" s="27">
        <v>340</v>
      </c>
      <c r="D348" s="27">
        <v>340</v>
      </c>
      <c r="E348" s="2">
        <f t="shared" si="161"/>
        <v>5.6944444444444446</v>
      </c>
      <c r="F348" s="28">
        <v>20.5</v>
      </c>
      <c r="G348" s="17">
        <f t="shared" si="186"/>
        <v>-0.43055555555555575</v>
      </c>
      <c r="H348" s="17">
        <f t="shared" si="187"/>
        <v>-1.5500000000000007</v>
      </c>
      <c r="I348" s="17">
        <v>194.238</v>
      </c>
      <c r="J348" s="17">
        <f t="shared" si="162"/>
        <v>1.3524305555555556</v>
      </c>
      <c r="K348" s="17">
        <f t="shared" si="163"/>
        <v>-947.22222222222263</v>
      </c>
      <c r="L348" s="17">
        <f t="shared" si="164"/>
        <v>-751.63179166666714</v>
      </c>
      <c r="M348" s="17">
        <f t="shared" si="165"/>
        <v>-4280.1254803240772</v>
      </c>
      <c r="N348" s="17">
        <f t="shared" si="181"/>
        <v>-4280.1254803240772</v>
      </c>
      <c r="O348" s="17">
        <f t="shared" si="182"/>
        <v>439309.27997222263</v>
      </c>
      <c r="P348" s="17">
        <f t="shared" si="166"/>
        <v>439115.04197222274</v>
      </c>
      <c r="Q348" s="34">
        <f t="shared" si="167"/>
        <v>0.12197737635904403</v>
      </c>
      <c r="R348" s="17">
        <f t="shared" si="157"/>
        <v>-24.372936762956552</v>
      </c>
      <c r="S348" s="17">
        <f t="shared" si="168"/>
        <v>-4280.1254803240772</v>
      </c>
      <c r="T348" s="34">
        <f t="shared" si="169"/>
        <v>-1.1889332559244222E-3</v>
      </c>
      <c r="U348" s="17">
        <f t="shared" si="183"/>
        <v>40627.04770061728</v>
      </c>
      <c r="V348" s="17">
        <f t="shared" si="170"/>
        <v>35669.367283950625</v>
      </c>
      <c r="W348" s="17">
        <f t="shared" si="184"/>
        <v>20896421.604938276</v>
      </c>
      <c r="X348" s="17">
        <f t="shared" si="171"/>
        <v>3852.1129322916695</v>
      </c>
      <c r="Y348" s="17">
        <f t="shared" si="172"/>
        <v>3543.943897708336</v>
      </c>
      <c r="Z348" s="17">
        <f t="shared" si="173"/>
        <v>3402.1861418000026</v>
      </c>
      <c r="AA348" s="17">
        <f t="shared" si="174"/>
        <v>3232.0768347100025</v>
      </c>
      <c r="AB348" s="17">
        <f t="shared" si="175"/>
        <v>3102.7937613216022</v>
      </c>
      <c r="AC348" s="17">
        <f t="shared" si="176"/>
        <v>2792.5143851894422</v>
      </c>
      <c r="AD348" s="17">
        <f t="shared" si="177"/>
        <v>2708.7389536337587</v>
      </c>
      <c r="AE348" s="17">
        <f t="shared" si="178"/>
        <v>2708.7389536337587</v>
      </c>
      <c r="AF348" s="17">
        <f t="shared" si="179"/>
        <v>436600.54101858888</v>
      </c>
      <c r="AG348" s="17">
        <f t="shared" si="185"/>
        <v>33911.023127163331</v>
      </c>
      <c r="AH348" s="17">
        <f t="shared" si="180"/>
        <v>7.9668792753934081</v>
      </c>
      <c r="AI348" s="17"/>
      <c r="AJ348" s="17"/>
      <c r="AU348">
        <f t="shared" si="158"/>
        <v>0</v>
      </c>
      <c r="AV348">
        <f t="shared" si="159"/>
        <v>20.5</v>
      </c>
      <c r="AW348">
        <f t="shared" si="160"/>
        <v>5.6944444444444446</v>
      </c>
    </row>
    <row r="349" spans="2:49" x14ac:dyDescent="0.3">
      <c r="B349" s="27" t="s">
        <v>47</v>
      </c>
      <c r="C349" s="27">
        <v>341</v>
      </c>
      <c r="D349" s="27">
        <v>341</v>
      </c>
      <c r="E349" s="2">
        <f t="shared" si="161"/>
        <v>5.2777777777777777</v>
      </c>
      <c r="F349" s="28">
        <v>19</v>
      </c>
      <c r="G349" s="17">
        <f t="shared" si="186"/>
        <v>-0.30555555555555547</v>
      </c>
      <c r="H349" s="17">
        <f t="shared" si="187"/>
        <v>-1.0999999999999996</v>
      </c>
      <c r="I349" s="17">
        <v>194.238</v>
      </c>
      <c r="J349" s="17">
        <f t="shared" si="162"/>
        <v>1.2534722222222221</v>
      </c>
      <c r="K349" s="17">
        <f t="shared" si="163"/>
        <v>-672.22222222222206</v>
      </c>
      <c r="L349" s="17">
        <f t="shared" si="164"/>
        <v>-476.73074999999983</v>
      </c>
      <c r="M349" s="17">
        <f t="shared" si="165"/>
        <v>-2516.0789583333326</v>
      </c>
      <c r="N349" s="17">
        <f t="shared" si="181"/>
        <v>-2516.0789583333326</v>
      </c>
      <c r="O349" s="17">
        <f t="shared" si="182"/>
        <v>436793.20101388928</v>
      </c>
      <c r="P349" s="17">
        <f t="shared" si="166"/>
        <v>436598.96301388938</v>
      </c>
      <c r="Q349" s="34">
        <f t="shared" si="167"/>
        <v>0.12127845994599819</v>
      </c>
      <c r="R349" s="17">
        <f t="shared" si="157"/>
        <v>-13.279305613425922</v>
      </c>
      <c r="S349" s="17">
        <f t="shared" si="168"/>
        <v>-2516.0789583333326</v>
      </c>
      <c r="T349" s="34">
        <f t="shared" si="169"/>
        <v>-6.9891641304583305E-4</v>
      </c>
      <c r="U349" s="17">
        <f t="shared" si="183"/>
        <v>44907.173180941361</v>
      </c>
      <c r="V349" s="17">
        <f t="shared" si="170"/>
        <v>30640.432098765432</v>
      </c>
      <c r="W349" s="17">
        <f t="shared" si="184"/>
        <v>20927062.037037041</v>
      </c>
      <c r="X349" s="17">
        <f t="shared" si="171"/>
        <v>2264.4710624999993</v>
      </c>
      <c r="Y349" s="17">
        <f t="shared" si="172"/>
        <v>2083.3133774999997</v>
      </c>
      <c r="Z349" s="17">
        <f t="shared" si="173"/>
        <v>1999.9808423999996</v>
      </c>
      <c r="AA349" s="17">
        <f t="shared" si="174"/>
        <v>1899.9818002799996</v>
      </c>
      <c r="AB349" s="17">
        <f t="shared" si="175"/>
        <v>1823.9825282687996</v>
      </c>
      <c r="AC349" s="17">
        <f t="shared" si="176"/>
        <v>1641.5842754419195</v>
      </c>
      <c r="AD349" s="17">
        <f t="shared" si="177"/>
        <v>1592.3367471786619</v>
      </c>
      <c r="AE349" s="17">
        <f t="shared" si="178"/>
        <v>1592.3367471786619</v>
      </c>
      <c r="AF349" s="17">
        <f t="shared" si="179"/>
        <v>435200.86426671065</v>
      </c>
      <c r="AG349" s="17">
        <f t="shared" si="185"/>
        <v>35811.004927443333</v>
      </c>
      <c r="AH349" s="17">
        <f t="shared" si="180"/>
        <v>4.6696092292629379</v>
      </c>
      <c r="AI349" s="17"/>
      <c r="AJ349" s="17"/>
      <c r="AU349">
        <f t="shared" si="158"/>
        <v>0</v>
      </c>
      <c r="AV349">
        <f t="shared" si="159"/>
        <v>19</v>
      </c>
      <c r="AW349">
        <f t="shared" si="160"/>
        <v>5.2777777777777777</v>
      </c>
    </row>
    <row r="350" spans="2:49" x14ac:dyDescent="0.3">
      <c r="B350" s="27" t="s">
        <v>47</v>
      </c>
      <c r="C350" s="27">
        <v>342</v>
      </c>
      <c r="D350" s="27">
        <v>342</v>
      </c>
      <c r="E350" s="2">
        <f t="shared" si="161"/>
        <v>5.0833333333333339</v>
      </c>
      <c r="F350" s="28">
        <v>18.3</v>
      </c>
      <c r="G350" s="17">
        <f t="shared" si="186"/>
        <v>-0.1388888888888889</v>
      </c>
      <c r="H350" s="17">
        <f t="shared" si="187"/>
        <v>-0.5</v>
      </c>
      <c r="I350" s="17">
        <v>194.238</v>
      </c>
      <c r="J350" s="17">
        <f t="shared" si="162"/>
        <v>1.2072916666666667</v>
      </c>
      <c r="K350" s="17">
        <f t="shared" si="163"/>
        <v>-305.55555555555554</v>
      </c>
      <c r="L350" s="17">
        <f t="shared" si="164"/>
        <v>-110.11026388888888</v>
      </c>
      <c r="M350" s="17">
        <f t="shared" si="165"/>
        <v>-559.72717476851858</v>
      </c>
      <c r="N350" s="17">
        <f t="shared" si="181"/>
        <v>-559.72717476851858</v>
      </c>
      <c r="O350" s="17">
        <f t="shared" si="182"/>
        <v>436233.47383912076</v>
      </c>
      <c r="P350" s="17">
        <f t="shared" si="166"/>
        <v>436039.23583912087</v>
      </c>
      <c r="Q350" s="34">
        <f t="shared" si="167"/>
        <v>0.12112297893139098</v>
      </c>
      <c r="R350" s="17">
        <f t="shared" si="157"/>
        <v>-2.8452798050733032</v>
      </c>
      <c r="S350" s="17">
        <f t="shared" si="168"/>
        <v>-559.72717476851858</v>
      </c>
      <c r="T350" s="34">
        <f t="shared" si="169"/>
        <v>-1.5548101460719909E-4</v>
      </c>
      <c r="U350" s="17">
        <f t="shared" si="183"/>
        <v>47423.252139274693</v>
      </c>
      <c r="V350" s="17">
        <f t="shared" si="170"/>
        <v>28424.305555555562</v>
      </c>
      <c r="W350" s="17">
        <f t="shared" si="184"/>
        <v>20955486.342592597</v>
      </c>
      <c r="X350" s="17">
        <f t="shared" si="171"/>
        <v>503.75445729166671</v>
      </c>
      <c r="Y350" s="17">
        <f t="shared" si="172"/>
        <v>463.45410070833339</v>
      </c>
      <c r="Z350" s="17">
        <f t="shared" si="173"/>
        <v>444.91593668000002</v>
      </c>
      <c r="AA350" s="17">
        <f t="shared" si="174"/>
        <v>422.67013984599998</v>
      </c>
      <c r="AB350" s="17">
        <f t="shared" si="175"/>
        <v>405.76333425215995</v>
      </c>
      <c r="AC350" s="17">
        <f t="shared" si="176"/>
        <v>365.18700082694397</v>
      </c>
      <c r="AD350" s="17">
        <f t="shared" si="177"/>
        <v>354.23139080213565</v>
      </c>
      <c r="AE350" s="17">
        <f t="shared" si="178"/>
        <v>354.23139080213565</v>
      </c>
      <c r="AF350" s="17">
        <f t="shared" si="179"/>
        <v>435879.24244831863</v>
      </c>
      <c r="AG350" s="17">
        <f t="shared" si="185"/>
        <v>36233.675067289332</v>
      </c>
      <c r="AH350" s="17">
        <f t="shared" si="180"/>
        <v>1.03576430059104</v>
      </c>
      <c r="AI350" s="17"/>
      <c r="AJ350" s="17"/>
      <c r="AU350">
        <f t="shared" si="158"/>
        <v>0</v>
      </c>
      <c r="AV350">
        <f t="shared" si="159"/>
        <v>18.3</v>
      </c>
      <c r="AW350">
        <f t="shared" si="160"/>
        <v>5.083333333333333</v>
      </c>
    </row>
    <row r="351" spans="2:49" x14ac:dyDescent="0.3">
      <c r="B351" s="27" t="s">
        <v>47</v>
      </c>
      <c r="C351" s="27">
        <v>343</v>
      </c>
      <c r="D351" s="27">
        <v>343</v>
      </c>
      <c r="E351" s="2">
        <f t="shared" si="161"/>
        <v>5</v>
      </c>
      <c r="F351" s="28">
        <v>18</v>
      </c>
      <c r="G351" s="17">
        <f t="shared" si="186"/>
        <v>-8.3333333333333523E-2</v>
      </c>
      <c r="H351" s="17">
        <f t="shared" si="187"/>
        <v>-0.30000000000000071</v>
      </c>
      <c r="I351" s="17">
        <v>194.238</v>
      </c>
      <c r="J351" s="17">
        <f t="shared" si="162"/>
        <v>1.1875</v>
      </c>
      <c r="K351" s="17">
        <f t="shared" si="163"/>
        <v>-183.33333333333374</v>
      </c>
      <c r="L351" s="17">
        <f t="shared" si="164"/>
        <v>12.092166666666259</v>
      </c>
      <c r="M351" s="17">
        <f t="shared" si="165"/>
        <v>60.460833333331294</v>
      </c>
      <c r="N351" s="17">
        <f t="shared" si="181"/>
        <v>60.460833333331294</v>
      </c>
      <c r="O351" s="17">
        <f t="shared" si="182"/>
        <v>436293.93467245408</v>
      </c>
      <c r="P351" s="17">
        <f t="shared" si="166"/>
        <v>436099.69667245419</v>
      </c>
      <c r="Q351" s="34">
        <f t="shared" si="167"/>
        <v>0.12113977374167433</v>
      </c>
      <c r="R351" s="17">
        <f t="shared" si="157"/>
        <v>0.30230416666665644</v>
      </c>
      <c r="S351" s="17">
        <f t="shared" si="168"/>
        <v>0</v>
      </c>
      <c r="T351" s="34">
        <f t="shared" si="169"/>
        <v>0</v>
      </c>
      <c r="U351" s="17">
        <f t="shared" si="183"/>
        <v>47982.979314043208</v>
      </c>
      <c r="V351" s="17">
        <f t="shared" si="170"/>
        <v>27500</v>
      </c>
      <c r="W351" s="17">
        <f t="shared" si="184"/>
        <v>20982986.342592597</v>
      </c>
      <c r="X351" s="17">
        <f t="shared" si="171"/>
        <v>0</v>
      </c>
      <c r="Y351" s="17">
        <f t="shared" si="172"/>
        <v>0</v>
      </c>
      <c r="Z351" s="17">
        <f t="shared" si="173"/>
        <v>0</v>
      </c>
      <c r="AA351" s="17">
        <f t="shared" si="174"/>
        <v>0</v>
      </c>
      <c r="AB351" s="17">
        <f t="shared" si="175"/>
        <v>0</v>
      </c>
      <c r="AC351" s="17">
        <f t="shared" si="176"/>
        <v>0</v>
      </c>
      <c r="AD351" s="17">
        <f t="shared" si="177"/>
        <v>0</v>
      </c>
      <c r="AE351" s="17">
        <f t="shared" si="178"/>
        <v>0</v>
      </c>
      <c r="AF351" s="17">
        <f t="shared" si="179"/>
        <v>436293.93467245408</v>
      </c>
      <c r="AG351" s="17">
        <f t="shared" si="185"/>
        <v>0</v>
      </c>
      <c r="AH351" s="17">
        <f t="shared" si="180"/>
        <v>0</v>
      </c>
      <c r="AI351" s="17"/>
      <c r="AJ351" s="17"/>
      <c r="AU351">
        <f t="shared" si="158"/>
        <v>0</v>
      </c>
      <c r="AV351">
        <f t="shared" si="159"/>
        <v>18</v>
      </c>
      <c r="AW351">
        <f t="shared" si="160"/>
        <v>5</v>
      </c>
    </row>
    <row r="352" spans="2:49" x14ac:dyDescent="0.3">
      <c r="B352" s="27" t="s">
        <v>47</v>
      </c>
      <c r="C352" s="27">
        <v>344</v>
      </c>
      <c r="D352" s="27">
        <v>344</v>
      </c>
      <c r="E352" s="2">
        <f t="shared" si="161"/>
        <v>4.916666666666667</v>
      </c>
      <c r="F352" s="28">
        <v>17.7</v>
      </c>
      <c r="G352" s="17">
        <f t="shared" si="186"/>
        <v>-8.3333333333333523E-2</v>
      </c>
      <c r="H352" s="17">
        <f t="shared" si="187"/>
        <v>-0.30000000000000071</v>
      </c>
      <c r="I352" s="17">
        <v>194.238</v>
      </c>
      <c r="J352" s="17">
        <f t="shared" si="162"/>
        <v>1.1677083333333333</v>
      </c>
      <c r="K352" s="17">
        <f t="shared" si="163"/>
        <v>-183.33333333333374</v>
      </c>
      <c r="L352" s="17">
        <f t="shared" si="164"/>
        <v>12.072374999999596</v>
      </c>
      <c r="M352" s="17">
        <f t="shared" si="165"/>
        <v>59.355843749998016</v>
      </c>
      <c r="N352" s="17">
        <f t="shared" si="181"/>
        <v>59.355843749998016</v>
      </c>
      <c r="O352" s="17">
        <f t="shared" si="182"/>
        <v>436353.29051620408</v>
      </c>
      <c r="P352" s="17">
        <f t="shared" si="166"/>
        <v>436159.05251620419</v>
      </c>
      <c r="Q352" s="34">
        <f t="shared" si="167"/>
        <v>0.12115626160795119</v>
      </c>
      <c r="R352" s="17">
        <f t="shared" si="157"/>
        <v>0.29183289843749027</v>
      </c>
      <c r="S352" s="17">
        <f t="shared" si="168"/>
        <v>0</v>
      </c>
      <c r="T352" s="34">
        <f t="shared" si="169"/>
        <v>0</v>
      </c>
      <c r="U352" s="17">
        <f t="shared" si="183"/>
        <v>0</v>
      </c>
      <c r="V352" s="17">
        <f t="shared" si="170"/>
        <v>26590.972222222226</v>
      </c>
      <c r="W352" s="17">
        <f t="shared" si="184"/>
        <v>21009577.314814821</v>
      </c>
      <c r="X352" s="17">
        <f t="shared" si="171"/>
        <v>0</v>
      </c>
      <c r="Y352" s="17">
        <f t="shared" si="172"/>
        <v>0</v>
      </c>
      <c r="Z352" s="17">
        <f t="shared" si="173"/>
        <v>0</v>
      </c>
      <c r="AA352" s="17">
        <f t="shared" si="174"/>
        <v>0</v>
      </c>
      <c r="AB352" s="17">
        <f t="shared" si="175"/>
        <v>0</v>
      </c>
      <c r="AC352" s="17">
        <f t="shared" si="176"/>
        <v>0</v>
      </c>
      <c r="AD352" s="17">
        <f t="shared" si="177"/>
        <v>0</v>
      </c>
      <c r="AE352" s="17">
        <f t="shared" si="178"/>
        <v>0</v>
      </c>
      <c r="AF352" s="17">
        <f t="shared" si="179"/>
        <v>436353.29051620408</v>
      </c>
      <c r="AG352" s="17">
        <f t="shared" si="185"/>
        <v>0</v>
      </c>
      <c r="AH352" s="17">
        <f t="shared" si="180"/>
        <v>0</v>
      </c>
      <c r="AI352" s="17"/>
      <c r="AJ352" s="17"/>
      <c r="AU352">
        <f t="shared" si="158"/>
        <v>0</v>
      </c>
      <c r="AV352">
        <f t="shared" si="159"/>
        <v>17.7</v>
      </c>
      <c r="AW352">
        <f t="shared" si="160"/>
        <v>4.9166666666666661</v>
      </c>
    </row>
    <row r="353" spans="2:49" x14ac:dyDescent="0.3">
      <c r="B353" s="27" t="s">
        <v>47</v>
      </c>
      <c r="C353" s="27">
        <v>345</v>
      </c>
      <c r="D353" s="27">
        <v>345</v>
      </c>
      <c r="E353" s="2">
        <f t="shared" si="161"/>
        <v>4.833333333333333</v>
      </c>
      <c r="F353" s="28">
        <v>17.399999999999999</v>
      </c>
      <c r="G353" s="17">
        <f t="shared" si="186"/>
        <v>-0.19444444444444425</v>
      </c>
      <c r="H353" s="17">
        <f t="shared" si="187"/>
        <v>-0.69999999999999929</v>
      </c>
      <c r="I353" s="17">
        <v>194.238</v>
      </c>
      <c r="J353" s="17">
        <f t="shared" si="162"/>
        <v>1.1479166666666665</v>
      </c>
      <c r="K353" s="17">
        <f t="shared" si="163"/>
        <v>-427.77777777777737</v>
      </c>
      <c r="L353" s="17">
        <f t="shared" si="164"/>
        <v>-232.3918611111107</v>
      </c>
      <c r="M353" s="17">
        <f t="shared" si="165"/>
        <v>-1123.2273287037017</v>
      </c>
      <c r="N353" s="17">
        <f t="shared" si="181"/>
        <v>-1123.2273287037017</v>
      </c>
      <c r="O353" s="17">
        <f t="shared" si="182"/>
        <v>435230.0631875004</v>
      </c>
      <c r="P353" s="17">
        <f t="shared" si="166"/>
        <v>435035.82518750051</v>
      </c>
      <c r="Q353" s="34">
        <f t="shared" si="167"/>
        <v>0.12084425152058388</v>
      </c>
      <c r="R353" s="17">
        <f t="shared" si="157"/>
        <v>-5.4289320887345571</v>
      </c>
      <c r="S353" s="17">
        <f t="shared" si="168"/>
        <v>-1123.2273287037017</v>
      </c>
      <c r="T353" s="34">
        <f t="shared" si="169"/>
        <v>-3.1201008736731422E-4</v>
      </c>
      <c r="U353" s="17">
        <f t="shared" si="183"/>
        <v>0</v>
      </c>
      <c r="V353" s="17">
        <f t="shared" si="170"/>
        <v>25697.222222222219</v>
      </c>
      <c r="W353" s="17">
        <f t="shared" si="184"/>
        <v>21035274.537037045</v>
      </c>
      <c r="X353" s="17">
        <f t="shared" si="171"/>
        <v>1010.9045958333315</v>
      </c>
      <c r="Y353" s="17">
        <f t="shared" si="172"/>
        <v>930.03222816666505</v>
      </c>
      <c r="Z353" s="17">
        <f t="shared" si="173"/>
        <v>892.83093903999838</v>
      </c>
      <c r="AA353" s="17">
        <f t="shared" si="174"/>
        <v>848.18939208799839</v>
      </c>
      <c r="AB353" s="17">
        <f t="shared" si="175"/>
        <v>814.2618164044784</v>
      </c>
      <c r="AC353" s="17">
        <f t="shared" si="176"/>
        <v>732.8356347640306</v>
      </c>
      <c r="AD353" s="17">
        <f t="shared" si="177"/>
        <v>710.85056572110966</v>
      </c>
      <c r="AE353" s="17">
        <f t="shared" si="178"/>
        <v>710.85056572110966</v>
      </c>
      <c r="AF353" s="17">
        <f t="shared" si="179"/>
        <v>434519.2126217793</v>
      </c>
      <c r="AG353" s="17">
        <f t="shared" si="185"/>
        <v>848.18939208799839</v>
      </c>
      <c r="AH353" s="17">
        <f t="shared" si="180"/>
        <v>2.060436422380028</v>
      </c>
      <c r="AI353" s="17"/>
      <c r="AJ353" s="17"/>
      <c r="AU353">
        <f t="shared" si="158"/>
        <v>0</v>
      </c>
      <c r="AV353">
        <f t="shared" si="159"/>
        <v>17.399999999999999</v>
      </c>
      <c r="AW353">
        <f t="shared" si="160"/>
        <v>4.833333333333333</v>
      </c>
    </row>
    <row r="354" spans="2:49" x14ac:dyDescent="0.3">
      <c r="B354" s="27" t="s">
        <v>47</v>
      </c>
      <c r="C354" s="27">
        <v>346</v>
      </c>
      <c r="D354" s="27">
        <v>346</v>
      </c>
      <c r="E354" s="2">
        <f t="shared" si="161"/>
        <v>4.5277777777777786</v>
      </c>
      <c r="F354" s="28">
        <v>16.3</v>
      </c>
      <c r="G354" s="17">
        <f t="shared" si="186"/>
        <v>-0.43055555555555525</v>
      </c>
      <c r="H354" s="17">
        <f t="shared" si="187"/>
        <v>-1.5499999999999989</v>
      </c>
      <c r="I354" s="17">
        <v>194.238</v>
      </c>
      <c r="J354" s="17">
        <f t="shared" si="162"/>
        <v>1.0753472222222225</v>
      </c>
      <c r="K354" s="17">
        <f t="shared" si="163"/>
        <v>-947.22222222222149</v>
      </c>
      <c r="L354" s="17">
        <f t="shared" si="164"/>
        <v>-751.90887499999928</v>
      </c>
      <c r="M354" s="17">
        <f t="shared" si="165"/>
        <v>-3404.4762951388861</v>
      </c>
      <c r="N354" s="17">
        <f t="shared" si="181"/>
        <v>-3404.4762951388861</v>
      </c>
      <c r="O354" s="17">
        <f t="shared" si="182"/>
        <v>431825.58689236152</v>
      </c>
      <c r="P354" s="17">
        <f t="shared" si="166"/>
        <v>431631.34889236162</v>
      </c>
      <c r="Q354" s="34">
        <f t="shared" si="167"/>
        <v>0.11989855609532021</v>
      </c>
      <c r="R354" s="17">
        <f t="shared" si="157"/>
        <v>-15.41471211410107</v>
      </c>
      <c r="S354" s="17">
        <f t="shared" si="168"/>
        <v>-3404.4762951388861</v>
      </c>
      <c r="T354" s="34">
        <f t="shared" si="169"/>
        <v>-9.4569542526367972E-4</v>
      </c>
      <c r="U354" s="17">
        <f t="shared" si="183"/>
        <v>1123.2273287037017</v>
      </c>
      <c r="V354" s="17">
        <f t="shared" si="170"/>
        <v>22550.848765432107</v>
      </c>
      <c r="W354" s="17">
        <f t="shared" si="184"/>
        <v>21057825.385802478</v>
      </c>
      <c r="X354" s="17">
        <f t="shared" si="171"/>
        <v>3064.0286656249978</v>
      </c>
      <c r="Y354" s="17">
        <f t="shared" si="172"/>
        <v>2818.9063723749982</v>
      </c>
      <c r="Z354" s="17">
        <f t="shared" si="173"/>
        <v>2706.1501174799982</v>
      </c>
      <c r="AA354" s="17">
        <f t="shared" si="174"/>
        <v>2570.8426116059982</v>
      </c>
      <c r="AB354" s="17">
        <f t="shared" si="175"/>
        <v>2468.0089071417583</v>
      </c>
      <c r="AC354" s="17">
        <f t="shared" si="176"/>
        <v>2221.2080164275826</v>
      </c>
      <c r="AD354" s="17">
        <f t="shared" si="177"/>
        <v>2154.5717759347549</v>
      </c>
      <c r="AE354" s="17">
        <f t="shared" si="178"/>
        <v>2154.5717759347549</v>
      </c>
      <c r="AF354" s="17">
        <f t="shared" si="179"/>
        <v>429671.01511642674</v>
      </c>
      <c r="AG354" s="17">
        <f t="shared" si="185"/>
        <v>3419.0320036939966</v>
      </c>
      <c r="AH354" s="17">
        <f t="shared" si="180"/>
        <v>6.2270860576148985</v>
      </c>
      <c r="AI354" s="17"/>
      <c r="AJ354" s="17"/>
      <c r="AU354">
        <f t="shared" si="158"/>
        <v>0</v>
      </c>
      <c r="AV354">
        <f t="shared" si="159"/>
        <v>16.3</v>
      </c>
      <c r="AW354">
        <f t="shared" si="160"/>
        <v>4.5277777777777777</v>
      </c>
    </row>
    <row r="355" spans="2:49" x14ac:dyDescent="0.3">
      <c r="B355" s="27" t="s">
        <v>47</v>
      </c>
      <c r="C355" s="27">
        <v>347</v>
      </c>
      <c r="D355" s="27">
        <v>347</v>
      </c>
      <c r="E355" s="2">
        <f t="shared" si="161"/>
        <v>3.9722222222222228</v>
      </c>
      <c r="F355" s="28">
        <v>14.3</v>
      </c>
      <c r="G355" s="17">
        <f t="shared" si="186"/>
        <v>-0.66666666666666674</v>
      </c>
      <c r="H355" s="17">
        <f t="shared" si="187"/>
        <v>-2.4000000000000004</v>
      </c>
      <c r="I355" s="17">
        <v>194.238</v>
      </c>
      <c r="J355" s="17">
        <f t="shared" si="162"/>
        <v>0.94340277777777781</v>
      </c>
      <c r="K355" s="17">
        <f t="shared" si="163"/>
        <v>-1466.6666666666667</v>
      </c>
      <c r="L355" s="17">
        <f t="shared" si="164"/>
        <v>-1271.485263888889</v>
      </c>
      <c r="M355" s="17">
        <f t="shared" si="165"/>
        <v>-5050.6220204475321</v>
      </c>
      <c r="N355" s="17">
        <f t="shared" si="181"/>
        <v>-5050.6220204475321</v>
      </c>
      <c r="O355" s="17">
        <f t="shared" si="182"/>
        <v>426774.96487191401</v>
      </c>
      <c r="P355" s="17">
        <f t="shared" si="166"/>
        <v>426580.72687191411</v>
      </c>
      <c r="Q355" s="34">
        <f t="shared" si="167"/>
        <v>0.1184955943104803</v>
      </c>
      <c r="R355" s="17">
        <f t="shared" si="157"/>
        <v>-20.062193025666588</v>
      </c>
      <c r="S355" s="17">
        <f t="shared" si="168"/>
        <v>-5050.6220204475321</v>
      </c>
      <c r="T355" s="34">
        <f t="shared" si="169"/>
        <v>-1.4029617848399154E-3</v>
      </c>
      <c r="U355" s="17">
        <f t="shared" si="183"/>
        <v>4527.7036238425881</v>
      </c>
      <c r="V355" s="17">
        <f t="shared" si="170"/>
        <v>17356.404320987658</v>
      </c>
      <c r="W355" s="17">
        <f t="shared" si="184"/>
        <v>21075181.790123466</v>
      </c>
      <c r="X355" s="17">
        <f t="shared" si="171"/>
        <v>4545.5598184027795</v>
      </c>
      <c r="Y355" s="17">
        <f t="shared" si="172"/>
        <v>4181.9150329305576</v>
      </c>
      <c r="Z355" s="17">
        <f t="shared" si="173"/>
        <v>4014.6384316133353</v>
      </c>
      <c r="AA355" s="17">
        <f t="shared" si="174"/>
        <v>3813.9065100326684</v>
      </c>
      <c r="AB355" s="17">
        <f t="shared" si="175"/>
        <v>3661.3502496313617</v>
      </c>
      <c r="AC355" s="17">
        <f t="shared" si="176"/>
        <v>3295.2152246682258</v>
      </c>
      <c r="AD355" s="17">
        <f t="shared" si="177"/>
        <v>3196.3587679281791</v>
      </c>
      <c r="AE355" s="17">
        <f t="shared" si="178"/>
        <v>3196.3587679281791</v>
      </c>
      <c r="AF355" s="17">
        <f t="shared" si="179"/>
        <v>423578.6061039858</v>
      </c>
      <c r="AG355" s="17">
        <f t="shared" si="185"/>
        <v>7232.9385137266654</v>
      </c>
      <c r="AH355" s="17">
        <f t="shared" si="180"/>
        <v>9.2114085531071446</v>
      </c>
      <c r="AI355" s="17"/>
      <c r="AJ355" s="17"/>
      <c r="AU355">
        <f t="shared" si="158"/>
        <v>0</v>
      </c>
      <c r="AV355">
        <f t="shared" si="159"/>
        <v>14.3</v>
      </c>
      <c r="AW355">
        <f t="shared" si="160"/>
        <v>3.9722222222222223</v>
      </c>
    </row>
    <row r="356" spans="2:49" x14ac:dyDescent="0.3">
      <c r="B356" s="27" t="s">
        <v>47</v>
      </c>
      <c r="C356" s="27">
        <v>348</v>
      </c>
      <c r="D356" s="27">
        <v>348</v>
      </c>
      <c r="E356" s="2">
        <f t="shared" si="161"/>
        <v>3.1944444444444446</v>
      </c>
      <c r="F356" s="28">
        <v>11.5</v>
      </c>
      <c r="G356" s="17">
        <f t="shared" si="186"/>
        <v>-0.79166666666666674</v>
      </c>
      <c r="H356" s="17">
        <f t="shared" si="187"/>
        <v>-2.8500000000000005</v>
      </c>
      <c r="I356" s="17">
        <v>194.238</v>
      </c>
      <c r="J356" s="17">
        <f t="shared" si="162"/>
        <v>0.75868055555555558</v>
      </c>
      <c r="K356" s="17">
        <f t="shared" si="163"/>
        <v>-1741.6666666666667</v>
      </c>
      <c r="L356" s="17">
        <f t="shared" si="164"/>
        <v>-1546.6699861111113</v>
      </c>
      <c r="M356" s="17">
        <f t="shared" si="165"/>
        <v>-4940.7513445216055</v>
      </c>
      <c r="N356" s="17">
        <f t="shared" si="181"/>
        <v>-4940.7513445216055</v>
      </c>
      <c r="O356" s="17">
        <f t="shared" si="182"/>
        <v>421834.21352739242</v>
      </c>
      <c r="P356" s="17">
        <f t="shared" si="166"/>
        <v>421639.97552739253</v>
      </c>
      <c r="Q356" s="34">
        <f t="shared" si="167"/>
        <v>0.11712315240199909</v>
      </c>
      <c r="R356" s="17">
        <f t="shared" si="157"/>
        <v>-15.782955683888463</v>
      </c>
      <c r="S356" s="17">
        <f t="shared" si="168"/>
        <v>-4940.7513445216055</v>
      </c>
      <c r="T356" s="34">
        <f t="shared" si="169"/>
        <v>-1.3724419084812116E-3</v>
      </c>
      <c r="U356" s="17">
        <f t="shared" si="183"/>
        <v>9578.3256442901202</v>
      </c>
      <c r="V356" s="17">
        <f t="shared" si="170"/>
        <v>11224.922839506175</v>
      </c>
      <c r="W356" s="17">
        <f t="shared" si="184"/>
        <v>21086406.712962974</v>
      </c>
      <c r="X356" s="17">
        <f t="shared" si="171"/>
        <v>4446.676210069445</v>
      </c>
      <c r="Y356" s="17">
        <f t="shared" si="172"/>
        <v>4090.9421132638895</v>
      </c>
      <c r="Z356" s="17">
        <f t="shared" si="173"/>
        <v>3927.3044287333337</v>
      </c>
      <c r="AA356" s="17">
        <f t="shared" si="174"/>
        <v>3730.9392072966666</v>
      </c>
      <c r="AB356" s="17">
        <f t="shared" si="175"/>
        <v>3581.7016390047997</v>
      </c>
      <c r="AC356" s="17">
        <f t="shared" si="176"/>
        <v>3223.5314751043197</v>
      </c>
      <c r="AD356" s="17">
        <f t="shared" si="177"/>
        <v>3126.8255308511903</v>
      </c>
      <c r="AE356" s="17">
        <f t="shared" si="178"/>
        <v>3126.8255308511903</v>
      </c>
      <c r="AF356" s="17">
        <f t="shared" si="179"/>
        <v>418707.38799654122</v>
      </c>
      <c r="AG356" s="17">
        <f t="shared" si="185"/>
        <v>10963.877721023331</v>
      </c>
      <c r="AH356" s="17">
        <f t="shared" si="180"/>
        <v>8.9851308357792821</v>
      </c>
      <c r="AI356" s="17"/>
      <c r="AJ356" s="17"/>
      <c r="AU356">
        <f t="shared" si="158"/>
        <v>0</v>
      </c>
      <c r="AV356">
        <f t="shared" si="159"/>
        <v>11.5</v>
      </c>
      <c r="AW356">
        <f t="shared" si="160"/>
        <v>3.1944444444444442</v>
      </c>
    </row>
    <row r="357" spans="2:49" x14ac:dyDescent="0.3">
      <c r="B357" s="27" t="s">
        <v>47</v>
      </c>
      <c r="C357" s="27">
        <v>349</v>
      </c>
      <c r="D357" s="27">
        <v>349</v>
      </c>
      <c r="E357" s="2">
        <f t="shared" si="161"/>
        <v>2.3888888888888888</v>
      </c>
      <c r="F357" s="28">
        <v>8.6</v>
      </c>
      <c r="G357" s="17">
        <f t="shared" si="186"/>
        <v>-0.83333333333333326</v>
      </c>
      <c r="H357" s="17">
        <f t="shared" si="187"/>
        <v>-3</v>
      </c>
      <c r="I357" s="17">
        <v>194.238</v>
      </c>
      <c r="J357" s="17">
        <f t="shared" si="162"/>
        <v>0.56736111111111109</v>
      </c>
      <c r="K357" s="17">
        <f t="shared" si="163"/>
        <v>-1833.3333333333333</v>
      </c>
      <c r="L357" s="17">
        <f t="shared" si="164"/>
        <v>-1638.5279722222222</v>
      </c>
      <c r="M357" s="17">
        <f t="shared" si="165"/>
        <v>-3914.2612669753084</v>
      </c>
      <c r="N357" s="17">
        <f t="shared" si="181"/>
        <v>-3914.2612669753084</v>
      </c>
      <c r="O357" s="17">
        <f t="shared" si="182"/>
        <v>417919.95226041711</v>
      </c>
      <c r="P357" s="17">
        <f t="shared" si="166"/>
        <v>417725.71426041721</v>
      </c>
      <c r="Q357" s="34">
        <f t="shared" si="167"/>
        <v>0.11603584890725868</v>
      </c>
      <c r="R357" s="17">
        <f t="shared" si="157"/>
        <v>-9.35073524888546</v>
      </c>
      <c r="S357" s="17">
        <f t="shared" si="168"/>
        <v>-3914.2612669753084</v>
      </c>
      <c r="T357" s="34">
        <f t="shared" si="169"/>
        <v>-1.0873034947404012E-3</v>
      </c>
      <c r="U357" s="17">
        <f t="shared" si="183"/>
        <v>14519.076988811725</v>
      </c>
      <c r="V357" s="17">
        <f t="shared" si="170"/>
        <v>6277.4691358024684</v>
      </c>
      <c r="W357" s="17">
        <f t="shared" si="184"/>
        <v>21092684.182098776</v>
      </c>
      <c r="X357" s="17">
        <f t="shared" si="171"/>
        <v>3522.8351402777776</v>
      </c>
      <c r="Y357" s="17">
        <f t="shared" si="172"/>
        <v>3241.0083290555554</v>
      </c>
      <c r="Z357" s="17">
        <f t="shared" si="173"/>
        <v>3111.367995893333</v>
      </c>
      <c r="AA357" s="17">
        <f t="shared" si="174"/>
        <v>2955.7995960986664</v>
      </c>
      <c r="AB357" s="17">
        <f t="shared" si="175"/>
        <v>2837.5676122547197</v>
      </c>
      <c r="AC357" s="17">
        <f t="shared" si="176"/>
        <v>2553.8108510292477</v>
      </c>
      <c r="AD357" s="17">
        <f t="shared" si="177"/>
        <v>2477.1965254983702</v>
      </c>
      <c r="AE357" s="17">
        <f t="shared" si="178"/>
        <v>2477.1965254983702</v>
      </c>
      <c r="AF357" s="17">
        <f t="shared" si="179"/>
        <v>415442.75573491876</v>
      </c>
      <c r="AG357" s="17">
        <f t="shared" si="185"/>
        <v>13919.677317121997</v>
      </c>
      <c r="AH357" s="17">
        <f t="shared" si="180"/>
        <v>7.0979843137489116</v>
      </c>
      <c r="AI357" s="17"/>
      <c r="AJ357" s="17"/>
      <c r="AU357">
        <f t="shared" si="158"/>
        <v>0</v>
      </c>
      <c r="AV357">
        <f t="shared" si="159"/>
        <v>8.6</v>
      </c>
      <c r="AW357">
        <f t="shared" si="160"/>
        <v>2.3888888888888888</v>
      </c>
    </row>
    <row r="358" spans="2:49" x14ac:dyDescent="0.3">
      <c r="B358" s="27" t="s">
        <v>47</v>
      </c>
      <c r="C358" s="27">
        <v>350</v>
      </c>
      <c r="D358" s="27">
        <v>350</v>
      </c>
      <c r="E358" s="2">
        <f t="shared" si="161"/>
        <v>1.5277777777777779</v>
      </c>
      <c r="F358" s="28">
        <v>5.5</v>
      </c>
      <c r="G358" s="17">
        <f t="shared" si="186"/>
        <v>-0.76388888888888884</v>
      </c>
      <c r="H358" s="17">
        <f t="shared" si="187"/>
        <v>-2.75</v>
      </c>
      <c r="I358" s="17">
        <v>194.238</v>
      </c>
      <c r="J358" s="17">
        <f t="shared" si="162"/>
        <v>0.36284722222222221</v>
      </c>
      <c r="K358" s="17">
        <f t="shared" si="163"/>
        <v>-1680.5555555555554</v>
      </c>
      <c r="L358" s="17">
        <f t="shared" si="164"/>
        <v>-1485.9547083333332</v>
      </c>
      <c r="M358" s="17">
        <f t="shared" si="165"/>
        <v>-2270.208582175926</v>
      </c>
      <c r="N358" s="17">
        <f t="shared" si="181"/>
        <v>-2270.208582175926</v>
      </c>
      <c r="O358" s="17">
        <f t="shared" si="182"/>
        <v>415649.74367824115</v>
      </c>
      <c r="P358" s="17">
        <f t="shared" si="166"/>
        <v>415455.50567824126</v>
      </c>
      <c r="Q358" s="34">
        <f t="shared" si="167"/>
        <v>0.11540523036730185</v>
      </c>
      <c r="R358" s="17">
        <f t="shared" si="157"/>
        <v>-3.4683742227687762</v>
      </c>
      <c r="S358" s="17">
        <f t="shared" si="168"/>
        <v>-2270.208582175926</v>
      </c>
      <c r="T358" s="34">
        <f t="shared" si="169"/>
        <v>-6.3061853995682871E-4</v>
      </c>
      <c r="U358" s="17">
        <f t="shared" si="183"/>
        <v>18433.338255787032</v>
      </c>
      <c r="V358" s="17">
        <f t="shared" si="170"/>
        <v>2567.5154320987658</v>
      </c>
      <c r="W358" s="17">
        <f t="shared" si="184"/>
        <v>21095251.697530873</v>
      </c>
      <c r="X358" s="17">
        <f t="shared" si="171"/>
        <v>2043.1877239583334</v>
      </c>
      <c r="Y358" s="17">
        <f t="shared" si="172"/>
        <v>1879.7327060416669</v>
      </c>
      <c r="Z358" s="17">
        <f t="shared" si="173"/>
        <v>1804.5433978000001</v>
      </c>
      <c r="AA358" s="17">
        <f t="shared" si="174"/>
        <v>1714.31622791</v>
      </c>
      <c r="AB358" s="17">
        <f t="shared" si="175"/>
        <v>1645.7435787935999</v>
      </c>
      <c r="AC358" s="17">
        <f t="shared" si="176"/>
        <v>1481.16922091424</v>
      </c>
      <c r="AD358" s="17">
        <f t="shared" si="177"/>
        <v>1436.7341442868128</v>
      </c>
      <c r="AE358" s="17">
        <f t="shared" si="178"/>
        <v>1436.7341442868128</v>
      </c>
      <c r="AF358" s="17">
        <f t="shared" si="179"/>
        <v>414213.00953395432</v>
      </c>
      <c r="AG358" s="17">
        <f t="shared" si="185"/>
        <v>15633.993545031997</v>
      </c>
      <c r="AH358" s="17">
        <f t="shared" si="180"/>
        <v>4.1049546979623219</v>
      </c>
      <c r="AI358" s="17"/>
      <c r="AJ358" s="17"/>
      <c r="AU358">
        <f t="shared" si="158"/>
        <v>0</v>
      </c>
      <c r="AV358">
        <f t="shared" si="159"/>
        <v>5.5</v>
      </c>
      <c r="AW358">
        <f t="shared" si="160"/>
        <v>1.5277777777777777</v>
      </c>
    </row>
    <row r="359" spans="2:49" x14ac:dyDescent="0.3">
      <c r="B359" s="27" t="s">
        <v>47</v>
      </c>
      <c r="C359" s="27">
        <v>351</v>
      </c>
      <c r="D359" s="27">
        <v>351</v>
      </c>
      <c r="E359" s="2">
        <f t="shared" si="161"/>
        <v>0.86111111111111116</v>
      </c>
      <c r="F359" s="28">
        <v>3.1</v>
      </c>
      <c r="G359" s="17">
        <f t="shared" si="186"/>
        <v>-0.59722222222222221</v>
      </c>
      <c r="H359" s="17">
        <f t="shared" si="187"/>
        <v>-2.15</v>
      </c>
      <c r="I359" s="17">
        <v>194.238</v>
      </c>
      <c r="J359" s="17">
        <f t="shared" si="162"/>
        <v>0.20451388888888888</v>
      </c>
      <c r="K359" s="17">
        <f t="shared" si="163"/>
        <v>-1313.8888888888889</v>
      </c>
      <c r="L359" s="17">
        <f t="shared" si="164"/>
        <v>-1119.446375</v>
      </c>
      <c r="M359" s="17">
        <f t="shared" si="165"/>
        <v>-963.96771180555561</v>
      </c>
      <c r="N359" s="17">
        <f t="shared" si="181"/>
        <v>-963.96771180555561</v>
      </c>
      <c r="O359" s="17">
        <f t="shared" si="182"/>
        <v>414685.77596643561</v>
      </c>
      <c r="P359" s="17">
        <f t="shared" si="166"/>
        <v>414491.53796643572</v>
      </c>
      <c r="Q359" s="34">
        <f t="shared" si="167"/>
        <v>0.11513745941631651</v>
      </c>
      <c r="R359" s="17">
        <f t="shared" si="157"/>
        <v>-0.83008330738811742</v>
      </c>
      <c r="S359" s="17">
        <f t="shared" si="168"/>
        <v>-963.96771180555561</v>
      </c>
      <c r="T359" s="34">
        <f t="shared" si="169"/>
        <v>-2.6777095098534724E-4</v>
      </c>
      <c r="U359" s="17">
        <f t="shared" si="183"/>
        <v>20703.546837962956</v>
      </c>
      <c r="V359" s="17">
        <f t="shared" si="170"/>
        <v>815.66358024691374</v>
      </c>
      <c r="W359" s="17">
        <f t="shared" si="184"/>
        <v>21096067.361111119</v>
      </c>
      <c r="X359" s="17">
        <f t="shared" si="171"/>
        <v>867.57094062500005</v>
      </c>
      <c r="Y359" s="17">
        <f t="shared" si="172"/>
        <v>798.1652653750001</v>
      </c>
      <c r="Z359" s="17">
        <f t="shared" si="173"/>
        <v>766.23865476000003</v>
      </c>
      <c r="AA359" s="17">
        <f t="shared" si="174"/>
        <v>727.92672202200004</v>
      </c>
      <c r="AB359" s="17">
        <f t="shared" si="175"/>
        <v>698.80965314111995</v>
      </c>
      <c r="AC359" s="17">
        <f t="shared" si="176"/>
        <v>628.92868782700793</v>
      </c>
      <c r="AD359" s="17">
        <f t="shared" si="177"/>
        <v>610.06082719219773</v>
      </c>
      <c r="AE359" s="17">
        <f t="shared" si="178"/>
        <v>610.06082719219773</v>
      </c>
      <c r="AF359" s="17">
        <f t="shared" si="179"/>
        <v>414075.7151392434</v>
      </c>
      <c r="AG359" s="17">
        <f t="shared" si="185"/>
        <v>16361.920267053998</v>
      </c>
      <c r="AH359" s="17">
        <f t="shared" si="180"/>
        <v>1.7380650347356061</v>
      </c>
      <c r="AI359" s="17"/>
      <c r="AJ359" s="17"/>
      <c r="AU359">
        <f t="shared" si="158"/>
        <v>0</v>
      </c>
      <c r="AV359">
        <f t="shared" si="159"/>
        <v>3.1</v>
      </c>
      <c r="AW359">
        <f t="shared" si="160"/>
        <v>0.86111111111111116</v>
      </c>
    </row>
    <row r="360" spans="2:49" x14ac:dyDescent="0.3">
      <c r="B360" s="27" t="s">
        <v>47</v>
      </c>
      <c r="C360" s="27">
        <v>352</v>
      </c>
      <c r="D360" s="27">
        <v>352</v>
      </c>
      <c r="E360" s="2">
        <f t="shared" si="161"/>
        <v>0.33333333333333331</v>
      </c>
      <c r="F360" s="28">
        <v>1.2</v>
      </c>
      <c r="G360" s="17">
        <f t="shared" si="186"/>
        <v>-0.43055555555555558</v>
      </c>
      <c r="H360" s="17">
        <f t="shared" si="187"/>
        <v>-1.55</v>
      </c>
      <c r="I360" s="17">
        <v>194.238</v>
      </c>
      <c r="J360" s="17">
        <f t="shared" si="162"/>
        <v>7.9166666666666663E-2</v>
      </c>
      <c r="K360" s="17">
        <f t="shared" si="163"/>
        <v>-947.22222222222229</v>
      </c>
      <c r="L360" s="17">
        <f t="shared" si="164"/>
        <v>-752.90505555555558</v>
      </c>
      <c r="M360" s="17">
        <f t="shared" si="165"/>
        <v>-250.96835185185185</v>
      </c>
      <c r="N360" s="17">
        <f t="shared" si="181"/>
        <v>-250.96835185185185</v>
      </c>
      <c r="O360" s="17">
        <f t="shared" si="182"/>
        <v>414434.80761458375</v>
      </c>
      <c r="P360" s="17">
        <f t="shared" si="166"/>
        <v>414240.56961458386</v>
      </c>
      <c r="Q360" s="34">
        <f t="shared" si="167"/>
        <v>0.1150677454275391</v>
      </c>
      <c r="R360" s="17">
        <f t="shared" si="157"/>
        <v>-8.3656117283950601E-2</v>
      </c>
      <c r="S360" s="17">
        <f t="shared" si="168"/>
        <v>-250.96835185185185</v>
      </c>
      <c r="T360" s="34">
        <f t="shared" si="169"/>
        <v>-6.9713988777407406E-5</v>
      </c>
      <c r="U360" s="17">
        <f t="shared" si="183"/>
        <v>21667.514549768512</v>
      </c>
      <c r="V360" s="17">
        <f t="shared" si="170"/>
        <v>122.22222222222221</v>
      </c>
      <c r="W360" s="17">
        <f t="shared" si="184"/>
        <v>21096189.583333343</v>
      </c>
      <c r="X360" s="17">
        <f t="shared" si="171"/>
        <v>225.87151666666668</v>
      </c>
      <c r="Y360" s="17">
        <f t="shared" si="172"/>
        <v>207.80179533333336</v>
      </c>
      <c r="Z360" s="17">
        <f t="shared" si="173"/>
        <v>199.48972352000001</v>
      </c>
      <c r="AA360" s="17">
        <f t="shared" si="174"/>
        <v>189.51523734400001</v>
      </c>
      <c r="AB360" s="17">
        <f t="shared" si="175"/>
        <v>181.93462785024002</v>
      </c>
      <c r="AC360" s="17">
        <f t="shared" si="176"/>
        <v>163.74116506521602</v>
      </c>
      <c r="AD360" s="17">
        <f t="shared" si="177"/>
        <v>158.82893011325953</v>
      </c>
      <c r="AE360" s="17">
        <f t="shared" si="178"/>
        <v>158.82893011325953</v>
      </c>
      <c r="AF360" s="17">
        <f t="shared" si="179"/>
        <v>414275.97868447052</v>
      </c>
      <c r="AG360" s="17">
        <f t="shared" si="185"/>
        <v>16551.435504397999</v>
      </c>
      <c r="AH360" s="17">
        <f t="shared" si="180"/>
        <v>0.45121855145812367</v>
      </c>
      <c r="AI360" s="17"/>
      <c r="AJ360" s="17"/>
      <c r="AU360">
        <f t="shared" si="158"/>
        <v>0</v>
      </c>
      <c r="AV360">
        <f t="shared" si="159"/>
        <v>1.2</v>
      </c>
      <c r="AW360">
        <f t="shared" si="160"/>
        <v>0.33333333333333331</v>
      </c>
    </row>
    <row r="361" spans="2:49" x14ac:dyDescent="0.3">
      <c r="B361" s="27" t="s">
        <v>47</v>
      </c>
      <c r="C361" s="27">
        <v>353</v>
      </c>
      <c r="D361" s="27">
        <v>353</v>
      </c>
      <c r="E361" s="2">
        <f t="shared" si="161"/>
        <v>0</v>
      </c>
      <c r="F361" s="28">
        <v>0</v>
      </c>
      <c r="G361" s="17">
        <f t="shared" si="186"/>
        <v>-0.16666666666666666</v>
      </c>
      <c r="H361" s="17">
        <f t="shared" si="187"/>
        <v>-0.6</v>
      </c>
      <c r="I361" s="17">
        <v>194.238</v>
      </c>
      <c r="J361" s="17">
        <f t="shared" si="162"/>
        <v>0</v>
      </c>
      <c r="K361" s="17">
        <f t="shared" si="163"/>
        <v>-366.66666666666663</v>
      </c>
      <c r="L361" s="17">
        <f t="shared" si="164"/>
        <v>-172.42866666666663</v>
      </c>
      <c r="M361" s="17">
        <f t="shared" si="165"/>
        <v>0</v>
      </c>
      <c r="N361" s="17">
        <f t="shared" si="181"/>
        <v>0</v>
      </c>
      <c r="O361" s="17">
        <f t="shared" si="182"/>
        <v>414434.80761458375</v>
      </c>
      <c r="P361" s="17">
        <f t="shared" si="166"/>
        <v>414240.56961458386</v>
      </c>
      <c r="Q361" s="34">
        <f t="shared" si="167"/>
        <v>0.1150677454275391</v>
      </c>
      <c r="R361" s="17">
        <f t="shared" si="157"/>
        <v>0</v>
      </c>
      <c r="S361" s="17">
        <f t="shared" si="168"/>
        <v>0</v>
      </c>
      <c r="T361" s="34">
        <f t="shared" si="169"/>
        <v>0</v>
      </c>
      <c r="U361" s="17">
        <f t="shared" si="183"/>
        <v>21918.482901620362</v>
      </c>
      <c r="V361" s="17">
        <f t="shared" si="170"/>
        <v>0</v>
      </c>
      <c r="W361" s="17">
        <f t="shared" si="184"/>
        <v>21096189.583333343</v>
      </c>
      <c r="X361" s="17">
        <f t="shared" si="171"/>
        <v>0</v>
      </c>
      <c r="Y361" s="17">
        <f t="shared" si="172"/>
        <v>0</v>
      </c>
      <c r="Z361" s="17">
        <f t="shared" si="173"/>
        <v>0</v>
      </c>
      <c r="AA361" s="17">
        <f t="shared" si="174"/>
        <v>0</v>
      </c>
      <c r="AB361" s="17">
        <f t="shared" si="175"/>
        <v>0</v>
      </c>
      <c r="AC361" s="17">
        <f t="shared" si="176"/>
        <v>0</v>
      </c>
      <c r="AD361" s="17">
        <f t="shared" si="177"/>
        <v>0</v>
      </c>
      <c r="AE361" s="17">
        <f t="shared" si="178"/>
        <v>0</v>
      </c>
      <c r="AF361" s="17">
        <f t="shared" si="179"/>
        <v>414434.80761458375</v>
      </c>
      <c r="AG361" s="17">
        <f t="shared" si="185"/>
        <v>0</v>
      </c>
      <c r="AH361" s="17">
        <f t="shared" si="180"/>
        <v>0</v>
      </c>
      <c r="AI361" s="17"/>
      <c r="AJ361" s="17"/>
      <c r="AU361">
        <f t="shared" si="158"/>
        <v>1</v>
      </c>
      <c r="AV361" t="str">
        <f t="shared" si="159"/>
        <v/>
      </c>
      <c r="AW361">
        <f t="shared" si="160"/>
        <v>0</v>
      </c>
    </row>
    <row r="362" spans="2:49" x14ac:dyDescent="0.3">
      <c r="B362" s="27" t="s">
        <v>47</v>
      </c>
      <c r="C362" s="27">
        <v>354</v>
      </c>
      <c r="D362" s="27">
        <v>354</v>
      </c>
      <c r="E362" s="2">
        <f t="shared" si="161"/>
        <v>0</v>
      </c>
      <c r="F362" s="28">
        <v>0</v>
      </c>
      <c r="G362" s="17">
        <f t="shared" si="186"/>
        <v>0</v>
      </c>
      <c r="H362" s="17">
        <f t="shared" si="187"/>
        <v>0</v>
      </c>
      <c r="I362" s="17">
        <v>194.238</v>
      </c>
      <c r="J362" s="17">
        <f t="shared" si="162"/>
        <v>0</v>
      </c>
      <c r="K362" s="17">
        <f t="shared" si="163"/>
        <v>0</v>
      </c>
      <c r="L362" s="17">
        <f t="shared" si="164"/>
        <v>194.238</v>
      </c>
      <c r="M362" s="17">
        <f t="shared" si="165"/>
        <v>0</v>
      </c>
      <c r="N362" s="17">
        <f t="shared" si="181"/>
        <v>0</v>
      </c>
      <c r="O362" s="17">
        <f t="shared" si="182"/>
        <v>414434.80761458375</v>
      </c>
      <c r="P362" s="17">
        <f t="shared" si="166"/>
        <v>414240.56961458386</v>
      </c>
      <c r="Q362" s="34">
        <f t="shared" si="167"/>
        <v>0.1150677454275391</v>
      </c>
      <c r="R362" s="17">
        <f t="shared" si="157"/>
        <v>0</v>
      </c>
      <c r="S362" s="17">
        <f t="shared" si="168"/>
        <v>0</v>
      </c>
      <c r="T362" s="34">
        <f t="shared" si="169"/>
        <v>0</v>
      </c>
      <c r="U362" s="17">
        <f t="shared" si="183"/>
        <v>0</v>
      </c>
      <c r="V362" s="17">
        <f t="shared" si="170"/>
        <v>0</v>
      </c>
      <c r="W362" s="17">
        <f t="shared" si="184"/>
        <v>21096189.583333343</v>
      </c>
      <c r="X362" s="17">
        <f t="shared" si="171"/>
        <v>0</v>
      </c>
      <c r="Y362" s="17">
        <f t="shared" si="172"/>
        <v>0</v>
      </c>
      <c r="Z362" s="17">
        <f t="shared" si="173"/>
        <v>0</v>
      </c>
      <c r="AA362" s="17">
        <f t="shared" si="174"/>
        <v>0</v>
      </c>
      <c r="AB362" s="17">
        <f t="shared" si="175"/>
        <v>0</v>
      </c>
      <c r="AC362" s="17">
        <f t="shared" si="176"/>
        <v>0</v>
      </c>
      <c r="AD362" s="17">
        <f t="shared" si="177"/>
        <v>0</v>
      </c>
      <c r="AE362" s="17">
        <f t="shared" si="178"/>
        <v>0</v>
      </c>
      <c r="AF362" s="17">
        <f t="shared" si="179"/>
        <v>414434.80761458375</v>
      </c>
      <c r="AG362" s="17">
        <f t="shared" si="185"/>
        <v>0</v>
      </c>
      <c r="AH362" s="17">
        <f t="shared" si="180"/>
        <v>0</v>
      </c>
      <c r="AI362" s="17"/>
      <c r="AJ362" s="17"/>
      <c r="AU362">
        <f t="shared" si="158"/>
        <v>1</v>
      </c>
      <c r="AV362" t="str">
        <f t="shared" si="159"/>
        <v/>
      </c>
      <c r="AW362">
        <f t="shared" si="160"/>
        <v>0</v>
      </c>
    </row>
    <row r="363" spans="2:49" x14ac:dyDescent="0.3">
      <c r="B363" s="27" t="s">
        <v>47</v>
      </c>
      <c r="C363" s="27">
        <v>355</v>
      </c>
      <c r="D363" s="27">
        <v>355</v>
      </c>
      <c r="E363" s="2">
        <f t="shared" si="161"/>
        <v>0</v>
      </c>
      <c r="F363" s="28">
        <v>0</v>
      </c>
      <c r="G363" s="17">
        <f t="shared" si="186"/>
        <v>0</v>
      </c>
      <c r="H363" s="17">
        <f t="shared" si="187"/>
        <v>0</v>
      </c>
      <c r="I363" s="17">
        <v>194.238</v>
      </c>
      <c r="J363" s="17">
        <f t="shared" si="162"/>
        <v>0</v>
      </c>
      <c r="K363" s="17">
        <f t="shared" si="163"/>
        <v>0</v>
      </c>
      <c r="L363" s="17">
        <f t="shared" si="164"/>
        <v>194.238</v>
      </c>
      <c r="M363" s="17">
        <f t="shared" si="165"/>
        <v>0</v>
      </c>
      <c r="N363" s="17">
        <f t="shared" si="181"/>
        <v>0</v>
      </c>
      <c r="O363" s="17">
        <f t="shared" si="182"/>
        <v>414434.80761458375</v>
      </c>
      <c r="P363" s="17">
        <f t="shared" si="166"/>
        <v>414240.56961458386</v>
      </c>
      <c r="Q363" s="34">
        <f t="shared" si="167"/>
        <v>0.1150677454275391</v>
      </c>
      <c r="R363" s="17">
        <f t="shared" si="157"/>
        <v>0</v>
      </c>
      <c r="S363" s="17">
        <f t="shared" si="168"/>
        <v>0</v>
      </c>
      <c r="T363" s="34">
        <f t="shared" si="169"/>
        <v>0</v>
      </c>
      <c r="U363" s="17">
        <f t="shared" si="183"/>
        <v>0</v>
      </c>
      <c r="V363" s="17">
        <f t="shared" si="170"/>
        <v>0</v>
      </c>
      <c r="W363" s="17">
        <f t="shared" si="184"/>
        <v>21096189.583333343</v>
      </c>
      <c r="X363" s="17">
        <f t="shared" si="171"/>
        <v>0</v>
      </c>
      <c r="Y363" s="17">
        <f t="shared" si="172"/>
        <v>0</v>
      </c>
      <c r="Z363" s="17">
        <f t="shared" si="173"/>
        <v>0</v>
      </c>
      <c r="AA363" s="17">
        <f t="shared" si="174"/>
        <v>0</v>
      </c>
      <c r="AB363" s="17">
        <f t="shared" si="175"/>
        <v>0</v>
      </c>
      <c r="AC363" s="17">
        <f t="shared" si="176"/>
        <v>0</v>
      </c>
      <c r="AD363" s="17">
        <f t="shared" si="177"/>
        <v>0</v>
      </c>
      <c r="AE363" s="17">
        <f t="shared" si="178"/>
        <v>0</v>
      </c>
      <c r="AF363" s="17">
        <f t="shared" si="179"/>
        <v>414434.80761458375</v>
      </c>
      <c r="AG363" s="17">
        <f t="shared" si="185"/>
        <v>0</v>
      </c>
      <c r="AH363" s="17">
        <f t="shared" si="180"/>
        <v>0</v>
      </c>
      <c r="AI363" s="17"/>
      <c r="AJ363" s="17"/>
      <c r="AU363">
        <f t="shared" si="158"/>
        <v>1</v>
      </c>
      <c r="AV363" t="str">
        <f t="shared" si="159"/>
        <v/>
      </c>
      <c r="AW363">
        <f t="shared" si="160"/>
        <v>0</v>
      </c>
    </row>
    <row r="364" spans="2:49" x14ac:dyDescent="0.3">
      <c r="B364" s="27" t="s">
        <v>47</v>
      </c>
      <c r="C364" s="27">
        <v>356</v>
      </c>
      <c r="D364" s="27">
        <v>356</v>
      </c>
      <c r="E364" s="2">
        <f t="shared" si="161"/>
        <v>0</v>
      </c>
      <c r="F364" s="28">
        <v>0</v>
      </c>
      <c r="G364" s="17">
        <f t="shared" si="186"/>
        <v>0</v>
      </c>
      <c r="H364" s="17">
        <f t="shared" si="187"/>
        <v>0</v>
      </c>
      <c r="I364" s="17">
        <v>194.238</v>
      </c>
      <c r="J364" s="17">
        <f t="shared" si="162"/>
        <v>0</v>
      </c>
      <c r="K364" s="17">
        <f t="shared" si="163"/>
        <v>0</v>
      </c>
      <c r="L364" s="17">
        <f t="shared" si="164"/>
        <v>194.238</v>
      </c>
      <c r="M364" s="17">
        <f t="shared" si="165"/>
        <v>0</v>
      </c>
      <c r="N364" s="17">
        <f t="shared" si="181"/>
        <v>0</v>
      </c>
      <c r="O364" s="17">
        <f t="shared" si="182"/>
        <v>414434.80761458375</v>
      </c>
      <c r="P364" s="17">
        <f t="shared" si="166"/>
        <v>414240.56961458386</v>
      </c>
      <c r="Q364" s="34">
        <f t="shared" si="167"/>
        <v>0.1150677454275391</v>
      </c>
      <c r="R364" s="17">
        <f t="shared" si="157"/>
        <v>0</v>
      </c>
      <c r="S364" s="17">
        <f t="shared" si="168"/>
        <v>0</v>
      </c>
      <c r="T364" s="34">
        <f t="shared" si="169"/>
        <v>0</v>
      </c>
      <c r="U364" s="17">
        <f t="shared" si="183"/>
        <v>0</v>
      </c>
      <c r="V364" s="17">
        <f t="shared" si="170"/>
        <v>0</v>
      </c>
      <c r="W364" s="17">
        <f t="shared" si="184"/>
        <v>21096189.583333343</v>
      </c>
      <c r="X364" s="17">
        <f t="shared" si="171"/>
        <v>0</v>
      </c>
      <c r="Y364" s="17">
        <f t="shared" si="172"/>
        <v>0</v>
      </c>
      <c r="Z364" s="17">
        <f t="shared" si="173"/>
        <v>0</v>
      </c>
      <c r="AA364" s="17">
        <f t="shared" si="174"/>
        <v>0</v>
      </c>
      <c r="AB364" s="17">
        <f t="shared" si="175"/>
        <v>0</v>
      </c>
      <c r="AC364" s="17">
        <f t="shared" si="176"/>
        <v>0</v>
      </c>
      <c r="AD364" s="17">
        <f t="shared" si="177"/>
        <v>0</v>
      </c>
      <c r="AE364" s="17">
        <f t="shared" si="178"/>
        <v>0</v>
      </c>
      <c r="AF364" s="17">
        <f t="shared" si="179"/>
        <v>414434.80761458375</v>
      </c>
      <c r="AG364" s="17">
        <f t="shared" si="185"/>
        <v>0</v>
      </c>
      <c r="AH364" s="17">
        <f t="shared" si="180"/>
        <v>0</v>
      </c>
      <c r="AI364" s="17"/>
      <c r="AJ364" s="17"/>
      <c r="AU364">
        <f t="shared" si="158"/>
        <v>1</v>
      </c>
      <c r="AV364" t="str">
        <f t="shared" si="159"/>
        <v/>
      </c>
      <c r="AW364">
        <f t="shared" si="160"/>
        <v>0</v>
      </c>
    </row>
    <row r="365" spans="2:49" x14ac:dyDescent="0.3">
      <c r="B365" s="27" t="s">
        <v>47</v>
      </c>
      <c r="C365" s="27">
        <v>357</v>
      </c>
      <c r="D365" s="27">
        <v>357</v>
      </c>
      <c r="E365" s="2">
        <f t="shared" si="161"/>
        <v>0</v>
      </c>
      <c r="F365" s="28">
        <v>0</v>
      </c>
      <c r="G365" s="17">
        <f t="shared" si="186"/>
        <v>0</v>
      </c>
      <c r="H365" s="17">
        <f t="shared" si="187"/>
        <v>0</v>
      </c>
      <c r="I365" s="17">
        <v>194.238</v>
      </c>
      <c r="J365" s="17">
        <f t="shared" si="162"/>
        <v>0</v>
      </c>
      <c r="K365" s="17">
        <f t="shared" si="163"/>
        <v>0</v>
      </c>
      <c r="L365" s="17">
        <f t="shared" si="164"/>
        <v>194.238</v>
      </c>
      <c r="M365" s="17">
        <f t="shared" si="165"/>
        <v>0</v>
      </c>
      <c r="N365" s="17">
        <f t="shared" si="181"/>
        <v>0</v>
      </c>
      <c r="O365" s="17">
        <f t="shared" si="182"/>
        <v>414434.80761458375</v>
      </c>
      <c r="P365" s="17">
        <f t="shared" si="166"/>
        <v>414240.56961458386</v>
      </c>
      <c r="Q365" s="34">
        <f t="shared" si="167"/>
        <v>0.1150677454275391</v>
      </c>
      <c r="R365" s="17">
        <f t="shared" si="157"/>
        <v>0</v>
      </c>
      <c r="S365" s="17">
        <f t="shared" si="168"/>
        <v>0</v>
      </c>
      <c r="T365" s="34">
        <f t="shared" si="169"/>
        <v>0</v>
      </c>
      <c r="U365" s="17">
        <f t="shared" si="183"/>
        <v>0</v>
      </c>
      <c r="V365" s="17">
        <f t="shared" si="170"/>
        <v>0</v>
      </c>
      <c r="W365" s="17">
        <f t="shared" si="184"/>
        <v>21096189.583333343</v>
      </c>
      <c r="X365" s="17">
        <f t="shared" si="171"/>
        <v>0</v>
      </c>
      <c r="Y365" s="17">
        <f t="shared" si="172"/>
        <v>0</v>
      </c>
      <c r="Z365" s="17">
        <f t="shared" si="173"/>
        <v>0</v>
      </c>
      <c r="AA365" s="17">
        <f t="shared" si="174"/>
        <v>0</v>
      </c>
      <c r="AB365" s="17">
        <f t="shared" si="175"/>
        <v>0</v>
      </c>
      <c r="AC365" s="17">
        <f t="shared" si="176"/>
        <v>0</v>
      </c>
      <c r="AD365" s="17">
        <f t="shared" si="177"/>
        <v>0</v>
      </c>
      <c r="AE365" s="17">
        <f t="shared" si="178"/>
        <v>0</v>
      </c>
      <c r="AF365" s="17">
        <f t="shared" si="179"/>
        <v>414434.80761458375</v>
      </c>
      <c r="AG365" s="17">
        <f t="shared" si="185"/>
        <v>0</v>
      </c>
      <c r="AH365" s="17">
        <f t="shared" si="180"/>
        <v>0</v>
      </c>
      <c r="AI365" s="17"/>
      <c r="AJ365" s="17"/>
      <c r="AU365">
        <f t="shared" si="158"/>
        <v>1</v>
      </c>
      <c r="AV365" t="str">
        <f t="shared" si="159"/>
        <v/>
      </c>
      <c r="AW365">
        <f t="shared" si="160"/>
        <v>0</v>
      </c>
    </row>
    <row r="366" spans="2:49" x14ac:dyDescent="0.3">
      <c r="B366" s="27" t="s">
        <v>47</v>
      </c>
      <c r="C366" s="27">
        <v>358</v>
      </c>
      <c r="D366" s="27">
        <v>358</v>
      </c>
      <c r="E366" s="2">
        <f t="shared" si="161"/>
        <v>0</v>
      </c>
      <c r="F366" s="28">
        <v>0</v>
      </c>
      <c r="G366" s="17">
        <f t="shared" si="186"/>
        <v>0</v>
      </c>
      <c r="H366" s="17">
        <f t="shared" si="187"/>
        <v>0</v>
      </c>
      <c r="I366" s="17">
        <v>194.238</v>
      </c>
      <c r="J366" s="17">
        <f t="shared" si="162"/>
        <v>0</v>
      </c>
      <c r="K366" s="17">
        <f t="shared" si="163"/>
        <v>0</v>
      </c>
      <c r="L366" s="17">
        <f t="shared" si="164"/>
        <v>194.238</v>
      </c>
      <c r="M366" s="17">
        <f t="shared" si="165"/>
        <v>0</v>
      </c>
      <c r="N366" s="17">
        <f t="shared" si="181"/>
        <v>0</v>
      </c>
      <c r="O366" s="17">
        <f t="shared" si="182"/>
        <v>414434.80761458375</v>
      </c>
      <c r="P366" s="17">
        <f t="shared" si="166"/>
        <v>414240.56961458386</v>
      </c>
      <c r="Q366" s="34">
        <f t="shared" si="167"/>
        <v>0.1150677454275391</v>
      </c>
      <c r="R366" s="17">
        <f t="shared" si="157"/>
        <v>0</v>
      </c>
      <c r="S366" s="17">
        <f t="shared" si="168"/>
        <v>0</v>
      </c>
      <c r="T366" s="34">
        <f t="shared" si="169"/>
        <v>0</v>
      </c>
      <c r="U366" s="17">
        <f t="shared" si="183"/>
        <v>0</v>
      </c>
      <c r="V366" s="17">
        <f t="shared" si="170"/>
        <v>0</v>
      </c>
      <c r="W366" s="17">
        <f t="shared" si="184"/>
        <v>21096189.583333343</v>
      </c>
      <c r="X366" s="17">
        <f t="shared" si="171"/>
        <v>0</v>
      </c>
      <c r="Y366" s="17">
        <f t="shared" si="172"/>
        <v>0</v>
      </c>
      <c r="Z366" s="17">
        <f t="shared" si="173"/>
        <v>0</v>
      </c>
      <c r="AA366" s="17">
        <f t="shared" si="174"/>
        <v>0</v>
      </c>
      <c r="AB366" s="17">
        <f t="shared" si="175"/>
        <v>0</v>
      </c>
      <c r="AC366" s="17">
        <f t="shared" si="176"/>
        <v>0</v>
      </c>
      <c r="AD366" s="17">
        <f t="shared" si="177"/>
        <v>0</v>
      </c>
      <c r="AE366" s="17">
        <f t="shared" si="178"/>
        <v>0</v>
      </c>
      <c r="AF366" s="17">
        <f t="shared" si="179"/>
        <v>414434.80761458375</v>
      </c>
      <c r="AG366" s="17">
        <f t="shared" si="185"/>
        <v>0</v>
      </c>
      <c r="AH366" s="17">
        <f t="shared" si="180"/>
        <v>0</v>
      </c>
      <c r="AI366" s="17"/>
      <c r="AJ366" s="17"/>
      <c r="AU366">
        <f t="shared" si="158"/>
        <v>1</v>
      </c>
      <c r="AV366" t="str">
        <f t="shared" si="159"/>
        <v/>
      </c>
      <c r="AW366">
        <f t="shared" si="160"/>
        <v>0</v>
      </c>
    </row>
    <row r="367" spans="2:49" x14ac:dyDescent="0.3">
      <c r="B367" s="27" t="s">
        <v>47</v>
      </c>
      <c r="C367" s="27">
        <v>359</v>
      </c>
      <c r="D367" s="27">
        <v>359</v>
      </c>
      <c r="E367" s="2">
        <f t="shared" si="161"/>
        <v>0</v>
      </c>
      <c r="F367" s="28">
        <v>0</v>
      </c>
      <c r="G367" s="17">
        <f t="shared" si="186"/>
        <v>0.19444444444444442</v>
      </c>
      <c r="H367" s="17">
        <f t="shared" si="187"/>
        <v>0.7</v>
      </c>
      <c r="I367" s="17">
        <v>194.238</v>
      </c>
      <c r="J367" s="17">
        <f t="shared" si="162"/>
        <v>0</v>
      </c>
      <c r="K367" s="17">
        <f t="shared" si="163"/>
        <v>427.77777777777771</v>
      </c>
      <c r="L367" s="17">
        <f t="shared" si="164"/>
        <v>622.01577777777766</v>
      </c>
      <c r="M367" s="17">
        <f t="shared" si="165"/>
        <v>0</v>
      </c>
      <c r="N367" s="17">
        <f t="shared" si="181"/>
        <v>0</v>
      </c>
      <c r="O367" s="17">
        <f t="shared" si="182"/>
        <v>414434.80761458375</v>
      </c>
      <c r="P367" s="17">
        <f t="shared" si="166"/>
        <v>414240.56961458386</v>
      </c>
      <c r="Q367" s="34">
        <f t="shared" si="167"/>
        <v>0.1150677454275391</v>
      </c>
      <c r="R367" s="17">
        <f t="shared" si="157"/>
        <v>0</v>
      </c>
      <c r="S367" s="17">
        <f t="shared" si="168"/>
        <v>0</v>
      </c>
      <c r="T367" s="34">
        <f t="shared" si="169"/>
        <v>0</v>
      </c>
      <c r="U367" s="17">
        <f t="shared" si="183"/>
        <v>0</v>
      </c>
      <c r="V367" s="17">
        <f t="shared" si="170"/>
        <v>0</v>
      </c>
      <c r="W367" s="17">
        <f t="shared" si="184"/>
        <v>21096189.583333343</v>
      </c>
      <c r="X367" s="17">
        <f t="shared" si="171"/>
        <v>0</v>
      </c>
      <c r="Y367" s="17">
        <f t="shared" si="172"/>
        <v>0</v>
      </c>
      <c r="Z367" s="17">
        <f t="shared" si="173"/>
        <v>0</v>
      </c>
      <c r="AA367" s="17">
        <f t="shared" si="174"/>
        <v>0</v>
      </c>
      <c r="AB367" s="17">
        <f t="shared" si="175"/>
        <v>0</v>
      </c>
      <c r="AC367" s="17">
        <f t="shared" si="176"/>
        <v>0</v>
      </c>
      <c r="AD367" s="17">
        <f t="shared" si="177"/>
        <v>0</v>
      </c>
      <c r="AE367" s="17">
        <f t="shared" si="178"/>
        <v>0</v>
      </c>
      <c r="AF367" s="17">
        <f t="shared" si="179"/>
        <v>414434.80761458375</v>
      </c>
      <c r="AG367" s="17">
        <f t="shared" si="185"/>
        <v>0</v>
      </c>
      <c r="AH367" s="17">
        <f t="shared" si="180"/>
        <v>0</v>
      </c>
      <c r="AI367" s="17"/>
      <c r="AJ367" s="17"/>
      <c r="AU367">
        <f t="shared" si="158"/>
        <v>1</v>
      </c>
      <c r="AV367" t="str">
        <f t="shared" si="159"/>
        <v/>
      </c>
      <c r="AW367">
        <f t="shared" si="160"/>
        <v>0</v>
      </c>
    </row>
    <row r="368" spans="2:49" x14ac:dyDescent="0.3">
      <c r="B368" s="27" t="s">
        <v>47</v>
      </c>
      <c r="C368" s="27">
        <v>360</v>
      </c>
      <c r="D368" s="27">
        <v>360</v>
      </c>
      <c r="E368" s="2">
        <f t="shared" si="161"/>
        <v>0.3888888888888889</v>
      </c>
      <c r="F368" s="28">
        <v>1.4</v>
      </c>
      <c r="G368" s="17">
        <f t="shared" si="186"/>
        <v>0.44444444444444448</v>
      </c>
      <c r="H368" s="17">
        <f t="shared" si="187"/>
        <v>1.6</v>
      </c>
      <c r="I368" s="17">
        <v>194.238</v>
      </c>
      <c r="J368" s="17">
        <f t="shared" si="162"/>
        <v>9.2361111111111102E-2</v>
      </c>
      <c r="K368" s="17">
        <f t="shared" si="163"/>
        <v>977.77777777777783</v>
      </c>
      <c r="L368" s="17">
        <f t="shared" si="164"/>
        <v>1172.108138888889</v>
      </c>
      <c r="M368" s="17">
        <f t="shared" si="165"/>
        <v>455.81983179012349</v>
      </c>
      <c r="N368" s="17">
        <f t="shared" si="181"/>
        <v>455.81983179012349</v>
      </c>
      <c r="O368" s="17">
        <f t="shared" si="182"/>
        <v>414890.62744637387</v>
      </c>
      <c r="P368" s="17">
        <f t="shared" si="166"/>
        <v>414696.38944637397</v>
      </c>
      <c r="Q368" s="34">
        <f t="shared" si="167"/>
        <v>0.11519436306041375</v>
      </c>
      <c r="R368" s="17">
        <f t="shared" si="157"/>
        <v>0.17726326791838137</v>
      </c>
      <c r="S368" s="17">
        <f t="shared" si="168"/>
        <v>0</v>
      </c>
      <c r="T368" s="34">
        <f t="shared" si="169"/>
        <v>0</v>
      </c>
      <c r="U368" s="17">
        <f t="shared" si="183"/>
        <v>0</v>
      </c>
      <c r="V368" s="17">
        <f t="shared" si="170"/>
        <v>166.35802469135803</v>
      </c>
      <c r="W368" s="17">
        <f t="shared" si="184"/>
        <v>21096355.941358034</v>
      </c>
      <c r="X368" s="17">
        <f t="shared" si="171"/>
        <v>0</v>
      </c>
      <c r="Y368" s="17">
        <f t="shared" si="172"/>
        <v>0</v>
      </c>
      <c r="Z368" s="17">
        <f t="shared" si="173"/>
        <v>0</v>
      </c>
      <c r="AA368" s="17">
        <f t="shared" si="174"/>
        <v>0</v>
      </c>
      <c r="AB368" s="17">
        <f t="shared" si="175"/>
        <v>0</v>
      </c>
      <c r="AC368" s="17">
        <f t="shared" si="176"/>
        <v>0</v>
      </c>
      <c r="AD368" s="17">
        <f t="shared" si="177"/>
        <v>0</v>
      </c>
      <c r="AE368" s="17">
        <f t="shared" si="178"/>
        <v>0</v>
      </c>
      <c r="AF368" s="17">
        <f t="shared" si="179"/>
        <v>414890.62744637387</v>
      </c>
      <c r="AG368" s="17">
        <f t="shared" si="185"/>
        <v>0</v>
      </c>
      <c r="AH368" s="17">
        <f t="shared" si="180"/>
        <v>0</v>
      </c>
      <c r="AI368" s="17"/>
      <c r="AJ368" s="17"/>
      <c r="AU368">
        <f t="shared" si="158"/>
        <v>0</v>
      </c>
      <c r="AV368">
        <f t="shared" si="159"/>
        <v>1.4</v>
      </c>
      <c r="AW368">
        <f t="shared" si="160"/>
        <v>0.38888888888888884</v>
      </c>
    </row>
    <row r="369" spans="2:49" x14ac:dyDescent="0.3">
      <c r="B369" s="27" t="s">
        <v>47</v>
      </c>
      <c r="C369" s="27">
        <v>361</v>
      </c>
      <c r="D369" s="27">
        <v>361</v>
      </c>
      <c r="E369" s="2">
        <f t="shared" si="161"/>
        <v>0.88888888888888895</v>
      </c>
      <c r="F369" s="28">
        <v>3.2</v>
      </c>
      <c r="G369" s="17">
        <f t="shared" si="186"/>
        <v>0.58333333333333326</v>
      </c>
      <c r="H369" s="17">
        <f t="shared" si="187"/>
        <v>2.0999999999999996</v>
      </c>
      <c r="I369" s="17">
        <v>194.238</v>
      </c>
      <c r="J369" s="17">
        <f t="shared" si="162"/>
        <v>0.21111111111111111</v>
      </c>
      <c r="K369" s="17">
        <f t="shared" si="163"/>
        <v>1283.3333333333333</v>
      </c>
      <c r="L369" s="17">
        <f t="shared" si="164"/>
        <v>1477.7824444444443</v>
      </c>
      <c r="M369" s="17">
        <f t="shared" si="165"/>
        <v>1313.5843950617284</v>
      </c>
      <c r="N369" s="17">
        <f t="shared" si="181"/>
        <v>1313.5843950617284</v>
      </c>
      <c r="O369" s="17">
        <f t="shared" si="182"/>
        <v>416204.21184143558</v>
      </c>
      <c r="P369" s="17">
        <f t="shared" si="166"/>
        <v>416009.97384143568</v>
      </c>
      <c r="Q369" s="34">
        <f t="shared" si="167"/>
        <v>0.115559250533674</v>
      </c>
      <c r="R369" s="17">
        <f t="shared" si="157"/>
        <v>1.1676305733882031</v>
      </c>
      <c r="S369" s="17">
        <f t="shared" si="168"/>
        <v>0</v>
      </c>
      <c r="T369" s="34">
        <f t="shared" si="169"/>
        <v>0</v>
      </c>
      <c r="U369" s="17">
        <f t="shared" si="183"/>
        <v>0</v>
      </c>
      <c r="V369" s="17">
        <f t="shared" si="170"/>
        <v>869.13580246913591</v>
      </c>
      <c r="W369" s="17">
        <f t="shared" si="184"/>
        <v>21097225.077160504</v>
      </c>
      <c r="X369" s="17">
        <f t="shared" si="171"/>
        <v>0</v>
      </c>
      <c r="Y369" s="17">
        <f t="shared" si="172"/>
        <v>0</v>
      </c>
      <c r="Z369" s="17">
        <f t="shared" si="173"/>
        <v>0</v>
      </c>
      <c r="AA369" s="17">
        <f t="shared" si="174"/>
        <v>0</v>
      </c>
      <c r="AB369" s="17">
        <f t="shared" si="175"/>
        <v>0</v>
      </c>
      <c r="AC369" s="17">
        <f t="shared" si="176"/>
        <v>0</v>
      </c>
      <c r="AD369" s="17">
        <f t="shared" si="177"/>
        <v>0</v>
      </c>
      <c r="AE369" s="17">
        <f t="shared" si="178"/>
        <v>0</v>
      </c>
      <c r="AF369" s="17">
        <f t="shared" si="179"/>
        <v>416204.21184143558</v>
      </c>
      <c r="AG369" s="17">
        <f t="shared" si="185"/>
        <v>0</v>
      </c>
      <c r="AH369" s="17">
        <f t="shared" si="180"/>
        <v>0</v>
      </c>
      <c r="AI369" s="17"/>
      <c r="AJ369" s="17"/>
      <c r="AU369">
        <f t="shared" si="158"/>
        <v>0</v>
      </c>
      <c r="AV369">
        <f t="shared" si="159"/>
        <v>3.2</v>
      </c>
      <c r="AW369">
        <f t="shared" si="160"/>
        <v>0.88888888888888895</v>
      </c>
    </row>
    <row r="370" spans="2:49" x14ac:dyDescent="0.3">
      <c r="B370" s="27" t="s">
        <v>47</v>
      </c>
      <c r="C370" s="27">
        <v>362</v>
      </c>
      <c r="D370" s="27">
        <v>362</v>
      </c>
      <c r="E370" s="2">
        <f t="shared" si="161"/>
        <v>1.5555555555555556</v>
      </c>
      <c r="F370" s="28">
        <v>5.6</v>
      </c>
      <c r="G370" s="17">
        <f t="shared" si="186"/>
        <v>0.68055555555555547</v>
      </c>
      <c r="H370" s="17">
        <f t="shared" si="187"/>
        <v>2.4499999999999997</v>
      </c>
      <c r="I370" s="17">
        <v>194.238</v>
      </c>
      <c r="J370" s="17">
        <f t="shared" si="162"/>
        <v>0.36944444444444441</v>
      </c>
      <c r="K370" s="17">
        <f t="shared" si="163"/>
        <v>1497.2222222222219</v>
      </c>
      <c r="L370" s="17">
        <f t="shared" si="164"/>
        <v>1691.8296666666663</v>
      </c>
      <c r="M370" s="17">
        <f t="shared" si="165"/>
        <v>2631.7350370370364</v>
      </c>
      <c r="N370" s="17">
        <f t="shared" si="181"/>
        <v>2631.7350370370364</v>
      </c>
      <c r="O370" s="17">
        <f t="shared" si="182"/>
        <v>418835.94687847263</v>
      </c>
      <c r="P370" s="17">
        <f t="shared" si="166"/>
        <v>418641.70887847274</v>
      </c>
      <c r="Q370" s="34">
        <f t="shared" si="167"/>
        <v>0.11629029389226216</v>
      </c>
      <c r="R370" s="17">
        <f t="shared" si="157"/>
        <v>4.093810057613168</v>
      </c>
      <c r="S370" s="17">
        <f t="shared" si="168"/>
        <v>0</v>
      </c>
      <c r="T370" s="34">
        <f t="shared" si="169"/>
        <v>0</v>
      </c>
      <c r="U370" s="17">
        <f t="shared" si="183"/>
        <v>0</v>
      </c>
      <c r="V370" s="17">
        <f t="shared" si="170"/>
        <v>2661.7283950617284</v>
      </c>
      <c r="W370" s="17">
        <f t="shared" si="184"/>
        <v>21099886.805555567</v>
      </c>
      <c r="X370" s="17">
        <f t="shared" si="171"/>
        <v>0</v>
      </c>
      <c r="Y370" s="17">
        <f t="shared" si="172"/>
        <v>0</v>
      </c>
      <c r="Z370" s="17">
        <f t="shared" si="173"/>
        <v>0</v>
      </c>
      <c r="AA370" s="17">
        <f t="shared" si="174"/>
        <v>0</v>
      </c>
      <c r="AB370" s="17">
        <f t="shared" si="175"/>
        <v>0</v>
      </c>
      <c r="AC370" s="17">
        <f t="shared" si="176"/>
        <v>0</v>
      </c>
      <c r="AD370" s="17">
        <f t="shared" si="177"/>
        <v>0</v>
      </c>
      <c r="AE370" s="17">
        <f t="shared" si="178"/>
        <v>0</v>
      </c>
      <c r="AF370" s="17">
        <f t="shared" si="179"/>
        <v>418835.94687847263</v>
      </c>
      <c r="AG370" s="17">
        <f t="shared" si="185"/>
        <v>0</v>
      </c>
      <c r="AH370" s="17">
        <f t="shared" si="180"/>
        <v>0</v>
      </c>
      <c r="AI370" s="17"/>
      <c r="AJ370" s="17"/>
      <c r="AU370">
        <f t="shared" si="158"/>
        <v>0</v>
      </c>
      <c r="AV370">
        <f t="shared" si="159"/>
        <v>5.6</v>
      </c>
      <c r="AW370">
        <f t="shared" si="160"/>
        <v>1.5555555555555554</v>
      </c>
    </row>
    <row r="371" spans="2:49" x14ac:dyDescent="0.3">
      <c r="B371" s="27" t="s">
        <v>47</v>
      </c>
      <c r="C371" s="27">
        <v>363</v>
      </c>
      <c r="D371" s="27">
        <v>363</v>
      </c>
      <c r="E371" s="2">
        <f t="shared" si="161"/>
        <v>2.25</v>
      </c>
      <c r="F371" s="28">
        <v>8.1</v>
      </c>
      <c r="G371" s="17">
        <f t="shared" si="186"/>
        <v>0.6527777777777779</v>
      </c>
      <c r="H371" s="17">
        <f t="shared" si="187"/>
        <v>2.3500000000000005</v>
      </c>
      <c r="I371" s="17">
        <v>194.238</v>
      </c>
      <c r="J371" s="17">
        <f t="shared" si="162"/>
        <v>0.53437499999999993</v>
      </c>
      <c r="K371" s="17">
        <f t="shared" si="163"/>
        <v>1436.1111111111113</v>
      </c>
      <c r="L371" s="17">
        <f t="shared" si="164"/>
        <v>1630.8834861111113</v>
      </c>
      <c r="M371" s="17">
        <f t="shared" si="165"/>
        <v>3669.4878437500006</v>
      </c>
      <c r="N371" s="17">
        <f t="shared" si="181"/>
        <v>3669.4878437500006</v>
      </c>
      <c r="O371" s="17">
        <f t="shared" si="182"/>
        <v>422505.43472222262</v>
      </c>
      <c r="P371" s="17">
        <f t="shared" si="166"/>
        <v>422311.19672222272</v>
      </c>
      <c r="Q371" s="34">
        <f t="shared" si="167"/>
        <v>0.11730960422549902</v>
      </c>
      <c r="R371" s="17">
        <f t="shared" si="157"/>
        <v>8.2563476484375009</v>
      </c>
      <c r="S371" s="17">
        <f t="shared" si="168"/>
        <v>0</v>
      </c>
      <c r="T371" s="34">
        <f t="shared" si="169"/>
        <v>0</v>
      </c>
      <c r="U371" s="17">
        <f t="shared" si="183"/>
        <v>0</v>
      </c>
      <c r="V371" s="17">
        <f t="shared" si="170"/>
        <v>5568.75</v>
      </c>
      <c r="W371" s="17">
        <f t="shared" si="184"/>
        <v>21105455.555555567</v>
      </c>
      <c r="X371" s="17">
        <f t="shared" si="171"/>
        <v>0</v>
      </c>
      <c r="Y371" s="17">
        <f t="shared" si="172"/>
        <v>0</v>
      </c>
      <c r="Z371" s="17">
        <f t="shared" si="173"/>
        <v>0</v>
      </c>
      <c r="AA371" s="17">
        <f t="shared" si="174"/>
        <v>0</v>
      </c>
      <c r="AB371" s="17">
        <f t="shared" si="175"/>
        <v>0</v>
      </c>
      <c r="AC371" s="17">
        <f t="shared" si="176"/>
        <v>0</v>
      </c>
      <c r="AD371" s="17">
        <f t="shared" si="177"/>
        <v>0</v>
      </c>
      <c r="AE371" s="17">
        <f t="shared" si="178"/>
        <v>0</v>
      </c>
      <c r="AF371" s="17">
        <f t="shared" si="179"/>
        <v>422505.43472222262</v>
      </c>
      <c r="AG371" s="17">
        <f t="shared" si="185"/>
        <v>0</v>
      </c>
      <c r="AH371" s="17">
        <f t="shared" si="180"/>
        <v>0</v>
      </c>
      <c r="AI371" s="17"/>
      <c r="AJ371" s="17"/>
      <c r="AU371">
        <f t="shared" si="158"/>
        <v>0</v>
      </c>
      <c r="AV371">
        <f t="shared" si="159"/>
        <v>8.1</v>
      </c>
      <c r="AW371">
        <f t="shared" si="160"/>
        <v>2.25</v>
      </c>
    </row>
    <row r="372" spans="2:49" x14ac:dyDescent="0.3">
      <c r="B372" s="27" t="s">
        <v>47</v>
      </c>
      <c r="C372" s="27">
        <v>364</v>
      </c>
      <c r="D372" s="27">
        <v>364</v>
      </c>
      <c r="E372" s="2">
        <f t="shared" si="161"/>
        <v>2.8611111111111116</v>
      </c>
      <c r="F372" s="28">
        <v>10.3</v>
      </c>
      <c r="G372" s="17">
        <f t="shared" si="186"/>
        <v>0.55555555555555558</v>
      </c>
      <c r="H372" s="17">
        <f t="shared" si="187"/>
        <v>2</v>
      </c>
      <c r="I372" s="17">
        <v>194.238</v>
      </c>
      <c r="J372" s="17">
        <f t="shared" si="162"/>
        <v>0.67951388888888897</v>
      </c>
      <c r="K372" s="17">
        <f t="shared" si="163"/>
        <v>1222.2222222222222</v>
      </c>
      <c r="L372" s="17">
        <f t="shared" si="164"/>
        <v>1417.139736111111</v>
      </c>
      <c r="M372" s="17">
        <f t="shared" si="165"/>
        <v>4054.5942449845684</v>
      </c>
      <c r="N372" s="17">
        <f t="shared" si="181"/>
        <v>4054.5942449845684</v>
      </c>
      <c r="O372" s="17">
        <f t="shared" si="182"/>
        <v>426560.02896720718</v>
      </c>
      <c r="P372" s="17">
        <f t="shared" si="166"/>
        <v>426365.79096720729</v>
      </c>
      <c r="Q372" s="34">
        <f t="shared" si="167"/>
        <v>0.11843588941487083</v>
      </c>
      <c r="R372" s="17">
        <f t="shared" si="157"/>
        <v>11.600644645372517</v>
      </c>
      <c r="S372" s="17">
        <f t="shared" si="168"/>
        <v>0</v>
      </c>
      <c r="T372" s="34">
        <f t="shared" si="169"/>
        <v>0</v>
      </c>
      <c r="U372" s="17">
        <f t="shared" si="183"/>
        <v>0</v>
      </c>
      <c r="V372" s="17">
        <f t="shared" si="170"/>
        <v>9004.5524691358041</v>
      </c>
      <c r="W372" s="17">
        <f t="shared" si="184"/>
        <v>21114460.108024701</v>
      </c>
      <c r="X372" s="17">
        <f t="shared" si="171"/>
        <v>0</v>
      </c>
      <c r="Y372" s="17">
        <f t="shared" si="172"/>
        <v>0</v>
      </c>
      <c r="Z372" s="17">
        <f t="shared" si="173"/>
        <v>0</v>
      </c>
      <c r="AA372" s="17">
        <f t="shared" si="174"/>
        <v>0</v>
      </c>
      <c r="AB372" s="17">
        <f t="shared" si="175"/>
        <v>0</v>
      </c>
      <c r="AC372" s="17">
        <f t="shared" si="176"/>
        <v>0</v>
      </c>
      <c r="AD372" s="17">
        <f t="shared" si="177"/>
        <v>0</v>
      </c>
      <c r="AE372" s="17">
        <f t="shared" si="178"/>
        <v>0</v>
      </c>
      <c r="AF372" s="17">
        <f t="shared" si="179"/>
        <v>426560.02896720718</v>
      </c>
      <c r="AG372" s="17">
        <f t="shared" si="185"/>
        <v>0</v>
      </c>
      <c r="AH372" s="17">
        <f t="shared" si="180"/>
        <v>0</v>
      </c>
      <c r="AI372" s="17"/>
      <c r="AJ372" s="17"/>
      <c r="AU372">
        <f t="shared" si="158"/>
        <v>0</v>
      </c>
      <c r="AV372">
        <f t="shared" si="159"/>
        <v>10.3</v>
      </c>
      <c r="AW372">
        <f t="shared" si="160"/>
        <v>2.8611111111111112</v>
      </c>
    </row>
    <row r="373" spans="2:49" x14ac:dyDescent="0.3">
      <c r="B373" s="27" t="s">
        <v>47</v>
      </c>
      <c r="C373" s="27">
        <v>365</v>
      </c>
      <c r="D373" s="27">
        <v>365</v>
      </c>
      <c r="E373" s="2">
        <f t="shared" si="161"/>
        <v>3.3611111111111112</v>
      </c>
      <c r="F373" s="28">
        <v>12.1</v>
      </c>
      <c r="G373" s="17">
        <f t="shared" si="186"/>
        <v>0.37499999999999989</v>
      </c>
      <c r="H373" s="17">
        <f t="shared" si="187"/>
        <v>1.3499999999999996</v>
      </c>
      <c r="I373" s="17">
        <v>194.238</v>
      </c>
      <c r="J373" s="17">
        <f t="shared" si="162"/>
        <v>0.79826388888888888</v>
      </c>
      <c r="K373" s="17">
        <f t="shared" si="163"/>
        <v>824.99999999999977</v>
      </c>
      <c r="L373" s="17">
        <f t="shared" si="164"/>
        <v>1020.0362638888887</v>
      </c>
      <c r="M373" s="17">
        <f t="shared" si="165"/>
        <v>3428.4552202932091</v>
      </c>
      <c r="N373" s="17">
        <f t="shared" si="181"/>
        <v>3428.4552202932091</v>
      </c>
      <c r="O373" s="17">
        <f t="shared" si="182"/>
        <v>429988.48418750038</v>
      </c>
      <c r="P373" s="17">
        <f t="shared" si="166"/>
        <v>429794.24618750048</v>
      </c>
      <c r="Q373" s="34">
        <f t="shared" si="167"/>
        <v>0.11938824570596387</v>
      </c>
      <c r="R373" s="17">
        <f t="shared" si="157"/>
        <v>11.523418934874396</v>
      </c>
      <c r="S373" s="17">
        <f t="shared" si="168"/>
        <v>0</v>
      </c>
      <c r="T373" s="34">
        <f t="shared" si="169"/>
        <v>0</v>
      </c>
      <c r="U373" s="17">
        <f t="shared" si="183"/>
        <v>0</v>
      </c>
      <c r="V373" s="17">
        <f t="shared" si="170"/>
        <v>12426.774691358025</v>
      </c>
      <c r="W373" s="17">
        <f t="shared" si="184"/>
        <v>21126886.88271606</v>
      </c>
      <c r="X373" s="17">
        <f t="shared" si="171"/>
        <v>0</v>
      </c>
      <c r="Y373" s="17">
        <f t="shared" si="172"/>
        <v>0</v>
      </c>
      <c r="Z373" s="17">
        <f t="shared" si="173"/>
        <v>0</v>
      </c>
      <c r="AA373" s="17">
        <f t="shared" si="174"/>
        <v>0</v>
      </c>
      <c r="AB373" s="17">
        <f t="shared" si="175"/>
        <v>0</v>
      </c>
      <c r="AC373" s="17">
        <f t="shared" si="176"/>
        <v>0</v>
      </c>
      <c r="AD373" s="17">
        <f t="shared" si="177"/>
        <v>0</v>
      </c>
      <c r="AE373" s="17">
        <f t="shared" si="178"/>
        <v>0</v>
      </c>
      <c r="AF373" s="17">
        <f t="shared" si="179"/>
        <v>429988.48418750038</v>
      </c>
      <c r="AG373" s="17">
        <f t="shared" si="185"/>
        <v>0</v>
      </c>
      <c r="AH373" s="17">
        <f t="shared" si="180"/>
        <v>0</v>
      </c>
      <c r="AI373" s="17"/>
      <c r="AJ373" s="17"/>
      <c r="AU373">
        <f t="shared" si="158"/>
        <v>0</v>
      </c>
      <c r="AV373">
        <f t="shared" si="159"/>
        <v>12.1</v>
      </c>
      <c r="AW373">
        <f t="shared" si="160"/>
        <v>3.3611111111111107</v>
      </c>
    </row>
    <row r="374" spans="2:49" x14ac:dyDescent="0.3">
      <c r="B374" s="27" t="s">
        <v>47</v>
      </c>
      <c r="C374" s="27">
        <v>366</v>
      </c>
      <c r="D374" s="27">
        <v>366</v>
      </c>
      <c r="E374" s="2">
        <f t="shared" si="161"/>
        <v>3.6111111111111112</v>
      </c>
      <c r="F374" s="28">
        <v>13</v>
      </c>
      <c r="G374" s="17">
        <f t="shared" si="186"/>
        <v>0.19444444444444448</v>
      </c>
      <c r="H374" s="17">
        <f t="shared" si="187"/>
        <v>0.70000000000000018</v>
      </c>
      <c r="I374" s="17">
        <v>194.238</v>
      </c>
      <c r="J374" s="17">
        <f t="shared" si="162"/>
        <v>0.85763888888888884</v>
      </c>
      <c r="K374" s="17">
        <f t="shared" si="163"/>
        <v>427.77777777777783</v>
      </c>
      <c r="L374" s="17">
        <f t="shared" si="164"/>
        <v>622.87341666666669</v>
      </c>
      <c r="M374" s="17">
        <f t="shared" si="165"/>
        <v>2249.2651157407408</v>
      </c>
      <c r="N374" s="17">
        <f t="shared" si="181"/>
        <v>2249.2651157407408</v>
      </c>
      <c r="O374" s="17">
        <f t="shared" si="182"/>
        <v>432237.74930324114</v>
      </c>
      <c r="P374" s="17">
        <f t="shared" si="166"/>
        <v>432043.51130324125</v>
      </c>
      <c r="Q374" s="34">
        <f t="shared" si="167"/>
        <v>0.12001304656981435</v>
      </c>
      <c r="R374" s="17">
        <f t="shared" si="157"/>
        <v>8.1223462512860092</v>
      </c>
      <c r="S374" s="17">
        <f t="shared" si="168"/>
        <v>0</v>
      </c>
      <c r="T374" s="34">
        <f t="shared" si="169"/>
        <v>0</v>
      </c>
      <c r="U374" s="17">
        <f t="shared" si="183"/>
        <v>0</v>
      </c>
      <c r="V374" s="17">
        <f t="shared" si="170"/>
        <v>14344.135802469136</v>
      </c>
      <c r="W374" s="17">
        <f t="shared" si="184"/>
        <v>21141231.01851853</v>
      </c>
      <c r="X374" s="17">
        <f t="shared" si="171"/>
        <v>0</v>
      </c>
      <c r="Y374" s="17">
        <f t="shared" si="172"/>
        <v>0</v>
      </c>
      <c r="Z374" s="17">
        <f t="shared" si="173"/>
        <v>0</v>
      </c>
      <c r="AA374" s="17">
        <f t="shared" si="174"/>
        <v>0</v>
      </c>
      <c r="AB374" s="17">
        <f t="shared" si="175"/>
        <v>0</v>
      </c>
      <c r="AC374" s="17">
        <f t="shared" si="176"/>
        <v>0</v>
      </c>
      <c r="AD374" s="17">
        <f t="shared" si="177"/>
        <v>0</v>
      </c>
      <c r="AE374" s="17">
        <f t="shared" si="178"/>
        <v>0</v>
      </c>
      <c r="AF374" s="17">
        <f t="shared" si="179"/>
        <v>432237.74930324114</v>
      </c>
      <c r="AG374" s="17">
        <f t="shared" si="185"/>
        <v>0</v>
      </c>
      <c r="AH374" s="17">
        <f t="shared" si="180"/>
        <v>0</v>
      </c>
      <c r="AI374" s="17"/>
      <c r="AJ374" s="17"/>
      <c r="AU374">
        <f t="shared" si="158"/>
        <v>0</v>
      </c>
      <c r="AV374">
        <f t="shared" si="159"/>
        <v>13</v>
      </c>
      <c r="AW374">
        <f t="shared" si="160"/>
        <v>3.6111111111111112</v>
      </c>
    </row>
    <row r="375" spans="2:49" x14ac:dyDescent="0.3">
      <c r="B375" s="27" t="s">
        <v>47</v>
      </c>
      <c r="C375" s="27">
        <v>367</v>
      </c>
      <c r="D375" s="27">
        <v>367</v>
      </c>
      <c r="E375" s="2">
        <f t="shared" si="161"/>
        <v>3.75</v>
      </c>
      <c r="F375" s="28">
        <v>13.5</v>
      </c>
      <c r="G375" s="17">
        <f t="shared" si="186"/>
        <v>0.16666666666666657</v>
      </c>
      <c r="H375" s="17">
        <f t="shared" si="187"/>
        <v>0.59999999999999964</v>
      </c>
      <c r="I375" s="17">
        <v>194.238</v>
      </c>
      <c r="J375" s="17">
        <f t="shared" si="162"/>
        <v>0.890625</v>
      </c>
      <c r="K375" s="17">
        <f t="shared" si="163"/>
        <v>366.66666666666646</v>
      </c>
      <c r="L375" s="17">
        <f t="shared" si="164"/>
        <v>561.79529166666646</v>
      </c>
      <c r="M375" s="17">
        <f t="shared" si="165"/>
        <v>2106.732343749999</v>
      </c>
      <c r="N375" s="17">
        <f t="shared" si="181"/>
        <v>2106.732343749999</v>
      </c>
      <c r="O375" s="17">
        <f t="shared" si="182"/>
        <v>434344.48164699116</v>
      </c>
      <c r="P375" s="17">
        <f t="shared" si="166"/>
        <v>434150.24364699126</v>
      </c>
      <c r="Q375" s="34">
        <f t="shared" si="167"/>
        <v>0.12059825468026122</v>
      </c>
      <c r="R375" s="17">
        <f t="shared" si="157"/>
        <v>7.9002462890624967</v>
      </c>
      <c r="S375" s="17">
        <f t="shared" si="168"/>
        <v>0</v>
      </c>
      <c r="T375" s="34">
        <f t="shared" si="169"/>
        <v>0</v>
      </c>
      <c r="U375" s="17">
        <f t="shared" si="183"/>
        <v>0</v>
      </c>
      <c r="V375" s="17">
        <f t="shared" si="170"/>
        <v>15468.75</v>
      </c>
      <c r="W375" s="17">
        <f t="shared" si="184"/>
        <v>21156699.76851853</v>
      </c>
      <c r="X375" s="17">
        <f t="shared" si="171"/>
        <v>0</v>
      </c>
      <c r="Y375" s="17">
        <f t="shared" si="172"/>
        <v>0</v>
      </c>
      <c r="Z375" s="17">
        <f t="shared" si="173"/>
        <v>0</v>
      </c>
      <c r="AA375" s="17">
        <f t="shared" si="174"/>
        <v>0</v>
      </c>
      <c r="AB375" s="17">
        <f t="shared" si="175"/>
        <v>0</v>
      </c>
      <c r="AC375" s="17">
        <f t="shared" si="176"/>
        <v>0</v>
      </c>
      <c r="AD375" s="17">
        <f t="shared" si="177"/>
        <v>0</v>
      </c>
      <c r="AE375" s="17">
        <f t="shared" si="178"/>
        <v>0</v>
      </c>
      <c r="AF375" s="17">
        <f t="shared" si="179"/>
        <v>434344.48164699116</v>
      </c>
      <c r="AG375" s="17">
        <f t="shared" si="185"/>
        <v>0</v>
      </c>
      <c r="AH375" s="17">
        <f t="shared" si="180"/>
        <v>0</v>
      </c>
      <c r="AI375" s="17"/>
      <c r="AJ375" s="17"/>
      <c r="AU375">
        <f t="shared" si="158"/>
        <v>0</v>
      </c>
      <c r="AV375">
        <f t="shared" si="159"/>
        <v>13.5</v>
      </c>
      <c r="AW375">
        <f t="shared" si="160"/>
        <v>3.75</v>
      </c>
    </row>
    <row r="376" spans="2:49" x14ac:dyDescent="0.3">
      <c r="B376" s="27" t="s">
        <v>47</v>
      </c>
      <c r="C376" s="27">
        <v>368</v>
      </c>
      <c r="D376" s="27">
        <v>368</v>
      </c>
      <c r="E376" s="2">
        <f t="shared" si="161"/>
        <v>3.9444444444444446</v>
      </c>
      <c r="F376" s="28">
        <v>14.2</v>
      </c>
      <c r="G376" s="17">
        <f t="shared" si="186"/>
        <v>0.23611111111111099</v>
      </c>
      <c r="H376" s="17">
        <f t="shared" si="187"/>
        <v>0.84999999999999964</v>
      </c>
      <c r="I376" s="17">
        <v>194.238</v>
      </c>
      <c r="J376" s="17">
        <f t="shared" si="162"/>
        <v>0.93680555555555556</v>
      </c>
      <c r="K376" s="17">
        <f t="shared" si="163"/>
        <v>519.44444444444423</v>
      </c>
      <c r="L376" s="17">
        <f t="shared" si="164"/>
        <v>714.61924999999974</v>
      </c>
      <c r="M376" s="17">
        <f t="shared" si="165"/>
        <v>2818.7759305555546</v>
      </c>
      <c r="N376" s="17">
        <f t="shared" si="181"/>
        <v>2818.7759305555546</v>
      </c>
      <c r="O376" s="17">
        <f t="shared" si="182"/>
        <v>437163.2575775467</v>
      </c>
      <c r="P376" s="17">
        <f t="shared" si="166"/>
        <v>436969.0195775468</v>
      </c>
      <c r="Q376" s="34">
        <f t="shared" si="167"/>
        <v>0.12138125425825094</v>
      </c>
      <c r="R376" s="17">
        <f t="shared" si="157"/>
        <v>11.118505059413577</v>
      </c>
      <c r="S376" s="17">
        <f t="shared" si="168"/>
        <v>0</v>
      </c>
      <c r="T376" s="34">
        <f t="shared" si="169"/>
        <v>0</v>
      </c>
      <c r="U376" s="17">
        <f t="shared" si="183"/>
        <v>0</v>
      </c>
      <c r="V376" s="17">
        <f t="shared" si="170"/>
        <v>17114.506172839509</v>
      </c>
      <c r="W376" s="17">
        <f t="shared" si="184"/>
        <v>21173814.274691369</v>
      </c>
      <c r="X376" s="17">
        <f t="shared" si="171"/>
        <v>0</v>
      </c>
      <c r="Y376" s="17">
        <f t="shared" si="172"/>
        <v>0</v>
      </c>
      <c r="Z376" s="17">
        <f t="shared" si="173"/>
        <v>0</v>
      </c>
      <c r="AA376" s="17">
        <f t="shared" si="174"/>
        <v>0</v>
      </c>
      <c r="AB376" s="17">
        <f t="shared" si="175"/>
        <v>0</v>
      </c>
      <c r="AC376" s="17">
        <f t="shared" si="176"/>
        <v>0</v>
      </c>
      <c r="AD376" s="17">
        <f t="shared" si="177"/>
        <v>0</v>
      </c>
      <c r="AE376" s="17">
        <f t="shared" si="178"/>
        <v>0</v>
      </c>
      <c r="AF376" s="17">
        <f t="shared" si="179"/>
        <v>437163.2575775467</v>
      </c>
      <c r="AG376" s="17">
        <f t="shared" si="185"/>
        <v>0</v>
      </c>
      <c r="AH376" s="17">
        <f t="shared" si="180"/>
        <v>0</v>
      </c>
      <c r="AI376" s="17"/>
      <c r="AJ376" s="17"/>
      <c r="AU376">
        <f t="shared" si="158"/>
        <v>0</v>
      </c>
      <c r="AV376">
        <f t="shared" si="159"/>
        <v>14.2</v>
      </c>
      <c r="AW376">
        <f t="shared" si="160"/>
        <v>3.9444444444444442</v>
      </c>
    </row>
    <row r="377" spans="2:49" x14ac:dyDescent="0.3">
      <c r="B377" s="27" t="s">
        <v>47</v>
      </c>
      <c r="C377" s="27">
        <v>369</v>
      </c>
      <c r="D377" s="27">
        <v>369</v>
      </c>
      <c r="E377" s="2">
        <f t="shared" si="161"/>
        <v>4.2222222222222223</v>
      </c>
      <c r="F377" s="28">
        <v>15.2</v>
      </c>
      <c r="G377" s="17">
        <f t="shared" si="186"/>
        <v>0.34722222222222221</v>
      </c>
      <c r="H377" s="17">
        <f t="shared" si="187"/>
        <v>1.25</v>
      </c>
      <c r="I377" s="17">
        <v>194.238</v>
      </c>
      <c r="J377" s="17">
        <f t="shared" si="162"/>
        <v>1.0027777777777778</v>
      </c>
      <c r="K377" s="17">
        <f t="shared" si="163"/>
        <v>763.88888888888891</v>
      </c>
      <c r="L377" s="17">
        <f t="shared" si="164"/>
        <v>959.12966666666671</v>
      </c>
      <c r="M377" s="17">
        <f t="shared" si="165"/>
        <v>4049.6585925925929</v>
      </c>
      <c r="N377" s="17">
        <f t="shared" si="181"/>
        <v>4049.6585925925929</v>
      </c>
      <c r="O377" s="17">
        <f t="shared" si="182"/>
        <v>441212.91617013927</v>
      </c>
      <c r="P377" s="17">
        <f t="shared" si="166"/>
        <v>441018.67817013938</v>
      </c>
      <c r="Q377" s="34">
        <f t="shared" si="167"/>
        <v>0.12250616842210131</v>
      </c>
      <c r="R377" s="17">
        <f t="shared" si="157"/>
        <v>17.098558502057614</v>
      </c>
      <c r="S377" s="17">
        <f t="shared" si="168"/>
        <v>0</v>
      </c>
      <c r="T377" s="34">
        <f t="shared" si="169"/>
        <v>0</v>
      </c>
      <c r="U377" s="17">
        <f t="shared" si="183"/>
        <v>0</v>
      </c>
      <c r="V377" s="17">
        <f t="shared" si="170"/>
        <v>19609.876543209877</v>
      </c>
      <c r="W377" s="17">
        <f t="shared" si="184"/>
        <v>21193424.151234578</v>
      </c>
      <c r="X377" s="17">
        <f t="shared" si="171"/>
        <v>0</v>
      </c>
      <c r="Y377" s="17">
        <f t="shared" si="172"/>
        <v>0</v>
      </c>
      <c r="Z377" s="17">
        <f t="shared" si="173"/>
        <v>0</v>
      </c>
      <c r="AA377" s="17">
        <f t="shared" si="174"/>
        <v>0</v>
      </c>
      <c r="AB377" s="17">
        <f t="shared" si="175"/>
        <v>0</v>
      </c>
      <c r="AC377" s="17">
        <f t="shared" si="176"/>
        <v>0</v>
      </c>
      <c r="AD377" s="17">
        <f t="shared" si="177"/>
        <v>0</v>
      </c>
      <c r="AE377" s="17">
        <f t="shared" si="178"/>
        <v>0</v>
      </c>
      <c r="AF377" s="17">
        <f t="shared" si="179"/>
        <v>441212.91617013927</v>
      </c>
      <c r="AG377" s="17">
        <f t="shared" si="185"/>
        <v>0</v>
      </c>
      <c r="AH377" s="17">
        <f t="shared" si="180"/>
        <v>0</v>
      </c>
      <c r="AI377" s="17"/>
      <c r="AJ377" s="17"/>
      <c r="AU377">
        <f t="shared" si="158"/>
        <v>0</v>
      </c>
      <c r="AV377">
        <f t="shared" si="159"/>
        <v>15.2</v>
      </c>
      <c r="AW377">
        <f t="shared" si="160"/>
        <v>4.2222222222222223</v>
      </c>
    </row>
    <row r="378" spans="2:49" x14ac:dyDescent="0.3">
      <c r="B378" s="27" t="s">
        <v>47</v>
      </c>
      <c r="C378" s="27">
        <v>370</v>
      </c>
      <c r="D378" s="27">
        <v>370</v>
      </c>
      <c r="E378" s="2">
        <f t="shared" si="161"/>
        <v>4.6388888888888893</v>
      </c>
      <c r="F378" s="28">
        <v>16.7</v>
      </c>
      <c r="G378" s="17">
        <f t="shared" si="186"/>
        <v>0.43055555555555575</v>
      </c>
      <c r="H378" s="17">
        <f t="shared" si="187"/>
        <v>1.5500000000000007</v>
      </c>
      <c r="I378" s="17">
        <v>194.238</v>
      </c>
      <c r="J378" s="17">
        <f t="shared" si="162"/>
        <v>1.1017361111111112</v>
      </c>
      <c r="K378" s="17">
        <f t="shared" si="163"/>
        <v>947.22222222222263</v>
      </c>
      <c r="L378" s="17">
        <f t="shared" si="164"/>
        <v>1142.5619583333337</v>
      </c>
      <c r="M378" s="17">
        <f t="shared" si="165"/>
        <v>5300.217973379632</v>
      </c>
      <c r="N378" s="17">
        <f t="shared" si="181"/>
        <v>5300.217973379632</v>
      </c>
      <c r="O378" s="17">
        <f t="shared" si="182"/>
        <v>446513.13414351892</v>
      </c>
      <c r="P378" s="17">
        <f t="shared" si="166"/>
        <v>446318.89614351903</v>
      </c>
      <c r="Q378" s="34">
        <f t="shared" si="167"/>
        <v>0.12397846297074672</v>
      </c>
      <c r="R378" s="17">
        <f t="shared" si="157"/>
        <v>24.587122265399962</v>
      </c>
      <c r="S378" s="17">
        <f t="shared" si="168"/>
        <v>0</v>
      </c>
      <c r="T378" s="34">
        <f t="shared" si="169"/>
        <v>0</v>
      </c>
      <c r="U378" s="17">
        <f t="shared" si="183"/>
        <v>0</v>
      </c>
      <c r="V378" s="17">
        <f t="shared" si="170"/>
        <v>23671.219135802476</v>
      </c>
      <c r="W378" s="17">
        <f t="shared" si="184"/>
        <v>21217095.370370381</v>
      </c>
      <c r="X378" s="17">
        <f t="shared" si="171"/>
        <v>0</v>
      </c>
      <c r="Y378" s="17">
        <f t="shared" si="172"/>
        <v>0</v>
      </c>
      <c r="Z378" s="17">
        <f t="shared" si="173"/>
        <v>0</v>
      </c>
      <c r="AA378" s="17">
        <f t="shared" si="174"/>
        <v>0</v>
      </c>
      <c r="AB378" s="17">
        <f t="shared" si="175"/>
        <v>0</v>
      </c>
      <c r="AC378" s="17">
        <f t="shared" si="176"/>
        <v>0</v>
      </c>
      <c r="AD378" s="17">
        <f t="shared" si="177"/>
        <v>0</v>
      </c>
      <c r="AE378" s="17">
        <f t="shared" si="178"/>
        <v>0</v>
      </c>
      <c r="AF378" s="17">
        <f t="shared" si="179"/>
        <v>446513.13414351892</v>
      </c>
      <c r="AG378" s="17">
        <f t="shared" si="185"/>
        <v>0</v>
      </c>
      <c r="AH378" s="17">
        <f t="shared" si="180"/>
        <v>0</v>
      </c>
      <c r="AI378" s="17"/>
      <c r="AJ378" s="17"/>
      <c r="AU378">
        <f t="shared" si="158"/>
        <v>0</v>
      </c>
      <c r="AV378">
        <f t="shared" si="159"/>
        <v>16.7</v>
      </c>
      <c r="AW378">
        <f t="shared" si="160"/>
        <v>4.6388888888888884</v>
      </c>
    </row>
    <row r="379" spans="2:49" x14ac:dyDescent="0.3">
      <c r="B379" s="27" t="s">
        <v>47</v>
      </c>
      <c r="C379" s="27">
        <v>371</v>
      </c>
      <c r="D379" s="27">
        <v>371</v>
      </c>
      <c r="E379" s="2">
        <f t="shared" si="161"/>
        <v>5.0833333333333339</v>
      </c>
      <c r="F379" s="28">
        <v>18.3</v>
      </c>
      <c r="G379" s="17">
        <f t="shared" si="186"/>
        <v>0.43055555555555575</v>
      </c>
      <c r="H379" s="17">
        <f t="shared" si="187"/>
        <v>1.5500000000000007</v>
      </c>
      <c r="I379" s="17">
        <v>194.238</v>
      </c>
      <c r="J379" s="17">
        <f t="shared" si="162"/>
        <v>1.2072916666666667</v>
      </c>
      <c r="K379" s="17">
        <f t="shared" si="163"/>
        <v>947.22222222222263</v>
      </c>
      <c r="L379" s="17">
        <f t="shared" si="164"/>
        <v>1142.6675138888893</v>
      </c>
      <c r="M379" s="17">
        <f t="shared" si="165"/>
        <v>5808.5598622685211</v>
      </c>
      <c r="N379" s="17">
        <f t="shared" si="181"/>
        <v>5808.5598622685211</v>
      </c>
      <c r="O379" s="17">
        <f t="shared" si="182"/>
        <v>452321.69400578743</v>
      </c>
      <c r="P379" s="17">
        <f t="shared" si="166"/>
        <v>452127.45600578754</v>
      </c>
      <c r="Q379" s="34">
        <f t="shared" si="167"/>
        <v>0.12559196472928766</v>
      </c>
      <c r="R379" s="17">
        <f t="shared" si="157"/>
        <v>29.526845966531653</v>
      </c>
      <c r="S379" s="17">
        <f t="shared" si="168"/>
        <v>0</v>
      </c>
      <c r="T379" s="34">
        <f t="shared" si="169"/>
        <v>0</v>
      </c>
      <c r="U379" s="17">
        <f t="shared" si="183"/>
        <v>0</v>
      </c>
      <c r="V379" s="17">
        <f t="shared" si="170"/>
        <v>28424.305555555562</v>
      </c>
      <c r="W379" s="17">
        <f t="shared" si="184"/>
        <v>21245519.675925937</v>
      </c>
      <c r="X379" s="17">
        <f t="shared" si="171"/>
        <v>0</v>
      </c>
      <c r="Y379" s="17">
        <f t="shared" si="172"/>
        <v>0</v>
      </c>
      <c r="Z379" s="17">
        <f t="shared" si="173"/>
        <v>0</v>
      </c>
      <c r="AA379" s="17">
        <f t="shared" si="174"/>
        <v>0</v>
      </c>
      <c r="AB379" s="17">
        <f t="shared" si="175"/>
        <v>0</v>
      </c>
      <c r="AC379" s="17">
        <f t="shared" si="176"/>
        <v>0</v>
      </c>
      <c r="AD379" s="17">
        <f t="shared" si="177"/>
        <v>0</v>
      </c>
      <c r="AE379" s="17">
        <f t="shared" si="178"/>
        <v>0</v>
      </c>
      <c r="AF379" s="17">
        <f t="shared" si="179"/>
        <v>452321.69400578743</v>
      </c>
      <c r="AG379" s="17">
        <f t="shared" si="185"/>
        <v>0</v>
      </c>
      <c r="AH379" s="17">
        <f t="shared" si="180"/>
        <v>0</v>
      </c>
      <c r="AI379" s="17"/>
      <c r="AJ379" s="17"/>
      <c r="AU379">
        <f t="shared" si="158"/>
        <v>0</v>
      </c>
      <c r="AV379">
        <f t="shared" si="159"/>
        <v>18.3</v>
      </c>
      <c r="AW379">
        <f t="shared" si="160"/>
        <v>5.083333333333333</v>
      </c>
    </row>
    <row r="380" spans="2:49" x14ac:dyDescent="0.3">
      <c r="B380" s="27" t="s">
        <v>47</v>
      </c>
      <c r="C380" s="27">
        <v>372</v>
      </c>
      <c r="D380" s="27">
        <v>372</v>
      </c>
      <c r="E380" s="2">
        <f t="shared" si="161"/>
        <v>5.5</v>
      </c>
      <c r="F380" s="28">
        <v>19.8</v>
      </c>
      <c r="G380" s="17">
        <f t="shared" si="186"/>
        <v>0.37499999999999989</v>
      </c>
      <c r="H380" s="17">
        <f t="shared" si="187"/>
        <v>1.3499999999999996</v>
      </c>
      <c r="I380" s="17">
        <v>194.238</v>
      </c>
      <c r="J380" s="17">
        <f t="shared" si="162"/>
        <v>1.3062499999999999</v>
      </c>
      <c r="K380" s="17">
        <f t="shared" si="163"/>
        <v>824.99999999999977</v>
      </c>
      <c r="L380" s="17">
        <f t="shared" si="164"/>
        <v>1020.5442499999998</v>
      </c>
      <c r="M380" s="17">
        <f t="shared" si="165"/>
        <v>5612.9933749999991</v>
      </c>
      <c r="N380" s="17">
        <f t="shared" si="181"/>
        <v>5612.9933749999991</v>
      </c>
      <c r="O380" s="17">
        <f t="shared" si="182"/>
        <v>457934.68738078745</v>
      </c>
      <c r="P380" s="17">
        <f t="shared" si="166"/>
        <v>457740.44938078756</v>
      </c>
      <c r="Q380" s="34">
        <f t="shared" si="167"/>
        <v>0.12715114202899516</v>
      </c>
      <c r="R380" s="17">
        <f t="shared" si="157"/>
        <v>30.871463562499994</v>
      </c>
      <c r="S380" s="17">
        <f t="shared" si="168"/>
        <v>0</v>
      </c>
      <c r="T380" s="34">
        <f t="shared" si="169"/>
        <v>0</v>
      </c>
      <c r="U380" s="17">
        <f t="shared" si="183"/>
        <v>0</v>
      </c>
      <c r="V380" s="17">
        <f t="shared" si="170"/>
        <v>33275</v>
      </c>
      <c r="W380" s="17">
        <f t="shared" si="184"/>
        <v>21278794.675925937</v>
      </c>
      <c r="X380" s="17">
        <f t="shared" si="171"/>
        <v>0</v>
      </c>
      <c r="Y380" s="17">
        <f t="shared" si="172"/>
        <v>0</v>
      </c>
      <c r="Z380" s="17">
        <f t="shared" si="173"/>
        <v>0</v>
      </c>
      <c r="AA380" s="17">
        <f t="shared" si="174"/>
        <v>0</v>
      </c>
      <c r="AB380" s="17">
        <f t="shared" si="175"/>
        <v>0</v>
      </c>
      <c r="AC380" s="17">
        <f t="shared" si="176"/>
        <v>0</v>
      </c>
      <c r="AD380" s="17">
        <f t="shared" si="177"/>
        <v>0</v>
      </c>
      <c r="AE380" s="17">
        <f t="shared" si="178"/>
        <v>0</v>
      </c>
      <c r="AF380" s="17">
        <f t="shared" si="179"/>
        <v>457934.68738078745</v>
      </c>
      <c r="AG380" s="17">
        <f t="shared" si="185"/>
        <v>0</v>
      </c>
      <c r="AH380" s="17">
        <f t="shared" si="180"/>
        <v>0</v>
      </c>
      <c r="AI380" s="17"/>
      <c r="AJ380" s="17"/>
      <c r="AU380">
        <f t="shared" si="158"/>
        <v>0</v>
      </c>
      <c r="AV380">
        <f t="shared" si="159"/>
        <v>19.8</v>
      </c>
      <c r="AW380">
        <f t="shared" si="160"/>
        <v>5.5</v>
      </c>
    </row>
    <row r="381" spans="2:49" x14ac:dyDescent="0.3">
      <c r="B381" s="27" t="s">
        <v>47</v>
      </c>
      <c r="C381" s="27">
        <v>373</v>
      </c>
      <c r="D381" s="27">
        <v>373</v>
      </c>
      <c r="E381" s="2">
        <f t="shared" si="161"/>
        <v>5.8333333333333339</v>
      </c>
      <c r="F381" s="28">
        <v>21</v>
      </c>
      <c r="G381" s="17">
        <f t="shared" si="186"/>
        <v>0.31944444444444453</v>
      </c>
      <c r="H381" s="17">
        <f t="shared" si="187"/>
        <v>1.1500000000000004</v>
      </c>
      <c r="I381" s="17">
        <v>194.238</v>
      </c>
      <c r="J381" s="17">
        <f t="shared" si="162"/>
        <v>1.3854166666666667</v>
      </c>
      <c r="K381" s="17">
        <f t="shared" si="163"/>
        <v>702.77777777777794</v>
      </c>
      <c r="L381" s="17">
        <f t="shared" si="164"/>
        <v>898.40119444444463</v>
      </c>
      <c r="M381" s="17">
        <f t="shared" si="165"/>
        <v>5240.6736342592612</v>
      </c>
      <c r="N381" s="17">
        <f t="shared" si="181"/>
        <v>5240.6736342592612</v>
      </c>
      <c r="O381" s="17">
        <f t="shared" si="182"/>
        <v>463175.36101504671</v>
      </c>
      <c r="P381" s="17">
        <f t="shared" si="166"/>
        <v>462981.12301504682</v>
      </c>
      <c r="Q381" s="34">
        <f t="shared" si="167"/>
        <v>0.12860689635111969</v>
      </c>
      <c r="R381" s="17">
        <f t="shared" si="157"/>
        <v>30.570596199845696</v>
      </c>
      <c r="S381" s="17">
        <f t="shared" si="168"/>
        <v>0</v>
      </c>
      <c r="T381" s="34">
        <f t="shared" si="169"/>
        <v>0</v>
      </c>
      <c r="U381" s="17">
        <f t="shared" si="183"/>
        <v>0</v>
      </c>
      <c r="V381" s="17">
        <f t="shared" si="170"/>
        <v>37430.555555555562</v>
      </c>
      <c r="W381" s="17">
        <f t="shared" si="184"/>
        <v>21316225.231481493</v>
      </c>
      <c r="X381" s="17">
        <f t="shared" si="171"/>
        <v>0</v>
      </c>
      <c r="Y381" s="17">
        <f t="shared" si="172"/>
        <v>0</v>
      </c>
      <c r="Z381" s="17">
        <f t="shared" si="173"/>
        <v>0</v>
      </c>
      <c r="AA381" s="17">
        <f t="shared" si="174"/>
        <v>0</v>
      </c>
      <c r="AB381" s="17">
        <f t="shared" si="175"/>
        <v>0</v>
      </c>
      <c r="AC381" s="17">
        <f t="shared" si="176"/>
        <v>0</v>
      </c>
      <c r="AD381" s="17">
        <f t="shared" si="177"/>
        <v>0</v>
      </c>
      <c r="AE381" s="17">
        <f t="shared" si="178"/>
        <v>0</v>
      </c>
      <c r="AF381" s="17">
        <f t="shared" si="179"/>
        <v>463175.36101504671</v>
      </c>
      <c r="AG381" s="17">
        <f t="shared" si="185"/>
        <v>0</v>
      </c>
      <c r="AH381" s="17">
        <f t="shared" si="180"/>
        <v>0</v>
      </c>
      <c r="AI381" s="17"/>
      <c r="AJ381" s="17"/>
      <c r="AU381">
        <f t="shared" si="158"/>
        <v>0</v>
      </c>
      <c r="AV381">
        <f t="shared" si="159"/>
        <v>21</v>
      </c>
      <c r="AW381">
        <f t="shared" si="160"/>
        <v>5.833333333333333</v>
      </c>
    </row>
    <row r="382" spans="2:49" x14ac:dyDescent="0.3">
      <c r="B382" s="27" t="s">
        <v>47</v>
      </c>
      <c r="C382" s="27">
        <v>374</v>
      </c>
      <c r="D382" s="27">
        <v>374</v>
      </c>
      <c r="E382" s="2">
        <f t="shared" si="161"/>
        <v>6.1388888888888893</v>
      </c>
      <c r="F382" s="28">
        <v>22.1</v>
      </c>
      <c r="G382" s="17">
        <f t="shared" si="186"/>
        <v>0.34722222222222221</v>
      </c>
      <c r="H382" s="17">
        <f t="shared" si="187"/>
        <v>1.25</v>
      </c>
      <c r="I382" s="17">
        <v>194.238</v>
      </c>
      <c r="J382" s="17">
        <f t="shared" si="162"/>
        <v>1.4579861111111112</v>
      </c>
      <c r="K382" s="17">
        <f t="shared" si="163"/>
        <v>763.88888888888891</v>
      </c>
      <c r="L382" s="17">
        <f t="shared" si="164"/>
        <v>959.58487500000001</v>
      </c>
      <c r="M382" s="17">
        <f t="shared" si="165"/>
        <v>5890.784927083334</v>
      </c>
      <c r="N382" s="17">
        <f t="shared" si="181"/>
        <v>5890.784927083334</v>
      </c>
      <c r="O382" s="17">
        <f t="shared" si="182"/>
        <v>469066.14594213007</v>
      </c>
      <c r="P382" s="17">
        <f t="shared" si="166"/>
        <v>468871.90794213017</v>
      </c>
      <c r="Q382" s="34">
        <f t="shared" si="167"/>
        <v>0.13024323858816492</v>
      </c>
      <c r="R382" s="17">
        <f t="shared" si="157"/>
        <v>36.162874135706026</v>
      </c>
      <c r="S382" s="17">
        <f t="shared" si="168"/>
        <v>0</v>
      </c>
      <c r="T382" s="34">
        <f t="shared" si="169"/>
        <v>0</v>
      </c>
      <c r="U382" s="17">
        <f t="shared" si="183"/>
        <v>0</v>
      </c>
      <c r="V382" s="17">
        <f t="shared" si="170"/>
        <v>41454.552469135808</v>
      </c>
      <c r="W382" s="17">
        <f t="shared" si="184"/>
        <v>21357679.783950627</v>
      </c>
      <c r="X382" s="17">
        <f t="shared" si="171"/>
        <v>0</v>
      </c>
      <c r="Y382" s="17">
        <f t="shared" si="172"/>
        <v>0</v>
      </c>
      <c r="Z382" s="17">
        <f t="shared" si="173"/>
        <v>0</v>
      </c>
      <c r="AA382" s="17">
        <f t="shared" si="174"/>
        <v>0</v>
      </c>
      <c r="AB382" s="17">
        <f t="shared" si="175"/>
        <v>0</v>
      </c>
      <c r="AC382" s="17">
        <f t="shared" si="176"/>
        <v>0</v>
      </c>
      <c r="AD382" s="17">
        <f t="shared" si="177"/>
        <v>0</v>
      </c>
      <c r="AE382" s="17">
        <f t="shared" si="178"/>
        <v>0</v>
      </c>
      <c r="AF382" s="17">
        <f t="shared" si="179"/>
        <v>469066.14594213007</v>
      </c>
      <c r="AG382" s="17">
        <f t="shared" si="185"/>
        <v>0</v>
      </c>
      <c r="AH382" s="17">
        <f t="shared" si="180"/>
        <v>0</v>
      </c>
      <c r="AI382" s="17"/>
      <c r="AJ382" s="17"/>
      <c r="AU382">
        <f t="shared" si="158"/>
        <v>0</v>
      </c>
      <c r="AV382">
        <f t="shared" si="159"/>
        <v>22.1</v>
      </c>
      <c r="AW382">
        <f t="shared" si="160"/>
        <v>6.1388888888888893</v>
      </c>
    </row>
    <row r="383" spans="2:49" x14ac:dyDescent="0.3">
      <c r="B383" s="27" t="s">
        <v>47</v>
      </c>
      <c r="C383" s="27">
        <v>375</v>
      </c>
      <c r="D383" s="27">
        <v>375</v>
      </c>
      <c r="E383" s="2">
        <f t="shared" si="161"/>
        <v>6.5277777777777777</v>
      </c>
      <c r="F383" s="28">
        <v>23.5</v>
      </c>
      <c r="G383" s="17">
        <f t="shared" si="186"/>
        <v>0.41666666666666663</v>
      </c>
      <c r="H383" s="17">
        <f t="shared" si="187"/>
        <v>1.5</v>
      </c>
      <c r="I383" s="17">
        <v>194.238</v>
      </c>
      <c r="J383" s="17">
        <f t="shared" si="162"/>
        <v>1.5503472222222221</v>
      </c>
      <c r="K383" s="17">
        <f t="shared" si="163"/>
        <v>916.66666666666663</v>
      </c>
      <c r="L383" s="17">
        <f t="shared" si="164"/>
        <v>1112.455013888889</v>
      </c>
      <c r="M383" s="17">
        <f t="shared" si="165"/>
        <v>7261.8591184413581</v>
      </c>
      <c r="N383" s="17">
        <f t="shared" si="181"/>
        <v>7261.8591184413581</v>
      </c>
      <c r="O383" s="17">
        <f t="shared" si="182"/>
        <v>476328.00506057142</v>
      </c>
      <c r="P383" s="17">
        <f t="shared" si="166"/>
        <v>476133.76706057152</v>
      </c>
      <c r="Q383" s="34">
        <f t="shared" si="167"/>
        <v>0.13226043781408556</v>
      </c>
      <c r="R383" s="17">
        <f t="shared" si="157"/>
        <v>47.403802578714419</v>
      </c>
      <c r="S383" s="17">
        <f t="shared" si="168"/>
        <v>0</v>
      </c>
      <c r="T383" s="34">
        <f t="shared" si="169"/>
        <v>0</v>
      </c>
      <c r="U383" s="17">
        <f t="shared" si="183"/>
        <v>0</v>
      </c>
      <c r="V383" s="17">
        <f t="shared" si="170"/>
        <v>46873.070987654319</v>
      </c>
      <c r="W383" s="17">
        <f t="shared" si="184"/>
        <v>21404552.85493828</v>
      </c>
      <c r="X383" s="17">
        <f t="shared" si="171"/>
        <v>0</v>
      </c>
      <c r="Y383" s="17">
        <f t="shared" si="172"/>
        <v>0</v>
      </c>
      <c r="Z383" s="17">
        <f t="shared" si="173"/>
        <v>0</v>
      </c>
      <c r="AA383" s="17">
        <f t="shared" si="174"/>
        <v>0</v>
      </c>
      <c r="AB383" s="17">
        <f t="shared" si="175"/>
        <v>0</v>
      </c>
      <c r="AC383" s="17">
        <f t="shared" si="176"/>
        <v>0</v>
      </c>
      <c r="AD383" s="17">
        <f t="shared" si="177"/>
        <v>0</v>
      </c>
      <c r="AE383" s="17">
        <f t="shared" si="178"/>
        <v>0</v>
      </c>
      <c r="AF383" s="17">
        <f t="shared" si="179"/>
        <v>476328.00506057142</v>
      </c>
      <c r="AG383" s="17">
        <f t="shared" si="185"/>
        <v>0</v>
      </c>
      <c r="AH383" s="17">
        <f t="shared" si="180"/>
        <v>0</v>
      </c>
      <c r="AI383" s="17"/>
      <c r="AJ383" s="17"/>
      <c r="AU383">
        <f t="shared" si="158"/>
        <v>0</v>
      </c>
      <c r="AV383">
        <f t="shared" si="159"/>
        <v>23.5</v>
      </c>
      <c r="AW383">
        <f t="shared" si="160"/>
        <v>6.5277777777777777</v>
      </c>
    </row>
    <row r="384" spans="2:49" x14ac:dyDescent="0.3">
      <c r="B384" s="27" t="s">
        <v>47</v>
      </c>
      <c r="C384" s="27">
        <v>376</v>
      </c>
      <c r="D384" s="27">
        <v>376</v>
      </c>
      <c r="E384" s="2">
        <f t="shared" si="161"/>
        <v>6.9722222222222232</v>
      </c>
      <c r="F384" s="28">
        <v>25.1</v>
      </c>
      <c r="G384" s="17">
        <f t="shared" si="186"/>
        <v>0.50000000000000022</v>
      </c>
      <c r="H384" s="17">
        <f t="shared" si="187"/>
        <v>1.8000000000000007</v>
      </c>
      <c r="I384" s="17">
        <v>194.238</v>
      </c>
      <c r="J384" s="17">
        <f t="shared" si="162"/>
        <v>1.6559027777777779</v>
      </c>
      <c r="K384" s="17">
        <f t="shared" si="163"/>
        <v>1100.0000000000005</v>
      </c>
      <c r="L384" s="17">
        <f t="shared" si="164"/>
        <v>1295.8939027777783</v>
      </c>
      <c r="M384" s="17">
        <f t="shared" si="165"/>
        <v>9035.260266589512</v>
      </c>
      <c r="N384" s="17">
        <f t="shared" si="181"/>
        <v>9035.260266589512</v>
      </c>
      <c r="O384" s="17">
        <f t="shared" si="182"/>
        <v>485363.26532716095</v>
      </c>
      <c r="P384" s="17">
        <f t="shared" si="166"/>
        <v>485169.02732716105</v>
      </c>
      <c r="Q384" s="34">
        <f t="shared" si="167"/>
        <v>0.13477025241093879</v>
      </c>
      <c r="R384" s="17">
        <f t="shared" si="157"/>
        <v>62.995842414276886</v>
      </c>
      <c r="S384" s="17">
        <f t="shared" si="168"/>
        <v>0</v>
      </c>
      <c r="T384" s="34">
        <f t="shared" si="169"/>
        <v>0</v>
      </c>
      <c r="U384" s="17">
        <f t="shared" si="183"/>
        <v>0</v>
      </c>
      <c r="V384" s="17">
        <f t="shared" si="170"/>
        <v>53473.070987654333</v>
      </c>
      <c r="W384" s="17">
        <f t="shared" si="184"/>
        <v>21458025.925925933</v>
      </c>
      <c r="X384" s="17">
        <f t="shared" si="171"/>
        <v>0</v>
      </c>
      <c r="Y384" s="17">
        <f t="shared" si="172"/>
        <v>0</v>
      </c>
      <c r="Z384" s="17">
        <f t="shared" si="173"/>
        <v>0</v>
      </c>
      <c r="AA384" s="17">
        <f t="shared" si="174"/>
        <v>0</v>
      </c>
      <c r="AB384" s="17">
        <f t="shared" si="175"/>
        <v>0</v>
      </c>
      <c r="AC384" s="17">
        <f t="shared" si="176"/>
        <v>0</v>
      </c>
      <c r="AD384" s="17">
        <f t="shared" si="177"/>
        <v>0</v>
      </c>
      <c r="AE384" s="17">
        <f t="shared" si="178"/>
        <v>0</v>
      </c>
      <c r="AF384" s="17">
        <f t="shared" si="179"/>
        <v>485363.26532716095</v>
      </c>
      <c r="AG384" s="17">
        <f t="shared" si="185"/>
        <v>0</v>
      </c>
      <c r="AH384" s="17">
        <f t="shared" si="180"/>
        <v>0</v>
      </c>
      <c r="AI384" s="17"/>
      <c r="AJ384" s="17"/>
      <c r="AU384">
        <f t="shared" si="158"/>
        <v>0</v>
      </c>
      <c r="AV384">
        <f t="shared" si="159"/>
        <v>25.1</v>
      </c>
      <c r="AW384">
        <f t="shared" si="160"/>
        <v>6.9722222222222223</v>
      </c>
    </row>
    <row r="385" spans="2:49" x14ac:dyDescent="0.3">
      <c r="B385" s="27" t="s">
        <v>47</v>
      </c>
      <c r="C385" s="27">
        <v>377</v>
      </c>
      <c r="D385" s="27">
        <v>377</v>
      </c>
      <c r="E385" s="2">
        <f t="shared" si="161"/>
        <v>7.5277777777777786</v>
      </c>
      <c r="F385" s="28">
        <v>27.1</v>
      </c>
      <c r="G385" s="17">
        <f t="shared" si="186"/>
        <v>0.54166666666666641</v>
      </c>
      <c r="H385" s="17">
        <f t="shared" si="187"/>
        <v>1.9499999999999993</v>
      </c>
      <c r="I385" s="17">
        <v>194.238</v>
      </c>
      <c r="J385" s="17">
        <f t="shared" si="162"/>
        <v>1.7878472222222224</v>
      </c>
      <c r="K385" s="17">
        <f t="shared" si="163"/>
        <v>1191.6666666666661</v>
      </c>
      <c r="L385" s="17">
        <f t="shared" si="164"/>
        <v>1387.6925138888882</v>
      </c>
      <c r="M385" s="17">
        <f t="shared" si="165"/>
        <v>10446.240868441355</v>
      </c>
      <c r="N385" s="17">
        <f t="shared" si="181"/>
        <v>10446.240868441355</v>
      </c>
      <c r="O385" s="17">
        <f t="shared" si="182"/>
        <v>495809.5061956023</v>
      </c>
      <c r="P385" s="17">
        <f t="shared" si="166"/>
        <v>495615.2681956024</v>
      </c>
      <c r="Q385" s="34">
        <f t="shared" si="167"/>
        <v>0.13767200919937442</v>
      </c>
      <c r="R385" s="17">
        <f t="shared" si="157"/>
        <v>78.636979870766879</v>
      </c>
      <c r="S385" s="17">
        <f t="shared" si="168"/>
        <v>0</v>
      </c>
      <c r="T385" s="34">
        <f t="shared" si="169"/>
        <v>0</v>
      </c>
      <c r="U385" s="17">
        <f t="shared" si="183"/>
        <v>0</v>
      </c>
      <c r="V385" s="17">
        <f t="shared" si="170"/>
        <v>62334.182098765443</v>
      </c>
      <c r="W385" s="17">
        <f t="shared" si="184"/>
        <v>21520360.108024698</v>
      </c>
      <c r="X385" s="17">
        <f t="shared" si="171"/>
        <v>0</v>
      </c>
      <c r="Y385" s="17">
        <f t="shared" si="172"/>
        <v>0</v>
      </c>
      <c r="Z385" s="17">
        <f t="shared" si="173"/>
        <v>0</v>
      </c>
      <c r="AA385" s="17">
        <f t="shared" si="174"/>
        <v>0</v>
      </c>
      <c r="AB385" s="17">
        <f t="shared" si="175"/>
        <v>0</v>
      </c>
      <c r="AC385" s="17">
        <f t="shared" si="176"/>
        <v>0</v>
      </c>
      <c r="AD385" s="17">
        <f t="shared" si="177"/>
        <v>0</v>
      </c>
      <c r="AE385" s="17">
        <f t="shared" si="178"/>
        <v>0</v>
      </c>
      <c r="AF385" s="17">
        <f t="shared" si="179"/>
        <v>495809.5061956023</v>
      </c>
      <c r="AG385" s="17">
        <f t="shared" si="185"/>
        <v>0</v>
      </c>
      <c r="AH385" s="17">
        <f t="shared" si="180"/>
        <v>0</v>
      </c>
      <c r="AI385" s="17"/>
      <c r="AJ385" s="17"/>
      <c r="AU385">
        <f t="shared" si="158"/>
        <v>0</v>
      </c>
      <c r="AV385">
        <f t="shared" si="159"/>
        <v>27.1</v>
      </c>
      <c r="AW385">
        <f t="shared" si="160"/>
        <v>7.5277777777777777</v>
      </c>
    </row>
    <row r="386" spans="2:49" x14ac:dyDescent="0.3">
      <c r="B386" s="27" t="s">
        <v>47</v>
      </c>
      <c r="C386" s="27">
        <v>378</v>
      </c>
      <c r="D386" s="27">
        <v>378</v>
      </c>
      <c r="E386" s="2">
        <f t="shared" si="161"/>
        <v>8.0555555555555554</v>
      </c>
      <c r="F386" s="28">
        <v>29</v>
      </c>
      <c r="G386" s="17">
        <f t="shared" si="186"/>
        <v>0.47222222222222199</v>
      </c>
      <c r="H386" s="17">
        <f t="shared" si="187"/>
        <v>1.6999999999999993</v>
      </c>
      <c r="I386" s="17">
        <v>194.238</v>
      </c>
      <c r="J386" s="17">
        <f t="shared" si="162"/>
        <v>1.9131944444444442</v>
      </c>
      <c r="K386" s="17">
        <f t="shared" si="163"/>
        <v>1038.8888888888885</v>
      </c>
      <c r="L386" s="17">
        <f t="shared" si="164"/>
        <v>1235.0400833333329</v>
      </c>
      <c r="M386" s="17">
        <f t="shared" si="165"/>
        <v>9948.9340046296256</v>
      </c>
      <c r="N386" s="17">
        <f t="shared" si="181"/>
        <v>9948.9340046296256</v>
      </c>
      <c r="O386" s="17">
        <f t="shared" si="182"/>
        <v>505758.44020023191</v>
      </c>
      <c r="P386" s="17">
        <f t="shared" si="166"/>
        <v>505564.20220023202</v>
      </c>
      <c r="Q386" s="34">
        <f t="shared" si="167"/>
        <v>0.14043562408718044</v>
      </c>
      <c r="R386" s="17">
        <f t="shared" si="157"/>
        <v>80.144190592849753</v>
      </c>
      <c r="S386" s="17">
        <f t="shared" si="168"/>
        <v>0</v>
      </c>
      <c r="T386" s="34">
        <f t="shared" si="169"/>
        <v>0</v>
      </c>
      <c r="U386" s="17">
        <f t="shared" si="183"/>
        <v>0</v>
      </c>
      <c r="V386" s="17">
        <f t="shared" si="170"/>
        <v>71381.172839506165</v>
      </c>
      <c r="W386" s="17">
        <f t="shared" si="184"/>
        <v>21591741.280864205</v>
      </c>
      <c r="X386" s="17">
        <f t="shared" si="171"/>
        <v>0</v>
      </c>
      <c r="Y386" s="17">
        <f t="shared" si="172"/>
        <v>0</v>
      </c>
      <c r="Z386" s="17">
        <f t="shared" si="173"/>
        <v>0</v>
      </c>
      <c r="AA386" s="17">
        <f t="shared" si="174"/>
        <v>0</v>
      </c>
      <c r="AB386" s="17">
        <f t="shared" si="175"/>
        <v>0</v>
      </c>
      <c r="AC386" s="17">
        <f t="shared" si="176"/>
        <v>0</v>
      </c>
      <c r="AD386" s="17">
        <f t="shared" si="177"/>
        <v>0</v>
      </c>
      <c r="AE386" s="17">
        <f t="shared" si="178"/>
        <v>0</v>
      </c>
      <c r="AF386" s="17">
        <f t="shared" si="179"/>
        <v>505758.44020023191</v>
      </c>
      <c r="AG386" s="17">
        <f t="shared" si="185"/>
        <v>0</v>
      </c>
      <c r="AH386" s="17">
        <f t="shared" si="180"/>
        <v>0</v>
      </c>
      <c r="AI386" s="17"/>
      <c r="AJ386" s="17"/>
      <c r="AU386">
        <f t="shared" si="158"/>
        <v>0</v>
      </c>
      <c r="AV386">
        <f t="shared" si="159"/>
        <v>29</v>
      </c>
      <c r="AW386">
        <f t="shared" si="160"/>
        <v>8.0555555555555554</v>
      </c>
    </row>
    <row r="387" spans="2:49" x14ac:dyDescent="0.3">
      <c r="B387" s="27" t="s">
        <v>47</v>
      </c>
      <c r="C387" s="27">
        <v>379</v>
      </c>
      <c r="D387" s="27">
        <v>379</v>
      </c>
      <c r="E387" s="2">
        <f t="shared" si="161"/>
        <v>8.4722222222222232</v>
      </c>
      <c r="F387" s="28">
        <v>30.5</v>
      </c>
      <c r="G387" s="17">
        <f t="shared" si="186"/>
        <v>0.30555555555555547</v>
      </c>
      <c r="H387" s="17">
        <f t="shared" si="187"/>
        <v>1.0999999999999996</v>
      </c>
      <c r="I387" s="17">
        <v>194.238</v>
      </c>
      <c r="J387" s="17">
        <f t="shared" si="162"/>
        <v>2.0121527777777781</v>
      </c>
      <c r="K387" s="17">
        <f t="shared" si="163"/>
        <v>672.22222222222206</v>
      </c>
      <c r="L387" s="17">
        <f t="shared" si="164"/>
        <v>868.47237499999983</v>
      </c>
      <c r="M387" s="17">
        <f t="shared" si="165"/>
        <v>7357.8909548611109</v>
      </c>
      <c r="N387" s="17">
        <f t="shared" si="181"/>
        <v>7357.8909548611109</v>
      </c>
      <c r="O387" s="17">
        <f t="shared" si="182"/>
        <v>513116.33115509304</v>
      </c>
      <c r="P387" s="17">
        <f t="shared" si="166"/>
        <v>512922.09315509314</v>
      </c>
      <c r="Q387" s="34">
        <f t="shared" si="167"/>
        <v>0.14247949903662177</v>
      </c>
      <c r="R387" s="17">
        <f t="shared" si="157"/>
        <v>62.337687256462196</v>
      </c>
      <c r="S387" s="17">
        <f t="shared" si="168"/>
        <v>0</v>
      </c>
      <c r="T387" s="34">
        <f t="shared" si="169"/>
        <v>0</v>
      </c>
      <c r="U387" s="17">
        <f t="shared" si="183"/>
        <v>0</v>
      </c>
      <c r="V387" s="17">
        <f t="shared" si="170"/>
        <v>78956.404320987669</v>
      </c>
      <c r="W387" s="17">
        <f t="shared" si="184"/>
        <v>21670697.685185194</v>
      </c>
      <c r="X387" s="17">
        <f t="shared" si="171"/>
        <v>0</v>
      </c>
      <c r="Y387" s="17">
        <f t="shared" si="172"/>
        <v>0</v>
      </c>
      <c r="Z387" s="17">
        <f t="shared" si="173"/>
        <v>0</v>
      </c>
      <c r="AA387" s="17">
        <f t="shared" si="174"/>
        <v>0</v>
      </c>
      <c r="AB387" s="17">
        <f t="shared" si="175"/>
        <v>0</v>
      </c>
      <c r="AC387" s="17">
        <f t="shared" si="176"/>
        <v>0</v>
      </c>
      <c r="AD387" s="17">
        <f t="shared" si="177"/>
        <v>0</v>
      </c>
      <c r="AE387" s="17">
        <f t="shared" si="178"/>
        <v>0</v>
      </c>
      <c r="AF387" s="17">
        <f t="shared" si="179"/>
        <v>513116.33115509304</v>
      </c>
      <c r="AG387" s="17">
        <f t="shared" si="185"/>
        <v>0</v>
      </c>
      <c r="AH387" s="17">
        <f t="shared" si="180"/>
        <v>0</v>
      </c>
      <c r="AI387" s="17"/>
      <c r="AJ387" s="17"/>
      <c r="AU387">
        <f t="shared" si="158"/>
        <v>0</v>
      </c>
      <c r="AV387">
        <f t="shared" si="159"/>
        <v>30.5</v>
      </c>
      <c r="AW387">
        <f t="shared" si="160"/>
        <v>8.4722222222222214</v>
      </c>
    </row>
    <row r="388" spans="2:49" x14ac:dyDescent="0.3">
      <c r="B388" s="27" t="s">
        <v>47</v>
      </c>
      <c r="C388" s="27">
        <v>380</v>
      </c>
      <c r="D388" s="27">
        <v>380</v>
      </c>
      <c r="E388" s="2">
        <f t="shared" si="161"/>
        <v>8.6666666666666661</v>
      </c>
      <c r="F388" s="28">
        <v>31.2</v>
      </c>
      <c r="G388" s="17">
        <f t="shared" si="186"/>
        <v>9.7222222222222127E-2</v>
      </c>
      <c r="H388" s="17">
        <f t="shared" si="187"/>
        <v>0.34999999999999964</v>
      </c>
      <c r="I388" s="17">
        <v>194.238</v>
      </c>
      <c r="J388" s="17">
        <f t="shared" si="162"/>
        <v>2.0583333333333331</v>
      </c>
      <c r="K388" s="17">
        <f t="shared" si="163"/>
        <v>213.88888888888869</v>
      </c>
      <c r="L388" s="17">
        <f t="shared" si="164"/>
        <v>410.18522222222202</v>
      </c>
      <c r="M388" s="17">
        <f t="shared" si="165"/>
        <v>3554.9385925925908</v>
      </c>
      <c r="N388" s="17">
        <f t="shared" si="181"/>
        <v>3554.9385925925908</v>
      </c>
      <c r="O388" s="17">
        <f t="shared" si="182"/>
        <v>516671.26974768564</v>
      </c>
      <c r="P388" s="17">
        <f t="shared" si="166"/>
        <v>516477.03174768575</v>
      </c>
      <c r="Q388" s="34">
        <f t="shared" si="167"/>
        <v>0.14346698987887213</v>
      </c>
      <c r="R388" s="17">
        <f t="shared" si="157"/>
        <v>30.809467802469115</v>
      </c>
      <c r="S388" s="17">
        <f t="shared" si="168"/>
        <v>0</v>
      </c>
      <c r="T388" s="34">
        <f t="shared" si="169"/>
        <v>0</v>
      </c>
      <c r="U388" s="17">
        <f t="shared" si="183"/>
        <v>0</v>
      </c>
      <c r="V388" s="17">
        <f t="shared" si="170"/>
        <v>82622.222222222204</v>
      </c>
      <c r="W388" s="17">
        <f t="shared" si="184"/>
        <v>21753319.907407418</v>
      </c>
      <c r="X388" s="17">
        <f t="shared" si="171"/>
        <v>0</v>
      </c>
      <c r="Y388" s="17">
        <f t="shared" si="172"/>
        <v>0</v>
      </c>
      <c r="Z388" s="17">
        <f t="shared" si="173"/>
        <v>0</v>
      </c>
      <c r="AA388" s="17">
        <f t="shared" si="174"/>
        <v>0</v>
      </c>
      <c r="AB388" s="17">
        <f t="shared" si="175"/>
        <v>0</v>
      </c>
      <c r="AC388" s="17">
        <f t="shared" si="176"/>
        <v>0</v>
      </c>
      <c r="AD388" s="17">
        <f t="shared" si="177"/>
        <v>0</v>
      </c>
      <c r="AE388" s="17">
        <f t="shared" si="178"/>
        <v>0</v>
      </c>
      <c r="AF388" s="17">
        <f t="shared" si="179"/>
        <v>516671.26974768564</v>
      </c>
      <c r="AG388" s="17">
        <f t="shared" si="185"/>
        <v>0</v>
      </c>
      <c r="AH388" s="17">
        <f t="shared" si="180"/>
        <v>0</v>
      </c>
      <c r="AI388" s="17"/>
      <c r="AJ388" s="17"/>
      <c r="AU388">
        <f t="shared" si="158"/>
        <v>0</v>
      </c>
      <c r="AV388">
        <f t="shared" si="159"/>
        <v>31.2</v>
      </c>
      <c r="AW388">
        <f t="shared" si="160"/>
        <v>8.6666666666666661</v>
      </c>
    </row>
    <row r="389" spans="2:49" x14ac:dyDescent="0.3">
      <c r="B389" s="27" t="s">
        <v>47</v>
      </c>
      <c r="C389" s="27">
        <v>381</v>
      </c>
      <c r="D389" s="27">
        <v>381</v>
      </c>
      <c r="E389" s="2">
        <f t="shared" si="161"/>
        <v>8.6666666666666661</v>
      </c>
      <c r="F389" s="28">
        <v>31.2</v>
      </c>
      <c r="G389" s="17">
        <f t="shared" si="186"/>
        <v>-6.9444444444444448E-2</v>
      </c>
      <c r="H389" s="17">
        <f t="shared" si="187"/>
        <v>-0.25</v>
      </c>
      <c r="I389" s="17">
        <v>194.238</v>
      </c>
      <c r="J389" s="17">
        <f t="shared" si="162"/>
        <v>2.0583333333333331</v>
      </c>
      <c r="K389" s="17">
        <f t="shared" si="163"/>
        <v>-152.77777777777777</v>
      </c>
      <c r="L389" s="17">
        <f t="shared" si="164"/>
        <v>43.518555555555565</v>
      </c>
      <c r="M389" s="17">
        <f t="shared" si="165"/>
        <v>377.1608148148149</v>
      </c>
      <c r="N389" s="17">
        <f t="shared" si="181"/>
        <v>377.1608148148149</v>
      </c>
      <c r="O389" s="17">
        <f t="shared" si="182"/>
        <v>517048.43056250043</v>
      </c>
      <c r="P389" s="17">
        <f t="shared" si="166"/>
        <v>516854.19256250054</v>
      </c>
      <c r="Q389" s="34">
        <f t="shared" si="167"/>
        <v>0.1435717576100114</v>
      </c>
      <c r="R389" s="17">
        <f t="shared" si="157"/>
        <v>3.2687270617283959</v>
      </c>
      <c r="S389" s="17">
        <f t="shared" si="168"/>
        <v>0</v>
      </c>
      <c r="T389" s="34">
        <f t="shared" si="169"/>
        <v>0</v>
      </c>
      <c r="U389" s="17">
        <f t="shared" si="183"/>
        <v>0</v>
      </c>
      <c r="V389" s="17">
        <f t="shared" si="170"/>
        <v>82622.222222222204</v>
      </c>
      <c r="W389" s="17">
        <f t="shared" si="184"/>
        <v>21835942.129629642</v>
      </c>
      <c r="X389" s="17">
        <f t="shared" si="171"/>
        <v>0</v>
      </c>
      <c r="Y389" s="17">
        <f t="shared" si="172"/>
        <v>0</v>
      </c>
      <c r="Z389" s="17">
        <f t="shared" si="173"/>
        <v>0</v>
      </c>
      <c r="AA389" s="17">
        <f t="shared" si="174"/>
        <v>0</v>
      </c>
      <c r="AB389" s="17">
        <f t="shared" si="175"/>
        <v>0</v>
      </c>
      <c r="AC389" s="17">
        <f t="shared" si="176"/>
        <v>0</v>
      </c>
      <c r="AD389" s="17">
        <f t="shared" si="177"/>
        <v>0</v>
      </c>
      <c r="AE389" s="17">
        <f t="shared" si="178"/>
        <v>0</v>
      </c>
      <c r="AF389" s="17">
        <f t="shared" si="179"/>
        <v>517048.43056250043</v>
      </c>
      <c r="AG389" s="17">
        <f t="shared" si="185"/>
        <v>0</v>
      </c>
      <c r="AH389" s="17">
        <f t="shared" si="180"/>
        <v>0</v>
      </c>
      <c r="AI389" s="17"/>
      <c r="AJ389" s="17"/>
      <c r="AU389">
        <f t="shared" si="158"/>
        <v>0</v>
      </c>
      <c r="AV389">
        <f t="shared" si="159"/>
        <v>31.2</v>
      </c>
      <c r="AW389">
        <f t="shared" si="160"/>
        <v>8.6666666666666661</v>
      </c>
    </row>
    <row r="390" spans="2:49" x14ac:dyDescent="0.3">
      <c r="B390" s="27" t="s">
        <v>47</v>
      </c>
      <c r="C390" s="27">
        <v>382</v>
      </c>
      <c r="D390" s="27">
        <v>382</v>
      </c>
      <c r="E390" s="2">
        <f t="shared" si="161"/>
        <v>8.5277777777777786</v>
      </c>
      <c r="F390" s="28">
        <v>30.7</v>
      </c>
      <c r="G390" s="17">
        <f t="shared" si="186"/>
        <v>-0.19444444444444425</v>
      </c>
      <c r="H390" s="17">
        <f t="shared" si="187"/>
        <v>-0.69999999999999929</v>
      </c>
      <c r="I390" s="17">
        <v>194.238</v>
      </c>
      <c r="J390" s="17">
        <f t="shared" si="162"/>
        <v>2.0253472222222224</v>
      </c>
      <c r="K390" s="17">
        <f t="shared" si="163"/>
        <v>-427.77777777777737</v>
      </c>
      <c r="L390" s="17">
        <f t="shared" si="164"/>
        <v>-231.51443055555515</v>
      </c>
      <c r="M390" s="17">
        <f t="shared" si="165"/>
        <v>-1974.30361612654</v>
      </c>
      <c r="N390" s="17">
        <f t="shared" si="181"/>
        <v>-1974.30361612654</v>
      </c>
      <c r="O390" s="17">
        <f t="shared" si="182"/>
        <v>515074.1269463739</v>
      </c>
      <c r="P390" s="17">
        <f t="shared" si="166"/>
        <v>514879.88894637401</v>
      </c>
      <c r="Q390" s="34">
        <f t="shared" si="167"/>
        <v>0.14302333555152377</v>
      </c>
      <c r="R390" s="17">
        <f t="shared" si="157"/>
        <v>-16.836422504190217</v>
      </c>
      <c r="S390" s="17">
        <f t="shared" si="168"/>
        <v>-1974.30361612654</v>
      </c>
      <c r="T390" s="34">
        <f t="shared" si="169"/>
        <v>-5.4842205848763023E-4</v>
      </c>
      <c r="U390" s="17">
        <f t="shared" si="183"/>
        <v>0</v>
      </c>
      <c r="V390" s="17">
        <f t="shared" si="170"/>
        <v>79995.29320987656</v>
      </c>
      <c r="W390" s="17">
        <f t="shared" si="184"/>
        <v>21915937.422839519</v>
      </c>
      <c r="X390" s="17">
        <f t="shared" si="171"/>
        <v>1776.873254513886</v>
      </c>
      <c r="Y390" s="17">
        <f t="shared" si="172"/>
        <v>1634.7233941527752</v>
      </c>
      <c r="Z390" s="17">
        <f t="shared" si="173"/>
        <v>1569.3344583866642</v>
      </c>
      <c r="AA390" s="17">
        <f t="shared" si="174"/>
        <v>1490.8677354673309</v>
      </c>
      <c r="AB390" s="17">
        <f t="shared" si="175"/>
        <v>1431.2330260486376</v>
      </c>
      <c r="AC390" s="17">
        <f t="shared" si="176"/>
        <v>1288.1097234437739</v>
      </c>
      <c r="AD390" s="17">
        <f t="shared" si="177"/>
        <v>1249.4664317404606</v>
      </c>
      <c r="AE390" s="17">
        <f t="shared" si="178"/>
        <v>1249.4664317404606</v>
      </c>
      <c r="AF390" s="17">
        <f t="shared" si="179"/>
        <v>513824.66051463346</v>
      </c>
      <c r="AG390" s="17">
        <f t="shared" si="185"/>
        <v>1490.8677354673309</v>
      </c>
      <c r="AH390" s="17">
        <f t="shared" si="180"/>
        <v>3.2708545333519909</v>
      </c>
      <c r="AI390" s="17"/>
      <c r="AJ390" s="17"/>
      <c r="AU390">
        <f t="shared" si="158"/>
        <v>0</v>
      </c>
      <c r="AV390">
        <f t="shared" si="159"/>
        <v>30.7</v>
      </c>
      <c r="AW390">
        <f t="shared" si="160"/>
        <v>8.5277777777777768</v>
      </c>
    </row>
    <row r="391" spans="2:49" x14ac:dyDescent="0.3">
      <c r="B391" s="27" t="s">
        <v>47</v>
      </c>
      <c r="C391" s="27">
        <v>383</v>
      </c>
      <c r="D391" s="27">
        <v>383</v>
      </c>
      <c r="E391" s="2">
        <f t="shared" si="161"/>
        <v>8.2777777777777786</v>
      </c>
      <c r="F391" s="28">
        <v>29.8</v>
      </c>
      <c r="G391" s="17">
        <f t="shared" si="186"/>
        <v>-0.29166666666666635</v>
      </c>
      <c r="H391" s="17">
        <f t="shared" si="187"/>
        <v>-1.0499999999999989</v>
      </c>
      <c r="I391" s="17">
        <v>194.238</v>
      </c>
      <c r="J391" s="17">
        <f t="shared" si="162"/>
        <v>1.9659722222222222</v>
      </c>
      <c r="K391" s="17">
        <f t="shared" si="163"/>
        <v>-641.66666666666595</v>
      </c>
      <c r="L391" s="17">
        <f t="shared" si="164"/>
        <v>-445.46269444444374</v>
      </c>
      <c r="M391" s="17">
        <f t="shared" si="165"/>
        <v>-3687.441192901229</v>
      </c>
      <c r="N391" s="17">
        <f t="shared" si="181"/>
        <v>-3687.441192901229</v>
      </c>
      <c r="O391" s="17">
        <f t="shared" si="182"/>
        <v>511386.68575347267</v>
      </c>
      <c r="P391" s="17">
        <f t="shared" si="166"/>
        <v>511192.44775347278</v>
      </c>
      <c r="Q391" s="34">
        <f t="shared" si="167"/>
        <v>0.14199903813695966</v>
      </c>
      <c r="R391" s="17">
        <f t="shared" si="157"/>
        <v>-30.523818763460174</v>
      </c>
      <c r="S391" s="17">
        <f t="shared" si="168"/>
        <v>-3687.441192901229</v>
      </c>
      <c r="T391" s="34">
        <f t="shared" si="169"/>
        <v>-1.0242974145641033E-3</v>
      </c>
      <c r="U391" s="17">
        <f t="shared" si="183"/>
        <v>1974.30361612654</v>
      </c>
      <c r="V391" s="17">
        <f t="shared" si="170"/>
        <v>75373.765432098779</v>
      </c>
      <c r="W391" s="17">
        <f t="shared" si="184"/>
        <v>21991311.188271616</v>
      </c>
      <c r="X391" s="17">
        <f t="shared" si="171"/>
        <v>3318.6970736111061</v>
      </c>
      <c r="Y391" s="17">
        <f t="shared" si="172"/>
        <v>3053.2013077222177</v>
      </c>
      <c r="Z391" s="17">
        <f t="shared" si="173"/>
        <v>2931.0732554133288</v>
      </c>
      <c r="AA391" s="17">
        <f t="shared" si="174"/>
        <v>2784.5195926426622</v>
      </c>
      <c r="AB391" s="17">
        <f t="shared" si="175"/>
        <v>2673.1388089369557</v>
      </c>
      <c r="AC391" s="17">
        <f t="shared" si="176"/>
        <v>2405.8249280432601</v>
      </c>
      <c r="AD391" s="17">
        <f t="shared" si="177"/>
        <v>2333.650180201962</v>
      </c>
      <c r="AE391" s="17">
        <f t="shared" si="178"/>
        <v>2333.650180201962</v>
      </c>
      <c r="AF391" s="17">
        <f t="shared" si="179"/>
        <v>509053.0355732707</v>
      </c>
      <c r="AG391" s="17">
        <f t="shared" si="185"/>
        <v>4275.3873281099932</v>
      </c>
      <c r="AH391" s="17">
        <f t="shared" si="180"/>
        <v>6.0930814104489874</v>
      </c>
      <c r="AI391" s="17"/>
      <c r="AJ391" s="17"/>
      <c r="AU391">
        <f t="shared" si="158"/>
        <v>0</v>
      </c>
      <c r="AV391">
        <f t="shared" si="159"/>
        <v>29.8</v>
      </c>
      <c r="AW391">
        <f t="shared" si="160"/>
        <v>8.2777777777777786</v>
      </c>
    </row>
    <row r="392" spans="2:49" x14ac:dyDescent="0.3">
      <c r="B392" s="27" t="s">
        <v>47</v>
      </c>
      <c r="C392" s="27">
        <v>384</v>
      </c>
      <c r="D392" s="27">
        <v>384</v>
      </c>
      <c r="E392" s="2">
        <f t="shared" si="161"/>
        <v>7.9444444444444455</v>
      </c>
      <c r="F392" s="28">
        <v>28.6</v>
      </c>
      <c r="G392" s="17">
        <f t="shared" si="186"/>
        <v>-0.33333333333333365</v>
      </c>
      <c r="H392" s="17">
        <f t="shared" si="187"/>
        <v>-1.2000000000000011</v>
      </c>
      <c r="I392" s="17">
        <v>194.238</v>
      </c>
      <c r="J392" s="17">
        <f t="shared" si="162"/>
        <v>1.8868055555555556</v>
      </c>
      <c r="K392" s="17">
        <f t="shared" si="163"/>
        <v>-733.33333333333405</v>
      </c>
      <c r="L392" s="17">
        <f t="shared" si="164"/>
        <v>-537.2085277777785</v>
      </c>
      <c r="M392" s="17">
        <f t="shared" si="165"/>
        <v>-4267.8233040123523</v>
      </c>
      <c r="N392" s="17">
        <f t="shared" si="181"/>
        <v>-4267.8233040123523</v>
      </c>
      <c r="O392" s="17">
        <f t="shared" si="182"/>
        <v>507118.86244946031</v>
      </c>
      <c r="P392" s="17">
        <f t="shared" si="166"/>
        <v>506924.62444946042</v>
      </c>
      <c r="Q392" s="34">
        <f t="shared" si="167"/>
        <v>0.1408135221795711</v>
      </c>
      <c r="R392" s="17">
        <f t="shared" ref="R392:R455" si="188">(M392*E392)/1000</f>
        <v>-33.905485137431469</v>
      </c>
      <c r="S392" s="17">
        <f t="shared" si="168"/>
        <v>-4267.8233040123523</v>
      </c>
      <c r="T392" s="34">
        <f t="shared" si="169"/>
        <v>-1.1855159573885511E-3</v>
      </c>
      <c r="U392" s="17">
        <f t="shared" si="183"/>
        <v>5661.7448090277685</v>
      </c>
      <c r="V392" s="17">
        <f t="shared" si="170"/>
        <v>69425.617283950633</v>
      </c>
      <c r="W392" s="17">
        <f t="shared" si="184"/>
        <v>22060736.805555567</v>
      </c>
      <c r="X392" s="17">
        <f t="shared" si="171"/>
        <v>3841.0409736111174</v>
      </c>
      <c r="Y392" s="17">
        <f t="shared" si="172"/>
        <v>3533.7576957222282</v>
      </c>
      <c r="Z392" s="17">
        <f t="shared" si="173"/>
        <v>3392.4073878933391</v>
      </c>
      <c r="AA392" s="17">
        <f t="shared" si="174"/>
        <v>3222.7870184986718</v>
      </c>
      <c r="AB392" s="17">
        <f t="shared" si="175"/>
        <v>3093.8755377587249</v>
      </c>
      <c r="AC392" s="17">
        <f t="shared" si="176"/>
        <v>2784.4879839828527</v>
      </c>
      <c r="AD392" s="17">
        <f t="shared" si="177"/>
        <v>2700.9533444633671</v>
      </c>
      <c r="AE392" s="17">
        <f t="shared" si="178"/>
        <v>2700.9533444633671</v>
      </c>
      <c r="AF392" s="17">
        <f t="shared" si="179"/>
        <v>504417.90910499694</v>
      </c>
      <c r="AG392" s="17">
        <f t="shared" si="185"/>
        <v>7498.1743466086646</v>
      </c>
      <c r="AH392" s="17">
        <f t="shared" si="180"/>
        <v>7.0337326678733518</v>
      </c>
      <c r="AI392" s="17"/>
      <c r="AJ392" s="17"/>
      <c r="AU392">
        <f t="shared" ref="AU392:AU455" si="189">IF(F392&lt;1,1,0)</f>
        <v>0</v>
      </c>
      <c r="AV392">
        <f t="shared" ref="AV392:AV455" si="190">IF(AU392=1,"",F392)</f>
        <v>28.6</v>
      </c>
      <c r="AW392">
        <f t="shared" ref="AW392:AW455" si="191">F392/3.6</f>
        <v>7.9444444444444446</v>
      </c>
    </row>
    <row r="393" spans="2:49" x14ac:dyDescent="0.3">
      <c r="B393" s="27" t="s">
        <v>47</v>
      </c>
      <c r="C393" s="27">
        <v>385</v>
      </c>
      <c r="D393" s="27">
        <v>385</v>
      </c>
      <c r="E393" s="2">
        <f t="shared" ref="E393:E456" si="192">F393*(1000/3600)</f>
        <v>7.6111111111111107</v>
      </c>
      <c r="F393" s="28">
        <v>27.4</v>
      </c>
      <c r="G393" s="17">
        <f t="shared" si="186"/>
        <v>-0.27777777777777779</v>
      </c>
      <c r="H393" s="17">
        <f t="shared" si="187"/>
        <v>-1</v>
      </c>
      <c r="I393" s="17">
        <v>194.238</v>
      </c>
      <c r="J393" s="17">
        <f t="shared" ref="J393:J456" si="193">0.2375*E393</f>
        <v>1.8076388888888888</v>
      </c>
      <c r="K393" s="17">
        <f t="shared" ref="K393:K456" si="194">(2200*G393)</f>
        <v>-611.11111111111109</v>
      </c>
      <c r="L393" s="17">
        <f t="shared" ref="L393:L456" si="195">I393+J393+K393</f>
        <v>-415.06547222222218</v>
      </c>
      <c r="M393" s="17">
        <f t="shared" ref="M393:M456" si="196">(E393*L393)</f>
        <v>-3159.1094274691354</v>
      </c>
      <c r="N393" s="17">
        <f t="shared" si="181"/>
        <v>-3159.1094274691354</v>
      </c>
      <c r="O393" s="17">
        <f t="shared" si="182"/>
        <v>503959.75302199117</v>
      </c>
      <c r="P393" s="17">
        <f t="shared" ref="P393:P456" si="197">(N393+P392)</f>
        <v>503765.51502199128</v>
      </c>
      <c r="Q393" s="34">
        <f t="shared" ref="Q393:Q456" si="198">P393*0.00000027778</f>
        <v>0.13993598476280872</v>
      </c>
      <c r="R393" s="17">
        <f t="shared" si="188"/>
        <v>-24.044332864626195</v>
      </c>
      <c r="S393" s="17">
        <f t="shared" ref="S393:S456" si="199">IF(N393&lt;0,N393,0)</f>
        <v>-3159.1094274691354</v>
      </c>
      <c r="T393" s="34">
        <f t="shared" ref="T393:T456" si="200">S393*0.00000027778</f>
        <v>-8.7753741676237641E-4</v>
      </c>
      <c r="U393" s="17">
        <f t="shared" si="183"/>
        <v>9929.5681130401208</v>
      </c>
      <c r="V393" s="17">
        <f t="shared" ref="V393:V456" si="201">(0.5*2200*E393^2)</f>
        <v>63721.913580246903</v>
      </c>
      <c r="W393" s="17">
        <f t="shared" si="184"/>
        <v>22124458.719135813</v>
      </c>
      <c r="X393" s="17">
        <f t="shared" ref="X393:X456" si="202">-S393*0.9</f>
        <v>2843.198484722222</v>
      </c>
      <c r="Y393" s="17">
        <f t="shared" ref="Y393:Y456" si="203">X393*0.92</f>
        <v>2615.7426059444442</v>
      </c>
      <c r="Z393" s="17">
        <f t="shared" ref="Z393:Z456" si="204">Y393*0.96</f>
        <v>2511.1129017066664</v>
      </c>
      <c r="AA393" s="17">
        <f t="shared" ref="AA393:AA456" si="205">Z393*0.95</f>
        <v>2385.5572566213332</v>
      </c>
      <c r="AB393" s="17">
        <f t="shared" ref="AB393:AB456" si="206">AA393*0.96</f>
        <v>2290.1349663564797</v>
      </c>
      <c r="AC393" s="17">
        <f t="shared" ref="AC393:AC456" si="207">AB393*0.9</f>
        <v>2061.121469720832</v>
      </c>
      <c r="AD393" s="17">
        <f t="shared" ref="AD393:AD456" si="208">AC393*0.97</f>
        <v>1999.287825629207</v>
      </c>
      <c r="AE393" s="17">
        <f t="shared" ref="AE393:AE456" si="209">AD393</f>
        <v>1999.287825629207</v>
      </c>
      <c r="AF393" s="17">
        <f t="shared" ref="AF393:AF456" si="210">O393-AE393</f>
        <v>501960.46519636194</v>
      </c>
      <c r="AG393" s="17">
        <f t="shared" si="185"/>
        <v>9883.7316032299968</v>
      </c>
      <c r="AH393" s="17">
        <f t="shared" ref="AH393:AH456" si="211">AD393/C393</f>
        <v>5.1929553912446931</v>
      </c>
      <c r="AI393" s="17"/>
      <c r="AJ393" s="17"/>
      <c r="AU393">
        <f t="shared" si="189"/>
        <v>0</v>
      </c>
      <c r="AV393">
        <f t="shared" si="190"/>
        <v>27.4</v>
      </c>
      <c r="AW393">
        <f t="shared" si="191"/>
        <v>7.6111111111111107</v>
      </c>
    </row>
    <row r="394" spans="2:49" x14ac:dyDescent="0.3">
      <c r="B394" s="27" t="s">
        <v>47</v>
      </c>
      <c r="C394" s="27">
        <v>386</v>
      </c>
      <c r="D394" s="27">
        <v>386</v>
      </c>
      <c r="E394" s="2">
        <f t="shared" si="192"/>
        <v>7.3888888888888893</v>
      </c>
      <c r="F394" s="28">
        <v>26.6</v>
      </c>
      <c r="G394" s="17">
        <f t="shared" si="186"/>
        <v>-0.18055555555555516</v>
      </c>
      <c r="H394" s="17">
        <f t="shared" si="187"/>
        <v>-0.64999999999999858</v>
      </c>
      <c r="I394" s="17">
        <v>194.238</v>
      </c>
      <c r="J394" s="17">
        <f t="shared" si="193"/>
        <v>1.7548611111111112</v>
      </c>
      <c r="K394" s="17">
        <f t="shared" si="194"/>
        <v>-397.22222222222138</v>
      </c>
      <c r="L394" s="17">
        <f t="shared" si="195"/>
        <v>-201.22936111111028</v>
      </c>
      <c r="M394" s="17">
        <f t="shared" si="196"/>
        <v>-1486.8613904320928</v>
      </c>
      <c r="N394" s="17">
        <f t="shared" ref="N394:N457" si="212">L394*E394</f>
        <v>-1486.8613904320928</v>
      </c>
      <c r="O394" s="17">
        <f t="shared" ref="O394:O457" si="213">M394+O393</f>
        <v>502472.89163155906</v>
      </c>
      <c r="P394" s="17">
        <f t="shared" si="197"/>
        <v>502278.65363155917</v>
      </c>
      <c r="Q394" s="34">
        <f t="shared" si="198"/>
        <v>0.1395229644057745</v>
      </c>
      <c r="R394" s="17">
        <f t="shared" si="188"/>
        <v>-10.986253607081576</v>
      </c>
      <c r="S394" s="17">
        <f t="shared" si="199"/>
        <v>-1486.8613904320928</v>
      </c>
      <c r="T394" s="34">
        <f t="shared" si="200"/>
        <v>-4.1302035703422673E-4</v>
      </c>
      <c r="U394" s="17">
        <f t="shared" ref="U394:U457" si="214">IF(S393=0,0,-S393+U393)</f>
        <v>13088.677540509256</v>
      </c>
      <c r="V394" s="17">
        <f t="shared" si="201"/>
        <v>60055.246913580253</v>
      </c>
      <c r="W394" s="17">
        <f t="shared" ref="W394:W457" si="215">V394+W393</f>
        <v>22184513.966049396</v>
      </c>
      <c r="X394" s="17">
        <f t="shared" si="202"/>
        <v>1338.1752513888835</v>
      </c>
      <c r="Y394" s="17">
        <f t="shared" si="203"/>
        <v>1231.1212312777727</v>
      </c>
      <c r="Z394" s="17">
        <f t="shared" si="204"/>
        <v>1181.8763820266618</v>
      </c>
      <c r="AA394" s="17">
        <f t="shared" si="205"/>
        <v>1122.7825629253286</v>
      </c>
      <c r="AB394" s="17">
        <f t="shared" si="206"/>
        <v>1077.8712604083155</v>
      </c>
      <c r="AC394" s="17">
        <f t="shared" si="207"/>
        <v>970.08413436748401</v>
      </c>
      <c r="AD394" s="17">
        <f t="shared" si="208"/>
        <v>940.98161033645943</v>
      </c>
      <c r="AE394" s="17">
        <f t="shared" si="209"/>
        <v>940.98161033645943</v>
      </c>
      <c r="AF394" s="17">
        <f t="shared" si="210"/>
        <v>501531.9100212226</v>
      </c>
      <c r="AG394" s="17">
        <f t="shared" ref="AG394:AG457" si="216">IF(AA394=0,0,AA394+AG393)</f>
        <v>11006.514166155326</v>
      </c>
      <c r="AH394" s="17">
        <f t="shared" si="211"/>
        <v>2.4377761925815009</v>
      </c>
      <c r="AI394" s="17"/>
      <c r="AJ394" s="17"/>
      <c r="AU394">
        <f t="shared" si="189"/>
        <v>0</v>
      </c>
      <c r="AV394">
        <f t="shared" si="190"/>
        <v>26.6</v>
      </c>
      <c r="AW394">
        <f t="shared" si="191"/>
        <v>7.3888888888888893</v>
      </c>
    </row>
    <row r="395" spans="2:49" x14ac:dyDescent="0.3">
      <c r="B395" s="27" t="s">
        <v>47</v>
      </c>
      <c r="C395" s="27">
        <v>387</v>
      </c>
      <c r="D395" s="27">
        <v>387</v>
      </c>
      <c r="E395" s="2">
        <f t="shared" si="192"/>
        <v>7.2500000000000009</v>
      </c>
      <c r="F395" s="28">
        <v>26.1</v>
      </c>
      <c r="G395" s="17">
        <f t="shared" si="186"/>
        <v>-0.12500000000000031</v>
      </c>
      <c r="H395" s="17">
        <f t="shared" si="187"/>
        <v>-0.45000000000000107</v>
      </c>
      <c r="I395" s="17">
        <v>194.238</v>
      </c>
      <c r="J395" s="17">
        <f t="shared" si="193"/>
        <v>1.721875</v>
      </c>
      <c r="K395" s="17">
        <f t="shared" si="194"/>
        <v>-275.00000000000068</v>
      </c>
      <c r="L395" s="17">
        <f t="shared" si="195"/>
        <v>-79.040125000000671</v>
      </c>
      <c r="M395" s="17">
        <f t="shared" si="196"/>
        <v>-573.04090625000492</v>
      </c>
      <c r="N395" s="17">
        <f t="shared" si="212"/>
        <v>-573.04090625000492</v>
      </c>
      <c r="O395" s="17">
        <f t="shared" si="213"/>
        <v>501899.85072530905</v>
      </c>
      <c r="P395" s="17">
        <f t="shared" si="197"/>
        <v>501705.61272530915</v>
      </c>
      <c r="Q395" s="34">
        <f t="shared" si="198"/>
        <v>0.13936378510283637</v>
      </c>
      <c r="R395" s="17">
        <f t="shared" si="188"/>
        <v>-4.1545465703125366</v>
      </c>
      <c r="S395" s="17">
        <f t="shared" si="199"/>
        <v>-573.04090625000492</v>
      </c>
      <c r="T395" s="34">
        <f t="shared" si="200"/>
        <v>-1.5917930293812637E-4</v>
      </c>
      <c r="U395" s="17">
        <f t="shared" si="214"/>
        <v>14575.538930941348</v>
      </c>
      <c r="V395" s="17">
        <f t="shared" si="201"/>
        <v>57818.750000000015</v>
      </c>
      <c r="W395" s="17">
        <f t="shared" si="215"/>
        <v>22242332.716049396</v>
      </c>
      <c r="X395" s="17">
        <f t="shared" si="202"/>
        <v>515.7368156250044</v>
      </c>
      <c r="Y395" s="17">
        <f t="shared" si="203"/>
        <v>474.47787037500404</v>
      </c>
      <c r="Z395" s="17">
        <f t="shared" si="204"/>
        <v>455.49875556000387</v>
      </c>
      <c r="AA395" s="17">
        <f t="shared" si="205"/>
        <v>432.72381778200366</v>
      </c>
      <c r="AB395" s="17">
        <f t="shared" si="206"/>
        <v>415.41486507072352</v>
      </c>
      <c r="AC395" s="17">
        <f t="shared" si="207"/>
        <v>373.87337856365116</v>
      </c>
      <c r="AD395" s="17">
        <f t="shared" si="208"/>
        <v>362.65717720674161</v>
      </c>
      <c r="AE395" s="17">
        <f t="shared" si="209"/>
        <v>362.65717720674161</v>
      </c>
      <c r="AF395" s="17">
        <f t="shared" si="210"/>
        <v>501537.19354810228</v>
      </c>
      <c r="AG395" s="17">
        <f t="shared" si="216"/>
        <v>11439.23798393733</v>
      </c>
      <c r="AH395" s="17">
        <f t="shared" si="211"/>
        <v>0.93709864911302743</v>
      </c>
      <c r="AI395" s="17"/>
      <c r="AJ395" s="17"/>
      <c r="AU395">
        <f t="shared" si="189"/>
        <v>0</v>
      </c>
      <c r="AV395">
        <f t="shared" si="190"/>
        <v>26.1</v>
      </c>
      <c r="AW395">
        <f t="shared" si="191"/>
        <v>7.25</v>
      </c>
    </row>
    <row r="396" spans="2:49" x14ac:dyDescent="0.3">
      <c r="B396" s="27" t="s">
        <v>47</v>
      </c>
      <c r="C396" s="27">
        <v>388</v>
      </c>
      <c r="D396" s="27">
        <v>388</v>
      </c>
      <c r="E396" s="2">
        <f t="shared" si="192"/>
        <v>7.1388888888888893</v>
      </c>
      <c r="F396" s="28">
        <v>25.7</v>
      </c>
      <c r="G396" s="17">
        <f t="shared" si="186"/>
        <v>-0.16666666666666705</v>
      </c>
      <c r="H396" s="17">
        <f t="shared" si="187"/>
        <v>-0.60000000000000142</v>
      </c>
      <c r="I396" s="17">
        <v>194.238</v>
      </c>
      <c r="J396" s="17">
        <f t="shared" si="193"/>
        <v>1.695486111111111</v>
      </c>
      <c r="K396" s="17">
        <f t="shared" si="194"/>
        <v>-366.66666666666748</v>
      </c>
      <c r="L396" s="17">
        <f t="shared" si="195"/>
        <v>-170.73318055555637</v>
      </c>
      <c r="M396" s="17">
        <f t="shared" si="196"/>
        <v>-1218.8452056327219</v>
      </c>
      <c r="N396" s="17">
        <f t="shared" si="212"/>
        <v>-1218.8452056327219</v>
      </c>
      <c r="O396" s="17">
        <f t="shared" si="213"/>
        <v>500681.00551967631</v>
      </c>
      <c r="P396" s="17">
        <f t="shared" si="197"/>
        <v>500486.76751967642</v>
      </c>
      <c r="Q396" s="34">
        <f t="shared" si="198"/>
        <v>0.13902521428161571</v>
      </c>
      <c r="R396" s="17">
        <f t="shared" si="188"/>
        <v>-8.7012004957669316</v>
      </c>
      <c r="S396" s="17">
        <f t="shared" si="199"/>
        <v>-1218.8452056327219</v>
      </c>
      <c r="T396" s="34">
        <f t="shared" si="200"/>
        <v>-3.3857082122065745E-4</v>
      </c>
      <c r="U396" s="17">
        <f t="shared" si="214"/>
        <v>15148.579837191353</v>
      </c>
      <c r="V396" s="17">
        <f t="shared" si="201"/>
        <v>56060.108024691363</v>
      </c>
      <c r="W396" s="17">
        <f t="shared" si="215"/>
        <v>22298392.824074086</v>
      </c>
      <c r="X396" s="17">
        <f t="shared" si="202"/>
        <v>1096.9606850694497</v>
      </c>
      <c r="Y396" s="17">
        <f t="shared" si="203"/>
        <v>1009.2038302638938</v>
      </c>
      <c r="Z396" s="17">
        <f t="shared" si="204"/>
        <v>968.83567705333803</v>
      </c>
      <c r="AA396" s="17">
        <f t="shared" si="205"/>
        <v>920.39389320067107</v>
      </c>
      <c r="AB396" s="17">
        <f t="shared" si="206"/>
        <v>883.57813747264424</v>
      </c>
      <c r="AC396" s="17">
        <f t="shared" si="207"/>
        <v>795.22032372537979</v>
      </c>
      <c r="AD396" s="17">
        <f t="shared" si="208"/>
        <v>771.36371401361839</v>
      </c>
      <c r="AE396" s="17">
        <f t="shared" si="209"/>
        <v>771.36371401361839</v>
      </c>
      <c r="AF396" s="17">
        <f t="shared" si="210"/>
        <v>499909.64180566272</v>
      </c>
      <c r="AG396" s="17">
        <f t="shared" si="216"/>
        <v>12359.631877138001</v>
      </c>
      <c r="AH396" s="17">
        <f t="shared" si="211"/>
        <v>1.9880508093134495</v>
      </c>
      <c r="AI396" s="17"/>
      <c r="AJ396" s="17"/>
      <c r="AU396">
        <f t="shared" si="189"/>
        <v>0</v>
      </c>
      <c r="AV396">
        <f t="shared" si="190"/>
        <v>25.7</v>
      </c>
      <c r="AW396">
        <f t="shared" si="191"/>
        <v>7.1388888888888884</v>
      </c>
    </row>
    <row r="397" spans="2:49" x14ac:dyDescent="0.3">
      <c r="B397" s="27" t="s">
        <v>47</v>
      </c>
      <c r="C397" s="27">
        <v>389</v>
      </c>
      <c r="D397" s="27">
        <v>389</v>
      </c>
      <c r="E397" s="2">
        <f t="shared" si="192"/>
        <v>6.916666666666667</v>
      </c>
      <c r="F397" s="28">
        <v>24.9</v>
      </c>
      <c r="G397" s="17">
        <f t="shared" si="186"/>
        <v>-0.26388888888888867</v>
      </c>
      <c r="H397" s="17">
        <f t="shared" si="187"/>
        <v>-0.94999999999999929</v>
      </c>
      <c r="I397" s="17">
        <v>194.238</v>
      </c>
      <c r="J397" s="17">
        <f t="shared" si="193"/>
        <v>1.6427083333333334</v>
      </c>
      <c r="K397" s="17">
        <f t="shared" si="194"/>
        <v>-580.55555555555509</v>
      </c>
      <c r="L397" s="17">
        <f t="shared" si="195"/>
        <v>-384.67484722222173</v>
      </c>
      <c r="M397" s="17">
        <f t="shared" si="196"/>
        <v>-2660.6676932870337</v>
      </c>
      <c r="N397" s="17">
        <f t="shared" si="212"/>
        <v>-2660.6676932870337</v>
      </c>
      <c r="O397" s="17">
        <f t="shared" si="213"/>
        <v>498020.3378263893</v>
      </c>
      <c r="P397" s="17">
        <f t="shared" si="197"/>
        <v>497826.0998263894</v>
      </c>
      <c r="Q397" s="34">
        <f t="shared" si="198"/>
        <v>0.13828613400977444</v>
      </c>
      <c r="R397" s="17">
        <f t="shared" si="188"/>
        <v>-18.402951545235315</v>
      </c>
      <c r="S397" s="17">
        <f t="shared" si="199"/>
        <v>-2660.6676932870337</v>
      </c>
      <c r="T397" s="34">
        <f t="shared" si="200"/>
        <v>-7.3908027184127218E-4</v>
      </c>
      <c r="U397" s="17">
        <f t="shared" si="214"/>
        <v>16367.425042824076</v>
      </c>
      <c r="V397" s="17">
        <f t="shared" si="201"/>
        <v>52624.305555555555</v>
      </c>
      <c r="W397" s="17">
        <f t="shared" si="215"/>
        <v>22351017.129629642</v>
      </c>
      <c r="X397" s="17">
        <f t="shared" si="202"/>
        <v>2394.6009239583304</v>
      </c>
      <c r="Y397" s="17">
        <f t="shared" si="203"/>
        <v>2203.032850041664</v>
      </c>
      <c r="Z397" s="17">
        <f t="shared" si="204"/>
        <v>2114.9115360399974</v>
      </c>
      <c r="AA397" s="17">
        <f t="shared" si="205"/>
        <v>2009.1659592379974</v>
      </c>
      <c r="AB397" s="17">
        <f t="shared" si="206"/>
        <v>1928.7993208684775</v>
      </c>
      <c r="AC397" s="17">
        <f t="shared" si="207"/>
        <v>1735.9193887816298</v>
      </c>
      <c r="AD397" s="17">
        <f t="shared" si="208"/>
        <v>1683.8418071181809</v>
      </c>
      <c r="AE397" s="17">
        <f t="shared" si="209"/>
        <v>1683.8418071181809</v>
      </c>
      <c r="AF397" s="17">
        <f t="shared" si="210"/>
        <v>496336.49601927109</v>
      </c>
      <c r="AG397" s="17">
        <f t="shared" si="216"/>
        <v>14368.797836375998</v>
      </c>
      <c r="AH397" s="17">
        <f t="shared" si="211"/>
        <v>4.328642177681699</v>
      </c>
      <c r="AI397" s="17"/>
      <c r="AJ397" s="17"/>
      <c r="AU397">
        <f t="shared" si="189"/>
        <v>0</v>
      </c>
      <c r="AV397">
        <f t="shared" si="190"/>
        <v>24.9</v>
      </c>
      <c r="AW397">
        <f t="shared" si="191"/>
        <v>6.9166666666666661</v>
      </c>
    </row>
    <row r="398" spans="2:49" x14ac:dyDescent="0.3">
      <c r="B398" s="27" t="s">
        <v>47</v>
      </c>
      <c r="C398" s="27">
        <v>390</v>
      </c>
      <c r="D398" s="27">
        <v>390</v>
      </c>
      <c r="E398" s="2">
        <f t="shared" si="192"/>
        <v>6.6111111111111116</v>
      </c>
      <c r="F398" s="28">
        <v>23.8</v>
      </c>
      <c r="G398" s="17">
        <f t="shared" si="186"/>
        <v>-0.34722222222222221</v>
      </c>
      <c r="H398" s="17">
        <f t="shared" si="187"/>
        <v>-1.25</v>
      </c>
      <c r="I398" s="17">
        <v>194.238</v>
      </c>
      <c r="J398" s="17">
        <f t="shared" si="193"/>
        <v>1.570138888888889</v>
      </c>
      <c r="K398" s="17">
        <f t="shared" si="194"/>
        <v>-763.88888888888891</v>
      </c>
      <c r="L398" s="17">
        <f t="shared" si="195"/>
        <v>-568.08075000000008</v>
      </c>
      <c r="M398" s="17">
        <f t="shared" si="196"/>
        <v>-3755.6449583333342</v>
      </c>
      <c r="N398" s="17">
        <f t="shared" si="212"/>
        <v>-3755.6449583333342</v>
      </c>
      <c r="O398" s="17">
        <f t="shared" si="213"/>
        <v>494264.69286805595</v>
      </c>
      <c r="P398" s="17">
        <f t="shared" si="197"/>
        <v>494070.45486805605</v>
      </c>
      <c r="Q398" s="34">
        <f t="shared" si="198"/>
        <v>0.1372428909532486</v>
      </c>
      <c r="R398" s="17">
        <f t="shared" si="188"/>
        <v>-24.828986113425934</v>
      </c>
      <c r="S398" s="17">
        <f t="shared" si="199"/>
        <v>-3755.6449583333342</v>
      </c>
      <c r="T398" s="34">
        <f t="shared" si="200"/>
        <v>-1.0432430565258336E-3</v>
      </c>
      <c r="U398" s="17">
        <f t="shared" si="214"/>
        <v>19028.09273611111</v>
      </c>
      <c r="V398" s="17">
        <f t="shared" si="201"/>
        <v>48077.469135802479</v>
      </c>
      <c r="W398" s="17">
        <f t="shared" si="215"/>
        <v>22399094.598765444</v>
      </c>
      <c r="X398" s="17">
        <f t="shared" si="202"/>
        <v>3380.080462500001</v>
      </c>
      <c r="Y398" s="17">
        <f t="shared" si="203"/>
        <v>3109.6740255000009</v>
      </c>
      <c r="Z398" s="17">
        <f t="shared" si="204"/>
        <v>2985.2870644800009</v>
      </c>
      <c r="AA398" s="17">
        <f t="shared" si="205"/>
        <v>2836.0227112560005</v>
      </c>
      <c r="AB398" s="17">
        <f t="shared" si="206"/>
        <v>2722.5818028057606</v>
      </c>
      <c r="AC398" s="17">
        <f t="shared" si="207"/>
        <v>2450.3236225251844</v>
      </c>
      <c r="AD398" s="17">
        <f t="shared" si="208"/>
        <v>2376.8139138494289</v>
      </c>
      <c r="AE398" s="17">
        <f t="shared" si="209"/>
        <v>2376.8139138494289</v>
      </c>
      <c r="AF398" s="17">
        <f t="shared" si="210"/>
        <v>491887.87895420654</v>
      </c>
      <c r="AG398" s="17">
        <f t="shared" si="216"/>
        <v>17204.820547632</v>
      </c>
      <c r="AH398" s="17">
        <f t="shared" si="211"/>
        <v>6.0943946508959712</v>
      </c>
      <c r="AI398" s="17"/>
      <c r="AJ398" s="17"/>
      <c r="AU398">
        <f t="shared" si="189"/>
        <v>0</v>
      </c>
      <c r="AV398">
        <f t="shared" si="190"/>
        <v>23.8</v>
      </c>
      <c r="AW398">
        <f t="shared" si="191"/>
        <v>6.6111111111111107</v>
      </c>
    </row>
    <row r="399" spans="2:49" x14ac:dyDescent="0.3">
      <c r="B399" s="27" t="s">
        <v>47</v>
      </c>
      <c r="C399" s="27">
        <v>391</v>
      </c>
      <c r="D399" s="27">
        <v>391</v>
      </c>
      <c r="E399" s="2">
        <f t="shared" si="192"/>
        <v>6.2222222222222223</v>
      </c>
      <c r="F399" s="28">
        <v>22.4</v>
      </c>
      <c r="G399" s="17">
        <f t="shared" si="186"/>
        <v>-0.34722222222222221</v>
      </c>
      <c r="H399" s="17">
        <f t="shared" si="187"/>
        <v>-1.25</v>
      </c>
      <c r="I399" s="17">
        <v>194.238</v>
      </c>
      <c r="J399" s="17">
        <f t="shared" si="193"/>
        <v>1.4777777777777776</v>
      </c>
      <c r="K399" s="17">
        <f t="shared" si="194"/>
        <v>-763.88888888888891</v>
      </c>
      <c r="L399" s="17">
        <f t="shared" si="195"/>
        <v>-568.1731111111111</v>
      </c>
      <c r="M399" s="17">
        <f t="shared" si="196"/>
        <v>-3535.2993580246912</v>
      </c>
      <c r="N399" s="17">
        <f t="shared" si="212"/>
        <v>-3535.2993580246912</v>
      </c>
      <c r="O399" s="17">
        <f t="shared" si="213"/>
        <v>490729.39351003128</v>
      </c>
      <c r="P399" s="17">
        <f t="shared" si="197"/>
        <v>490535.15551003139</v>
      </c>
      <c r="Q399" s="34">
        <f t="shared" si="198"/>
        <v>0.13626085549757652</v>
      </c>
      <c r="R399" s="17">
        <f t="shared" si="188"/>
        <v>-21.99741822770919</v>
      </c>
      <c r="S399" s="17">
        <f t="shared" si="199"/>
        <v>-3535.2993580246912</v>
      </c>
      <c r="T399" s="34">
        <f t="shared" si="200"/>
        <v>-9.820354556720986E-4</v>
      </c>
      <c r="U399" s="17">
        <f t="shared" si="214"/>
        <v>22783.737694444444</v>
      </c>
      <c r="V399" s="17">
        <f t="shared" si="201"/>
        <v>42587.654320987655</v>
      </c>
      <c r="W399" s="17">
        <f t="shared" si="215"/>
        <v>22441682.253086433</v>
      </c>
      <c r="X399" s="17">
        <f t="shared" si="202"/>
        <v>3181.7694222222221</v>
      </c>
      <c r="Y399" s="17">
        <f t="shared" si="203"/>
        <v>2927.2278684444445</v>
      </c>
      <c r="Z399" s="17">
        <f t="shared" si="204"/>
        <v>2810.1387537066666</v>
      </c>
      <c r="AA399" s="17">
        <f t="shared" si="205"/>
        <v>2669.6318160213332</v>
      </c>
      <c r="AB399" s="17">
        <f t="shared" si="206"/>
        <v>2562.8465433804799</v>
      </c>
      <c r="AC399" s="17">
        <f t="shared" si="207"/>
        <v>2306.5618890424321</v>
      </c>
      <c r="AD399" s="17">
        <f t="shared" si="208"/>
        <v>2237.365032371159</v>
      </c>
      <c r="AE399" s="17">
        <f t="shared" si="209"/>
        <v>2237.365032371159</v>
      </c>
      <c r="AF399" s="17">
        <f t="shared" si="210"/>
        <v>488492.02847766015</v>
      </c>
      <c r="AG399" s="17">
        <f t="shared" si="216"/>
        <v>19874.452363653334</v>
      </c>
      <c r="AH399" s="17">
        <f t="shared" si="211"/>
        <v>5.7221612081103812</v>
      </c>
      <c r="AI399" s="17"/>
      <c r="AJ399" s="17"/>
      <c r="AU399">
        <f t="shared" si="189"/>
        <v>0</v>
      </c>
      <c r="AV399">
        <f t="shared" si="190"/>
        <v>22.4</v>
      </c>
      <c r="AW399">
        <f t="shared" si="191"/>
        <v>6.2222222222222214</v>
      </c>
    </row>
    <row r="400" spans="2:49" x14ac:dyDescent="0.3">
      <c r="B400" s="27" t="s">
        <v>47</v>
      </c>
      <c r="C400" s="27">
        <v>392</v>
      </c>
      <c r="D400" s="27">
        <v>392</v>
      </c>
      <c r="E400" s="2">
        <f t="shared" si="192"/>
        <v>5.916666666666667</v>
      </c>
      <c r="F400" s="28">
        <v>21.3</v>
      </c>
      <c r="G400" s="17">
        <f t="shared" si="186"/>
        <v>-0.23611111111111099</v>
      </c>
      <c r="H400" s="17">
        <f t="shared" si="187"/>
        <v>-0.84999999999999964</v>
      </c>
      <c r="I400" s="17">
        <v>194.238</v>
      </c>
      <c r="J400" s="17">
        <f t="shared" si="193"/>
        <v>1.4052083333333334</v>
      </c>
      <c r="K400" s="17">
        <f t="shared" si="194"/>
        <v>-519.44444444444423</v>
      </c>
      <c r="L400" s="17">
        <f t="shared" si="195"/>
        <v>-323.80123611111094</v>
      </c>
      <c r="M400" s="17">
        <f t="shared" si="196"/>
        <v>-1915.8239803240731</v>
      </c>
      <c r="N400" s="17">
        <f t="shared" si="212"/>
        <v>-1915.8239803240731</v>
      </c>
      <c r="O400" s="17">
        <f t="shared" si="213"/>
        <v>488813.56952970719</v>
      </c>
      <c r="P400" s="17">
        <f t="shared" si="197"/>
        <v>488619.3315297073</v>
      </c>
      <c r="Q400" s="34">
        <f t="shared" si="198"/>
        <v>0.1357286779123221</v>
      </c>
      <c r="R400" s="17">
        <f t="shared" si="188"/>
        <v>-11.3352918835841</v>
      </c>
      <c r="S400" s="17">
        <f t="shared" si="199"/>
        <v>-1915.8239803240731</v>
      </c>
      <c r="T400" s="34">
        <f t="shared" si="200"/>
        <v>-5.3217758525442099E-4</v>
      </c>
      <c r="U400" s="17">
        <f t="shared" si="214"/>
        <v>26319.037052469135</v>
      </c>
      <c r="V400" s="17">
        <f t="shared" si="201"/>
        <v>38507.638888888898</v>
      </c>
      <c r="W400" s="17">
        <f t="shared" si="215"/>
        <v>22480189.891975321</v>
      </c>
      <c r="X400" s="17">
        <f t="shared" si="202"/>
        <v>1724.2415822916657</v>
      </c>
      <c r="Y400" s="17">
        <f t="shared" si="203"/>
        <v>1586.3022557083325</v>
      </c>
      <c r="Z400" s="17">
        <f t="shared" si="204"/>
        <v>1522.8501654799991</v>
      </c>
      <c r="AA400" s="17">
        <f t="shared" si="205"/>
        <v>1446.7076572059991</v>
      </c>
      <c r="AB400" s="17">
        <f t="shared" si="206"/>
        <v>1388.839350917759</v>
      </c>
      <c r="AC400" s="17">
        <f t="shared" si="207"/>
        <v>1249.9554158259832</v>
      </c>
      <c r="AD400" s="17">
        <f t="shared" si="208"/>
        <v>1212.4567533512036</v>
      </c>
      <c r="AE400" s="17">
        <f t="shared" si="209"/>
        <v>1212.4567533512036</v>
      </c>
      <c r="AF400" s="17">
        <f t="shared" si="210"/>
        <v>487601.11277635599</v>
      </c>
      <c r="AG400" s="17">
        <f t="shared" si="216"/>
        <v>21321.160020859334</v>
      </c>
      <c r="AH400" s="17">
        <f t="shared" si="211"/>
        <v>3.0930019218142948</v>
      </c>
      <c r="AI400" s="17"/>
      <c r="AJ400" s="17"/>
      <c r="AU400">
        <f t="shared" si="189"/>
        <v>0</v>
      </c>
      <c r="AV400">
        <f t="shared" si="190"/>
        <v>21.3</v>
      </c>
      <c r="AW400">
        <f t="shared" si="191"/>
        <v>5.916666666666667</v>
      </c>
    </row>
    <row r="401" spans="2:49" x14ac:dyDescent="0.3">
      <c r="B401" s="27" t="s">
        <v>47</v>
      </c>
      <c r="C401" s="27">
        <v>393</v>
      </c>
      <c r="D401" s="27">
        <v>393</v>
      </c>
      <c r="E401" s="2">
        <f t="shared" si="192"/>
        <v>5.75</v>
      </c>
      <c r="F401" s="28">
        <v>20.7</v>
      </c>
      <c r="G401" s="17">
        <f t="shared" si="186"/>
        <v>-0.16666666666666657</v>
      </c>
      <c r="H401" s="17">
        <f t="shared" si="187"/>
        <v>-0.59999999999999964</v>
      </c>
      <c r="I401" s="17">
        <v>194.238</v>
      </c>
      <c r="J401" s="17">
        <f t="shared" si="193"/>
        <v>1.3656249999999999</v>
      </c>
      <c r="K401" s="17">
        <f t="shared" si="194"/>
        <v>-366.66666666666646</v>
      </c>
      <c r="L401" s="17">
        <f t="shared" si="195"/>
        <v>-171.06304166666646</v>
      </c>
      <c r="M401" s="17">
        <f t="shared" si="196"/>
        <v>-983.61248958333215</v>
      </c>
      <c r="N401" s="17">
        <f t="shared" si="212"/>
        <v>-983.61248958333215</v>
      </c>
      <c r="O401" s="17">
        <f t="shared" si="213"/>
        <v>487829.95704012387</v>
      </c>
      <c r="P401" s="17">
        <f t="shared" si="197"/>
        <v>487635.71904012398</v>
      </c>
      <c r="Q401" s="34">
        <f t="shared" si="198"/>
        <v>0.13545545003496565</v>
      </c>
      <c r="R401" s="17">
        <f t="shared" si="188"/>
        <v>-5.6557718151041598</v>
      </c>
      <c r="S401" s="17">
        <f t="shared" si="199"/>
        <v>-983.61248958333215</v>
      </c>
      <c r="T401" s="34">
        <f t="shared" si="200"/>
        <v>-2.7322787735645801E-4</v>
      </c>
      <c r="U401" s="17">
        <f t="shared" si="214"/>
        <v>28234.861032793207</v>
      </c>
      <c r="V401" s="17">
        <f t="shared" si="201"/>
        <v>36368.75</v>
      </c>
      <c r="W401" s="17">
        <f t="shared" si="215"/>
        <v>22516558.641975321</v>
      </c>
      <c r="X401" s="17">
        <f t="shared" si="202"/>
        <v>885.2512406249989</v>
      </c>
      <c r="Y401" s="17">
        <f t="shared" si="203"/>
        <v>814.43114137499902</v>
      </c>
      <c r="Z401" s="17">
        <f t="shared" si="204"/>
        <v>781.85389571999906</v>
      </c>
      <c r="AA401" s="17">
        <f t="shared" si="205"/>
        <v>742.76120093399902</v>
      </c>
      <c r="AB401" s="17">
        <f t="shared" si="206"/>
        <v>713.05075289663898</v>
      </c>
      <c r="AC401" s="17">
        <f t="shared" si="207"/>
        <v>641.74567760697505</v>
      </c>
      <c r="AD401" s="17">
        <f t="shared" si="208"/>
        <v>622.49330727876577</v>
      </c>
      <c r="AE401" s="17">
        <f t="shared" si="209"/>
        <v>622.49330727876577</v>
      </c>
      <c r="AF401" s="17">
        <f t="shared" si="210"/>
        <v>487207.46373284509</v>
      </c>
      <c r="AG401" s="17">
        <f t="shared" si="216"/>
        <v>22063.921221793331</v>
      </c>
      <c r="AH401" s="17">
        <f t="shared" si="211"/>
        <v>1.5839524358238315</v>
      </c>
      <c r="AI401" s="17"/>
      <c r="AJ401" s="17"/>
      <c r="AU401">
        <f t="shared" si="189"/>
        <v>0</v>
      </c>
      <c r="AV401">
        <f t="shared" si="190"/>
        <v>20.7</v>
      </c>
      <c r="AW401">
        <f t="shared" si="191"/>
        <v>5.75</v>
      </c>
    </row>
    <row r="402" spans="2:49" x14ac:dyDescent="0.3">
      <c r="B402" s="27" t="s">
        <v>47</v>
      </c>
      <c r="C402" s="27">
        <v>394</v>
      </c>
      <c r="D402" s="27">
        <v>394</v>
      </c>
      <c r="E402" s="2">
        <f t="shared" si="192"/>
        <v>5.5833333333333339</v>
      </c>
      <c r="F402" s="28">
        <v>20.100000000000001</v>
      </c>
      <c r="G402" s="17">
        <f t="shared" si="186"/>
        <v>-0.20833333333333331</v>
      </c>
      <c r="H402" s="17">
        <f t="shared" si="187"/>
        <v>-0.75</v>
      </c>
      <c r="I402" s="17">
        <v>194.238</v>
      </c>
      <c r="J402" s="17">
        <f t="shared" si="193"/>
        <v>1.3260416666666668</v>
      </c>
      <c r="K402" s="17">
        <f t="shared" si="194"/>
        <v>-458.33333333333331</v>
      </c>
      <c r="L402" s="17">
        <f t="shared" si="195"/>
        <v>-262.76929166666662</v>
      </c>
      <c r="M402" s="17">
        <f t="shared" si="196"/>
        <v>-1467.1285451388887</v>
      </c>
      <c r="N402" s="17">
        <f t="shared" si="212"/>
        <v>-1467.1285451388887</v>
      </c>
      <c r="O402" s="17">
        <f t="shared" si="213"/>
        <v>486362.82849498501</v>
      </c>
      <c r="P402" s="17">
        <f t="shared" si="197"/>
        <v>486168.59049498511</v>
      </c>
      <c r="Q402" s="34">
        <f t="shared" si="198"/>
        <v>0.13504791106769695</v>
      </c>
      <c r="R402" s="17">
        <f t="shared" si="188"/>
        <v>-8.1914677103587969</v>
      </c>
      <c r="S402" s="17">
        <f t="shared" si="199"/>
        <v>-1467.1285451388887</v>
      </c>
      <c r="T402" s="34">
        <f t="shared" si="200"/>
        <v>-4.075389672686805E-4</v>
      </c>
      <c r="U402" s="17">
        <f t="shared" si="214"/>
        <v>29218.473522376538</v>
      </c>
      <c r="V402" s="17">
        <f t="shared" si="201"/>
        <v>34290.972222222226</v>
      </c>
      <c r="W402" s="17">
        <f t="shared" si="215"/>
        <v>22550849.614197545</v>
      </c>
      <c r="X402" s="17">
        <f t="shared" si="202"/>
        <v>1320.4156906249998</v>
      </c>
      <c r="Y402" s="17">
        <f t="shared" si="203"/>
        <v>1214.782435375</v>
      </c>
      <c r="Z402" s="17">
        <f t="shared" si="204"/>
        <v>1166.1911379599999</v>
      </c>
      <c r="AA402" s="17">
        <f t="shared" si="205"/>
        <v>1107.8815810619999</v>
      </c>
      <c r="AB402" s="17">
        <f t="shared" si="206"/>
        <v>1063.5663178195198</v>
      </c>
      <c r="AC402" s="17">
        <f t="shared" si="207"/>
        <v>957.20968603756785</v>
      </c>
      <c r="AD402" s="17">
        <f t="shared" si="208"/>
        <v>928.49339545644079</v>
      </c>
      <c r="AE402" s="17">
        <f t="shared" si="209"/>
        <v>928.49339545644079</v>
      </c>
      <c r="AF402" s="17">
        <f t="shared" si="210"/>
        <v>485434.33509952854</v>
      </c>
      <c r="AG402" s="17">
        <f t="shared" si="216"/>
        <v>23171.802802855331</v>
      </c>
      <c r="AH402" s="17">
        <f t="shared" si="211"/>
        <v>2.3565822219706618</v>
      </c>
      <c r="AI402" s="17"/>
      <c r="AJ402" s="17"/>
      <c r="AU402">
        <f t="shared" si="189"/>
        <v>0</v>
      </c>
      <c r="AV402">
        <f t="shared" si="190"/>
        <v>20.100000000000001</v>
      </c>
      <c r="AW402">
        <f t="shared" si="191"/>
        <v>5.5833333333333339</v>
      </c>
    </row>
    <row r="403" spans="2:49" x14ac:dyDescent="0.3">
      <c r="B403" s="27" t="s">
        <v>47</v>
      </c>
      <c r="C403" s="27">
        <v>395</v>
      </c>
      <c r="D403" s="27">
        <v>395</v>
      </c>
      <c r="E403" s="2">
        <f t="shared" si="192"/>
        <v>5.333333333333333</v>
      </c>
      <c r="F403" s="28">
        <v>19.2</v>
      </c>
      <c r="G403" s="17">
        <f t="shared" si="186"/>
        <v>-0.34722222222222221</v>
      </c>
      <c r="H403" s="17">
        <f t="shared" si="187"/>
        <v>-1.25</v>
      </c>
      <c r="I403" s="17">
        <v>194.238</v>
      </c>
      <c r="J403" s="17">
        <f t="shared" si="193"/>
        <v>1.2666666666666666</v>
      </c>
      <c r="K403" s="17">
        <f t="shared" si="194"/>
        <v>-763.88888888888891</v>
      </c>
      <c r="L403" s="17">
        <f t="shared" si="195"/>
        <v>-568.38422222222221</v>
      </c>
      <c r="M403" s="17">
        <f t="shared" si="196"/>
        <v>-3031.3825185185183</v>
      </c>
      <c r="N403" s="17">
        <f t="shared" si="212"/>
        <v>-3031.3825185185183</v>
      </c>
      <c r="O403" s="17">
        <f t="shared" si="213"/>
        <v>483331.44597646646</v>
      </c>
      <c r="P403" s="17">
        <f t="shared" si="197"/>
        <v>483137.20797646657</v>
      </c>
      <c r="Q403" s="34">
        <f t="shared" si="198"/>
        <v>0.13420585363170287</v>
      </c>
      <c r="R403" s="17">
        <f t="shared" si="188"/>
        <v>-16.167373432098763</v>
      </c>
      <c r="S403" s="17">
        <f t="shared" si="199"/>
        <v>-3031.3825185185183</v>
      </c>
      <c r="T403" s="34">
        <f t="shared" si="200"/>
        <v>-8.4205743599407397E-4</v>
      </c>
      <c r="U403" s="17">
        <f t="shared" si="214"/>
        <v>30685.602067515429</v>
      </c>
      <c r="V403" s="17">
        <f t="shared" si="201"/>
        <v>31288.888888888887</v>
      </c>
      <c r="W403" s="17">
        <f t="shared" si="215"/>
        <v>22582138.503086433</v>
      </c>
      <c r="X403" s="17">
        <f t="shared" si="202"/>
        <v>2728.2442666666666</v>
      </c>
      <c r="Y403" s="17">
        <f t="shared" si="203"/>
        <v>2509.9847253333332</v>
      </c>
      <c r="Z403" s="17">
        <f t="shared" si="204"/>
        <v>2409.5853363199999</v>
      </c>
      <c r="AA403" s="17">
        <f t="shared" si="205"/>
        <v>2289.1060695039996</v>
      </c>
      <c r="AB403" s="17">
        <f t="shared" si="206"/>
        <v>2197.5418267238397</v>
      </c>
      <c r="AC403" s="17">
        <f t="shared" si="207"/>
        <v>1977.7876440514558</v>
      </c>
      <c r="AD403" s="17">
        <f t="shared" si="208"/>
        <v>1918.4540147299122</v>
      </c>
      <c r="AE403" s="17">
        <f t="shared" si="209"/>
        <v>1918.4540147299122</v>
      </c>
      <c r="AF403" s="17">
        <f t="shared" si="210"/>
        <v>481412.99196173658</v>
      </c>
      <c r="AG403" s="17">
        <f t="shared" si="216"/>
        <v>25460.90887235933</v>
      </c>
      <c r="AH403" s="17">
        <f t="shared" si="211"/>
        <v>4.8568456069111701</v>
      </c>
      <c r="AI403" s="17"/>
      <c r="AJ403" s="17"/>
      <c r="AU403">
        <f t="shared" si="189"/>
        <v>0</v>
      </c>
      <c r="AV403">
        <f t="shared" si="190"/>
        <v>19.2</v>
      </c>
      <c r="AW403">
        <f t="shared" si="191"/>
        <v>5.333333333333333</v>
      </c>
    </row>
    <row r="404" spans="2:49" x14ac:dyDescent="0.3">
      <c r="B404" s="27" t="s">
        <v>47</v>
      </c>
      <c r="C404" s="27">
        <v>396</v>
      </c>
      <c r="D404" s="27">
        <v>396</v>
      </c>
      <c r="E404" s="2">
        <f t="shared" si="192"/>
        <v>4.8888888888888893</v>
      </c>
      <c r="F404" s="28">
        <v>17.600000000000001</v>
      </c>
      <c r="G404" s="17">
        <f t="shared" ref="G404:G467" si="217">($F405-$F403)/2/3.6</f>
        <v>-0.41666666666666663</v>
      </c>
      <c r="H404" s="17">
        <f t="shared" ref="H404:H467" si="218">($F405-$F403)/2</f>
        <v>-1.5</v>
      </c>
      <c r="I404" s="17">
        <v>194.238</v>
      </c>
      <c r="J404" s="17">
        <f t="shared" si="193"/>
        <v>1.1611111111111112</v>
      </c>
      <c r="K404" s="17">
        <f t="shared" si="194"/>
        <v>-916.66666666666663</v>
      </c>
      <c r="L404" s="17">
        <f t="shared" si="195"/>
        <v>-721.26755555555553</v>
      </c>
      <c r="M404" s="17">
        <f t="shared" si="196"/>
        <v>-3526.1969382716052</v>
      </c>
      <c r="N404" s="17">
        <f t="shared" si="212"/>
        <v>-3526.1969382716052</v>
      </c>
      <c r="O404" s="17">
        <f t="shared" si="213"/>
        <v>479805.24903819489</v>
      </c>
      <c r="P404" s="17">
        <f t="shared" si="197"/>
        <v>479611.01103819499</v>
      </c>
      <c r="Q404" s="34">
        <f t="shared" si="198"/>
        <v>0.13322634664618979</v>
      </c>
      <c r="R404" s="17">
        <f t="shared" si="188"/>
        <v>-17.239185031550072</v>
      </c>
      <c r="S404" s="17">
        <f t="shared" si="199"/>
        <v>-3526.1969382716052</v>
      </c>
      <c r="T404" s="34">
        <f t="shared" si="200"/>
        <v>-9.795069855130865E-4</v>
      </c>
      <c r="U404" s="17">
        <f t="shared" si="214"/>
        <v>33716.984586033948</v>
      </c>
      <c r="V404" s="17">
        <f t="shared" si="201"/>
        <v>26291.358024691363</v>
      </c>
      <c r="W404" s="17">
        <f t="shared" si="215"/>
        <v>22608429.861111123</v>
      </c>
      <c r="X404" s="17">
        <f t="shared" si="202"/>
        <v>3173.5772444444447</v>
      </c>
      <c r="Y404" s="17">
        <f t="shared" si="203"/>
        <v>2919.6910648888893</v>
      </c>
      <c r="Z404" s="17">
        <f t="shared" si="204"/>
        <v>2802.9034222933337</v>
      </c>
      <c r="AA404" s="17">
        <f t="shared" si="205"/>
        <v>2662.7582511786668</v>
      </c>
      <c r="AB404" s="17">
        <f t="shared" si="206"/>
        <v>2556.2479211315199</v>
      </c>
      <c r="AC404" s="17">
        <f t="shared" si="207"/>
        <v>2300.6231290183678</v>
      </c>
      <c r="AD404" s="17">
        <f t="shared" si="208"/>
        <v>2231.6044351478167</v>
      </c>
      <c r="AE404" s="17">
        <f t="shared" si="209"/>
        <v>2231.6044351478167</v>
      </c>
      <c r="AF404" s="17">
        <f t="shared" si="210"/>
        <v>477573.64460304705</v>
      </c>
      <c r="AG404" s="17">
        <f t="shared" si="216"/>
        <v>28123.667123537998</v>
      </c>
      <c r="AH404" s="17">
        <f t="shared" si="211"/>
        <v>5.6353647352217591</v>
      </c>
      <c r="AI404" s="17"/>
      <c r="AJ404" s="17"/>
      <c r="AU404">
        <f t="shared" si="189"/>
        <v>0</v>
      </c>
      <c r="AV404">
        <f t="shared" si="190"/>
        <v>17.600000000000001</v>
      </c>
      <c r="AW404">
        <f t="shared" si="191"/>
        <v>4.8888888888888893</v>
      </c>
    </row>
    <row r="405" spans="2:49" x14ac:dyDescent="0.3">
      <c r="B405" s="27" t="s">
        <v>47</v>
      </c>
      <c r="C405" s="27">
        <v>397</v>
      </c>
      <c r="D405" s="27">
        <v>397</v>
      </c>
      <c r="E405" s="2">
        <f t="shared" si="192"/>
        <v>4.5</v>
      </c>
      <c r="F405" s="28">
        <v>16.2</v>
      </c>
      <c r="G405" s="17">
        <f t="shared" si="217"/>
        <v>-0.31944444444444453</v>
      </c>
      <c r="H405" s="17">
        <f t="shared" si="218"/>
        <v>-1.1500000000000004</v>
      </c>
      <c r="I405" s="17">
        <v>194.238</v>
      </c>
      <c r="J405" s="17">
        <f t="shared" si="193"/>
        <v>1.0687499999999999</v>
      </c>
      <c r="K405" s="17">
        <f t="shared" si="194"/>
        <v>-702.77777777777794</v>
      </c>
      <c r="L405" s="17">
        <f t="shared" si="195"/>
        <v>-507.47102777777798</v>
      </c>
      <c r="M405" s="17">
        <f t="shared" si="196"/>
        <v>-2283.6196250000007</v>
      </c>
      <c r="N405" s="17">
        <f t="shared" si="212"/>
        <v>-2283.6196250000007</v>
      </c>
      <c r="O405" s="17">
        <f t="shared" si="213"/>
        <v>477521.6294131949</v>
      </c>
      <c r="P405" s="17">
        <f t="shared" si="197"/>
        <v>477327.391413195</v>
      </c>
      <c r="Q405" s="34">
        <f t="shared" si="198"/>
        <v>0.13259200278675731</v>
      </c>
      <c r="R405" s="17">
        <f t="shared" si="188"/>
        <v>-10.276288312500002</v>
      </c>
      <c r="S405" s="17">
        <f t="shared" si="199"/>
        <v>-2283.6196250000007</v>
      </c>
      <c r="T405" s="34">
        <f t="shared" si="200"/>
        <v>-6.343438594325002E-4</v>
      </c>
      <c r="U405" s="17">
        <f t="shared" si="214"/>
        <v>37243.181524305553</v>
      </c>
      <c r="V405" s="17">
        <f t="shared" si="201"/>
        <v>22275</v>
      </c>
      <c r="W405" s="17">
        <f t="shared" si="215"/>
        <v>22630704.861111123</v>
      </c>
      <c r="X405" s="17">
        <f t="shared" si="202"/>
        <v>2055.2576625000006</v>
      </c>
      <c r="Y405" s="17">
        <f t="shared" si="203"/>
        <v>1890.8370495000006</v>
      </c>
      <c r="Z405" s="17">
        <f t="shared" si="204"/>
        <v>1815.2035675200004</v>
      </c>
      <c r="AA405" s="17">
        <f t="shared" si="205"/>
        <v>1724.4433891440003</v>
      </c>
      <c r="AB405" s="17">
        <f t="shared" si="206"/>
        <v>1655.4656535782403</v>
      </c>
      <c r="AC405" s="17">
        <f t="shared" si="207"/>
        <v>1489.9190882204164</v>
      </c>
      <c r="AD405" s="17">
        <f t="shared" si="208"/>
        <v>1445.2215155738038</v>
      </c>
      <c r="AE405" s="17">
        <f t="shared" si="209"/>
        <v>1445.2215155738038</v>
      </c>
      <c r="AF405" s="17">
        <f t="shared" si="210"/>
        <v>476076.4078976211</v>
      </c>
      <c r="AG405" s="17">
        <f t="shared" si="216"/>
        <v>29848.110512681997</v>
      </c>
      <c r="AH405" s="17">
        <f t="shared" si="211"/>
        <v>3.6403564624025284</v>
      </c>
      <c r="AI405" s="17"/>
      <c r="AJ405" s="17"/>
      <c r="AU405">
        <f t="shared" si="189"/>
        <v>0</v>
      </c>
      <c r="AV405">
        <f t="shared" si="190"/>
        <v>16.2</v>
      </c>
      <c r="AW405">
        <f t="shared" si="191"/>
        <v>4.5</v>
      </c>
    </row>
    <row r="406" spans="2:49" x14ac:dyDescent="0.3">
      <c r="B406" s="27" t="s">
        <v>47</v>
      </c>
      <c r="C406" s="27">
        <v>398</v>
      </c>
      <c r="D406" s="27">
        <v>398</v>
      </c>
      <c r="E406" s="2">
        <f t="shared" si="192"/>
        <v>4.25</v>
      </c>
      <c r="F406" s="28">
        <v>15.3</v>
      </c>
      <c r="G406" s="17">
        <f t="shared" si="217"/>
        <v>-0.20833333333333331</v>
      </c>
      <c r="H406" s="17">
        <f t="shared" si="218"/>
        <v>-0.75</v>
      </c>
      <c r="I406" s="17">
        <v>194.238</v>
      </c>
      <c r="J406" s="17">
        <f t="shared" si="193"/>
        <v>1.0093749999999999</v>
      </c>
      <c r="K406" s="17">
        <f t="shared" si="194"/>
        <v>-458.33333333333331</v>
      </c>
      <c r="L406" s="17">
        <f t="shared" si="195"/>
        <v>-263.08595833333334</v>
      </c>
      <c r="M406" s="17">
        <f t="shared" si="196"/>
        <v>-1118.1153229166666</v>
      </c>
      <c r="N406" s="17">
        <f t="shared" si="212"/>
        <v>-1118.1153229166666</v>
      </c>
      <c r="O406" s="17">
        <f t="shared" si="213"/>
        <v>476403.51409027824</v>
      </c>
      <c r="P406" s="17">
        <f t="shared" si="197"/>
        <v>476209.27609027835</v>
      </c>
      <c r="Q406" s="34">
        <f t="shared" si="198"/>
        <v>0.13228141271235752</v>
      </c>
      <c r="R406" s="17">
        <f t="shared" si="188"/>
        <v>-4.7519901223958332</v>
      </c>
      <c r="S406" s="17">
        <f t="shared" si="199"/>
        <v>-1118.1153229166666</v>
      </c>
      <c r="T406" s="34">
        <f t="shared" si="200"/>
        <v>-3.1059007439979163E-4</v>
      </c>
      <c r="U406" s="17">
        <f t="shared" si="214"/>
        <v>39526.801149305553</v>
      </c>
      <c r="V406" s="17">
        <f t="shared" si="201"/>
        <v>19868.75</v>
      </c>
      <c r="W406" s="17">
        <f t="shared" si="215"/>
        <v>22650573.611111123</v>
      </c>
      <c r="X406" s="17">
        <f t="shared" si="202"/>
        <v>1006.303790625</v>
      </c>
      <c r="Y406" s="17">
        <f t="shared" si="203"/>
        <v>925.79948737500013</v>
      </c>
      <c r="Z406" s="17">
        <f t="shared" si="204"/>
        <v>888.76750788000004</v>
      </c>
      <c r="AA406" s="17">
        <f t="shared" si="205"/>
        <v>844.32913248600005</v>
      </c>
      <c r="AB406" s="17">
        <f t="shared" si="206"/>
        <v>810.55596718656</v>
      </c>
      <c r="AC406" s="17">
        <f t="shared" si="207"/>
        <v>729.50037046790396</v>
      </c>
      <c r="AD406" s="17">
        <f t="shared" si="208"/>
        <v>707.61535935386678</v>
      </c>
      <c r="AE406" s="17">
        <f t="shared" si="209"/>
        <v>707.61535935386678</v>
      </c>
      <c r="AF406" s="17">
        <f t="shared" si="210"/>
        <v>475695.89873092435</v>
      </c>
      <c r="AG406" s="17">
        <f t="shared" si="216"/>
        <v>30692.439645167997</v>
      </c>
      <c r="AH406" s="17">
        <f t="shared" si="211"/>
        <v>1.7779280385775547</v>
      </c>
      <c r="AI406" s="17"/>
      <c r="AJ406" s="17"/>
      <c r="AU406">
        <f t="shared" si="189"/>
        <v>0</v>
      </c>
      <c r="AV406">
        <f t="shared" si="190"/>
        <v>15.3</v>
      </c>
      <c r="AW406">
        <f t="shared" si="191"/>
        <v>4.25</v>
      </c>
    </row>
    <row r="407" spans="2:49" x14ac:dyDescent="0.3">
      <c r="B407" s="27" t="s">
        <v>47</v>
      </c>
      <c r="C407" s="27">
        <v>399</v>
      </c>
      <c r="D407" s="27">
        <v>399</v>
      </c>
      <c r="E407" s="2">
        <f t="shared" si="192"/>
        <v>4.083333333333333</v>
      </c>
      <c r="F407" s="28">
        <v>14.7</v>
      </c>
      <c r="G407" s="17">
        <f t="shared" si="217"/>
        <v>-0.15277777777777798</v>
      </c>
      <c r="H407" s="17">
        <f t="shared" si="218"/>
        <v>-0.55000000000000071</v>
      </c>
      <c r="I407" s="17">
        <v>194.238</v>
      </c>
      <c r="J407" s="17">
        <f t="shared" si="193"/>
        <v>0.9697916666666665</v>
      </c>
      <c r="K407" s="17">
        <f t="shared" si="194"/>
        <v>-336.11111111111154</v>
      </c>
      <c r="L407" s="17">
        <f t="shared" si="195"/>
        <v>-140.90331944444486</v>
      </c>
      <c r="M407" s="17">
        <f t="shared" si="196"/>
        <v>-575.35522106481642</v>
      </c>
      <c r="N407" s="17">
        <f t="shared" si="212"/>
        <v>-575.35522106481642</v>
      </c>
      <c r="O407" s="17">
        <f t="shared" si="213"/>
        <v>475828.15886921342</v>
      </c>
      <c r="P407" s="17">
        <f t="shared" si="197"/>
        <v>475633.92086921353</v>
      </c>
      <c r="Q407" s="34">
        <f t="shared" si="198"/>
        <v>0.13212159053905012</v>
      </c>
      <c r="R407" s="17">
        <f t="shared" si="188"/>
        <v>-2.3493671526813338</v>
      </c>
      <c r="S407" s="17">
        <f t="shared" si="199"/>
        <v>-575.35522106481642</v>
      </c>
      <c r="T407" s="34">
        <f t="shared" si="200"/>
        <v>-1.5982217330738469E-4</v>
      </c>
      <c r="U407" s="17">
        <f t="shared" si="214"/>
        <v>40644.916472222219</v>
      </c>
      <c r="V407" s="17">
        <f t="shared" si="201"/>
        <v>18340.972222222219</v>
      </c>
      <c r="W407" s="17">
        <f t="shared" si="215"/>
        <v>22668914.583333347</v>
      </c>
      <c r="X407" s="17">
        <f t="shared" si="202"/>
        <v>517.81969895833481</v>
      </c>
      <c r="Y407" s="17">
        <f t="shared" si="203"/>
        <v>476.39412304166802</v>
      </c>
      <c r="Z407" s="17">
        <f t="shared" si="204"/>
        <v>457.33835812000126</v>
      </c>
      <c r="AA407" s="17">
        <f t="shared" si="205"/>
        <v>434.47144021400118</v>
      </c>
      <c r="AB407" s="17">
        <f t="shared" si="206"/>
        <v>417.09258260544112</v>
      </c>
      <c r="AC407" s="17">
        <f t="shared" si="207"/>
        <v>375.38332434489701</v>
      </c>
      <c r="AD407" s="17">
        <f t="shared" si="208"/>
        <v>364.12182461455006</v>
      </c>
      <c r="AE407" s="17">
        <f t="shared" si="209"/>
        <v>364.12182461455006</v>
      </c>
      <c r="AF407" s="17">
        <f t="shared" si="210"/>
        <v>475464.0370445989</v>
      </c>
      <c r="AG407" s="17">
        <f t="shared" si="216"/>
        <v>31126.911085381998</v>
      </c>
      <c r="AH407" s="17">
        <f t="shared" si="211"/>
        <v>0.91258602660288235</v>
      </c>
      <c r="AI407" s="17"/>
      <c r="AJ407" s="17"/>
      <c r="AU407">
        <f t="shared" si="189"/>
        <v>0</v>
      </c>
      <c r="AV407">
        <f t="shared" si="190"/>
        <v>14.7</v>
      </c>
      <c r="AW407">
        <f t="shared" si="191"/>
        <v>4.083333333333333</v>
      </c>
    </row>
    <row r="408" spans="2:49" x14ac:dyDescent="0.3">
      <c r="B408" s="27" t="s">
        <v>47</v>
      </c>
      <c r="C408" s="27">
        <v>400</v>
      </c>
      <c r="D408" s="27">
        <v>400</v>
      </c>
      <c r="E408" s="2">
        <f t="shared" si="192"/>
        <v>3.9444444444444446</v>
      </c>
      <c r="F408" s="28">
        <v>14.2</v>
      </c>
      <c r="G408" s="17">
        <f t="shared" si="217"/>
        <v>-0.1388888888888889</v>
      </c>
      <c r="H408" s="17">
        <f t="shared" si="218"/>
        <v>-0.5</v>
      </c>
      <c r="I408" s="17">
        <v>194.238</v>
      </c>
      <c r="J408" s="17">
        <f t="shared" si="193"/>
        <v>0.93680555555555556</v>
      </c>
      <c r="K408" s="17">
        <f t="shared" si="194"/>
        <v>-305.55555555555554</v>
      </c>
      <c r="L408" s="17">
        <f t="shared" si="195"/>
        <v>-110.38074999999998</v>
      </c>
      <c r="M408" s="17">
        <f t="shared" si="196"/>
        <v>-435.39073611111104</v>
      </c>
      <c r="N408" s="17">
        <f t="shared" si="212"/>
        <v>-435.39073611111104</v>
      </c>
      <c r="O408" s="17">
        <f t="shared" si="213"/>
        <v>475392.76813310233</v>
      </c>
      <c r="P408" s="17">
        <f t="shared" si="197"/>
        <v>475198.53013310244</v>
      </c>
      <c r="Q408" s="34">
        <f t="shared" si="198"/>
        <v>0.1320006477003732</v>
      </c>
      <c r="R408" s="17">
        <f t="shared" si="188"/>
        <v>-1.7173745702160492</v>
      </c>
      <c r="S408" s="17">
        <f t="shared" si="199"/>
        <v>-435.39073611111104</v>
      </c>
      <c r="T408" s="34">
        <f t="shared" si="200"/>
        <v>-1.2094283867694442E-4</v>
      </c>
      <c r="U408" s="17">
        <f t="shared" si="214"/>
        <v>41220.271693287039</v>
      </c>
      <c r="V408" s="17">
        <f t="shared" si="201"/>
        <v>17114.506172839509</v>
      </c>
      <c r="W408" s="17">
        <f t="shared" si="215"/>
        <v>22686029.089506187</v>
      </c>
      <c r="X408" s="17">
        <f t="shared" si="202"/>
        <v>391.85166249999992</v>
      </c>
      <c r="Y408" s="17">
        <f t="shared" si="203"/>
        <v>360.50352949999996</v>
      </c>
      <c r="Z408" s="17">
        <f t="shared" si="204"/>
        <v>346.08338831999993</v>
      </c>
      <c r="AA408" s="17">
        <f t="shared" si="205"/>
        <v>328.77921890399989</v>
      </c>
      <c r="AB408" s="17">
        <f t="shared" si="206"/>
        <v>315.62805014783987</v>
      </c>
      <c r="AC408" s="17">
        <f t="shared" si="207"/>
        <v>284.0652451330559</v>
      </c>
      <c r="AD408" s="17">
        <f t="shared" si="208"/>
        <v>275.5432877790642</v>
      </c>
      <c r="AE408" s="17">
        <f t="shared" si="209"/>
        <v>275.5432877790642</v>
      </c>
      <c r="AF408" s="17">
        <f t="shared" si="210"/>
        <v>475117.22484532325</v>
      </c>
      <c r="AG408" s="17">
        <f t="shared" si="216"/>
        <v>31455.690304285999</v>
      </c>
      <c r="AH408" s="17">
        <f t="shared" si="211"/>
        <v>0.68885821944766046</v>
      </c>
      <c r="AI408" s="17"/>
      <c r="AJ408" s="17"/>
      <c r="AU408">
        <f t="shared" si="189"/>
        <v>0</v>
      </c>
      <c r="AV408">
        <f t="shared" si="190"/>
        <v>14.2</v>
      </c>
      <c r="AW408">
        <f t="shared" si="191"/>
        <v>3.9444444444444442</v>
      </c>
    </row>
    <row r="409" spans="2:49" x14ac:dyDescent="0.3">
      <c r="B409" s="27" t="s">
        <v>47</v>
      </c>
      <c r="C409" s="27">
        <v>401</v>
      </c>
      <c r="D409" s="27">
        <v>401</v>
      </c>
      <c r="E409" s="2">
        <f t="shared" si="192"/>
        <v>3.8055555555555554</v>
      </c>
      <c r="F409" s="28">
        <v>13.7</v>
      </c>
      <c r="G409" s="17">
        <f t="shared" si="217"/>
        <v>-0.11111111111111097</v>
      </c>
      <c r="H409" s="17">
        <f t="shared" si="218"/>
        <v>-0.39999999999999947</v>
      </c>
      <c r="I409" s="17">
        <v>194.238</v>
      </c>
      <c r="J409" s="17">
        <f t="shared" si="193"/>
        <v>0.9038194444444444</v>
      </c>
      <c r="K409" s="17">
        <f t="shared" si="194"/>
        <v>-244.44444444444412</v>
      </c>
      <c r="L409" s="17">
        <f t="shared" si="195"/>
        <v>-49.302624999999665</v>
      </c>
      <c r="M409" s="17">
        <f t="shared" si="196"/>
        <v>-187.62387847222095</v>
      </c>
      <c r="N409" s="17">
        <f t="shared" si="212"/>
        <v>-187.62387847222095</v>
      </c>
      <c r="O409" s="17">
        <f t="shared" si="213"/>
        <v>475205.14425463014</v>
      </c>
      <c r="P409" s="17">
        <f t="shared" si="197"/>
        <v>475010.90625463024</v>
      </c>
      <c r="Q409" s="34">
        <f t="shared" si="198"/>
        <v>0.13194852953941119</v>
      </c>
      <c r="R409" s="17">
        <f t="shared" si="188"/>
        <v>-0.71401309307484073</v>
      </c>
      <c r="S409" s="17">
        <f t="shared" si="199"/>
        <v>-187.62387847222095</v>
      </c>
      <c r="T409" s="34">
        <f t="shared" si="200"/>
        <v>-5.2118160962013532E-5</v>
      </c>
      <c r="U409" s="17">
        <f t="shared" si="214"/>
        <v>41655.662429398151</v>
      </c>
      <c r="V409" s="17">
        <f t="shared" si="201"/>
        <v>15930.478395061726</v>
      </c>
      <c r="W409" s="17">
        <f t="shared" si="215"/>
        <v>22701959.56790125</v>
      </c>
      <c r="X409" s="17">
        <f t="shared" si="202"/>
        <v>168.86149062499885</v>
      </c>
      <c r="Y409" s="17">
        <f t="shared" si="203"/>
        <v>155.35257137499894</v>
      </c>
      <c r="Z409" s="17">
        <f t="shared" si="204"/>
        <v>149.13846851999898</v>
      </c>
      <c r="AA409" s="17">
        <f t="shared" si="205"/>
        <v>141.68154509399903</v>
      </c>
      <c r="AB409" s="17">
        <f t="shared" si="206"/>
        <v>136.01428329023906</v>
      </c>
      <c r="AC409" s="17">
        <f t="shared" si="207"/>
        <v>122.41285496121516</v>
      </c>
      <c r="AD409" s="17">
        <f t="shared" si="208"/>
        <v>118.74046931237871</v>
      </c>
      <c r="AE409" s="17">
        <f t="shared" si="209"/>
        <v>118.74046931237871</v>
      </c>
      <c r="AF409" s="17">
        <f t="shared" si="210"/>
        <v>475086.40378531779</v>
      </c>
      <c r="AG409" s="17">
        <f t="shared" si="216"/>
        <v>31597.371849379997</v>
      </c>
      <c r="AH409" s="17">
        <f t="shared" si="211"/>
        <v>0.29611089604084467</v>
      </c>
      <c r="AI409" s="17"/>
      <c r="AJ409" s="17"/>
      <c r="AU409">
        <f t="shared" si="189"/>
        <v>0</v>
      </c>
      <c r="AV409">
        <f t="shared" si="190"/>
        <v>13.7</v>
      </c>
      <c r="AW409">
        <f t="shared" si="191"/>
        <v>3.8055555555555554</v>
      </c>
    </row>
    <row r="410" spans="2:49" x14ac:dyDescent="0.3">
      <c r="B410" s="27" t="s">
        <v>47</v>
      </c>
      <c r="C410" s="27">
        <v>402</v>
      </c>
      <c r="D410" s="27">
        <v>402</v>
      </c>
      <c r="E410" s="2">
        <f t="shared" si="192"/>
        <v>3.7222222222222223</v>
      </c>
      <c r="F410" s="28">
        <v>13.4</v>
      </c>
      <c r="G410" s="17">
        <f t="shared" si="217"/>
        <v>-9.7222222222222127E-2</v>
      </c>
      <c r="H410" s="17">
        <f t="shared" si="218"/>
        <v>-0.34999999999999964</v>
      </c>
      <c r="I410" s="17">
        <v>194.238</v>
      </c>
      <c r="J410" s="17">
        <f t="shared" si="193"/>
        <v>0.88402777777777775</v>
      </c>
      <c r="K410" s="17">
        <f t="shared" si="194"/>
        <v>-213.88888888888869</v>
      </c>
      <c r="L410" s="17">
        <f t="shared" si="195"/>
        <v>-18.766861111110899</v>
      </c>
      <c r="M410" s="17">
        <f t="shared" si="196"/>
        <v>-69.854427469135018</v>
      </c>
      <c r="N410" s="17">
        <f t="shared" si="212"/>
        <v>-69.854427469135018</v>
      </c>
      <c r="O410" s="17">
        <f t="shared" si="213"/>
        <v>475135.289827161</v>
      </c>
      <c r="P410" s="17">
        <f t="shared" si="197"/>
        <v>474941.05182716111</v>
      </c>
      <c r="Q410" s="34">
        <f t="shared" si="198"/>
        <v>0.1319291253765488</v>
      </c>
      <c r="R410" s="17">
        <f t="shared" si="188"/>
        <v>-0.26001370224622478</v>
      </c>
      <c r="S410" s="17">
        <f t="shared" si="199"/>
        <v>-69.854427469135018</v>
      </c>
      <c r="T410" s="34">
        <f t="shared" si="200"/>
        <v>-1.9404162862376325E-5</v>
      </c>
      <c r="U410" s="17">
        <f t="shared" si="214"/>
        <v>41843.286307870374</v>
      </c>
      <c r="V410" s="17">
        <f t="shared" si="201"/>
        <v>15240.432098765432</v>
      </c>
      <c r="W410" s="17">
        <f t="shared" si="215"/>
        <v>22717200.000000015</v>
      </c>
      <c r="X410" s="17">
        <f t="shared" si="202"/>
        <v>62.868984722221519</v>
      </c>
      <c r="Y410" s="17">
        <f t="shared" si="203"/>
        <v>57.839465944443802</v>
      </c>
      <c r="Z410" s="17">
        <f t="shared" si="204"/>
        <v>55.52588730666605</v>
      </c>
      <c r="AA410" s="17">
        <f t="shared" si="205"/>
        <v>52.749592941332743</v>
      </c>
      <c r="AB410" s="17">
        <f t="shared" si="206"/>
        <v>50.639609223679429</v>
      </c>
      <c r="AC410" s="17">
        <f t="shared" si="207"/>
        <v>45.575648301311489</v>
      </c>
      <c r="AD410" s="17">
        <f t="shared" si="208"/>
        <v>44.208378852272141</v>
      </c>
      <c r="AE410" s="17">
        <f t="shared" si="209"/>
        <v>44.208378852272141</v>
      </c>
      <c r="AF410" s="17">
        <f t="shared" si="210"/>
        <v>475091.08144830872</v>
      </c>
      <c r="AG410" s="17">
        <f t="shared" si="216"/>
        <v>31650.121442321331</v>
      </c>
      <c r="AH410" s="17">
        <f t="shared" si="211"/>
        <v>0.10997109167231876</v>
      </c>
      <c r="AI410" s="17"/>
      <c r="AJ410" s="17"/>
      <c r="AU410">
        <f t="shared" si="189"/>
        <v>0</v>
      </c>
      <c r="AV410">
        <f t="shared" si="190"/>
        <v>13.4</v>
      </c>
      <c r="AW410">
        <f t="shared" si="191"/>
        <v>3.7222222222222223</v>
      </c>
    </row>
    <row r="411" spans="2:49" x14ac:dyDescent="0.3">
      <c r="B411" s="27" t="s">
        <v>47</v>
      </c>
      <c r="C411" s="27">
        <v>403</v>
      </c>
      <c r="D411" s="27">
        <v>403</v>
      </c>
      <c r="E411" s="2">
        <f t="shared" si="192"/>
        <v>3.6111111111111112</v>
      </c>
      <c r="F411" s="28">
        <v>13</v>
      </c>
      <c r="G411" s="17">
        <f t="shared" si="217"/>
        <v>-8.3333333333333287E-2</v>
      </c>
      <c r="H411" s="17">
        <f t="shared" si="218"/>
        <v>-0.29999999999999982</v>
      </c>
      <c r="I411" s="17">
        <v>194.238</v>
      </c>
      <c r="J411" s="17">
        <f t="shared" si="193"/>
        <v>0.85763888888888884</v>
      </c>
      <c r="K411" s="17">
        <f t="shared" si="194"/>
        <v>-183.33333333333323</v>
      </c>
      <c r="L411" s="17">
        <f t="shared" si="195"/>
        <v>11.762305555555656</v>
      </c>
      <c r="M411" s="17">
        <f t="shared" si="196"/>
        <v>42.474992283950982</v>
      </c>
      <c r="N411" s="17">
        <f t="shared" si="212"/>
        <v>42.474992283950982</v>
      </c>
      <c r="O411" s="17">
        <f t="shared" si="213"/>
        <v>475177.76481944497</v>
      </c>
      <c r="P411" s="17">
        <f t="shared" si="197"/>
        <v>474983.52681944508</v>
      </c>
      <c r="Q411" s="34">
        <f t="shared" si="198"/>
        <v>0.13194092407990546</v>
      </c>
      <c r="R411" s="17">
        <f t="shared" si="188"/>
        <v>0.15338191658093411</v>
      </c>
      <c r="S411" s="17">
        <f t="shared" si="199"/>
        <v>0</v>
      </c>
      <c r="T411" s="34">
        <f t="shared" si="200"/>
        <v>0</v>
      </c>
      <c r="U411" s="17">
        <f t="shared" si="214"/>
        <v>41913.140735339512</v>
      </c>
      <c r="V411" s="17">
        <f t="shared" si="201"/>
        <v>14344.135802469136</v>
      </c>
      <c r="W411" s="17">
        <f t="shared" si="215"/>
        <v>22731544.135802485</v>
      </c>
      <c r="X411" s="17">
        <f t="shared" si="202"/>
        <v>0</v>
      </c>
      <c r="Y411" s="17">
        <f t="shared" si="203"/>
        <v>0</v>
      </c>
      <c r="Z411" s="17">
        <f t="shared" si="204"/>
        <v>0</v>
      </c>
      <c r="AA411" s="17">
        <f t="shared" si="205"/>
        <v>0</v>
      </c>
      <c r="AB411" s="17">
        <f t="shared" si="206"/>
        <v>0</v>
      </c>
      <c r="AC411" s="17">
        <f t="shared" si="207"/>
        <v>0</v>
      </c>
      <c r="AD411" s="17">
        <f t="shared" si="208"/>
        <v>0</v>
      </c>
      <c r="AE411" s="17">
        <f t="shared" si="209"/>
        <v>0</v>
      </c>
      <c r="AF411" s="17">
        <f t="shared" si="210"/>
        <v>475177.76481944497</v>
      </c>
      <c r="AG411" s="17">
        <f t="shared" si="216"/>
        <v>0</v>
      </c>
      <c r="AH411" s="17">
        <f t="shared" si="211"/>
        <v>0</v>
      </c>
      <c r="AI411" s="17"/>
      <c r="AJ411" s="17"/>
      <c r="AU411">
        <f t="shared" si="189"/>
        <v>0</v>
      </c>
      <c r="AV411">
        <f t="shared" si="190"/>
        <v>13</v>
      </c>
      <c r="AW411">
        <f t="shared" si="191"/>
        <v>3.6111111111111112</v>
      </c>
    </row>
    <row r="412" spans="2:49" x14ac:dyDescent="0.3">
      <c r="B412" s="27" t="s">
        <v>47</v>
      </c>
      <c r="C412" s="27">
        <v>404</v>
      </c>
      <c r="D412" s="27">
        <v>404</v>
      </c>
      <c r="E412" s="2">
        <f t="shared" si="192"/>
        <v>3.5555555555555558</v>
      </c>
      <c r="F412" s="28">
        <v>12.8</v>
      </c>
      <c r="G412" s="17">
        <f t="shared" si="217"/>
        <v>-6.9444444444444448E-2</v>
      </c>
      <c r="H412" s="17">
        <f t="shared" si="218"/>
        <v>-0.25</v>
      </c>
      <c r="I412" s="17">
        <v>194.238</v>
      </c>
      <c r="J412" s="17">
        <f t="shared" si="193"/>
        <v>0.84444444444444444</v>
      </c>
      <c r="K412" s="17">
        <f t="shared" si="194"/>
        <v>-152.77777777777777</v>
      </c>
      <c r="L412" s="17">
        <f t="shared" si="195"/>
        <v>42.304666666666662</v>
      </c>
      <c r="M412" s="17">
        <f t="shared" si="196"/>
        <v>150.41659259259259</v>
      </c>
      <c r="N412" s="17">
        <f t="shared" si="212"/>
        <v>150.41659259259259</v>
      </c>
      <c r="O412" s="17">
        <f t="shared" si="213"/>
        <v>475328.18141203758</v>
      </c>
      <c r="P412" s="17">
        <f t="shared" si="197"/>
        <v>475133.94341203768</v>
      </c>
      <c r="Q412" s="34">
        <f t="shared" si="198"/>
        <v>0.13198270680099583</v>
      </c>
      <c r="R412" s="17">
        <f t="shared" si="188"/>
        <v>0.5348145514403293</v>
      </c>
      <c r="S412" s="17">
        <f t="shared" si="199"/>
        <v>0</v>
      </c>
      <c r="T412" s="34">
        <f t="shared" si="200"/>
        <v>0</v>
      </c>
      <c r="U412" s="17">
        <f t="shared" si="214"/>
        <v>0</v>
      </c>
      <c r="V412" s="17">
        <f t="shared" si="201"/>
        <v>13906.172839506175</v>
      </c>
      <c r="W412" s="17">
        <f t="shared" si="215"/>
        <v>22745450.308641993</v>
      </c>
      <c r="X412" s="17">
        <f t="shared" si="202"/>
        <v>0</v>
      </c>
      <c r="Y412" s="17">
        <f t="shared" si="203"/>
        <v>0</v>
      </c>
      <c r="Z412" s="17">
        <f t="shared" si="204"/>
        <v>0</v>
      </c>
      <c r="AA412" s="17">
        <f t="shared" si="205"/>
        <v>0</v>
      </c>
      <c r="AB412" s="17">
        <f t="shared" si="206"/>
        <v>0</v>
      </c>
      <c r="AC412" s="17">
        <f t="shared" si="207"/>
        <v>0</v>
      </c>
      <c r="AD412" s="17">
        <f t="shared" si="208"/>
        <v>0</v>
      </c>
      <c r="AE412" s="17">
        <f t="shared" si="209"/>
        <v>0</v>
      </c>
      <c r="AF412" s="17">
        <f t="shared" si="210"/>
        <v>475328.18141203758</v>
      </c>
      <c r="AG412" s="17">
        <f t="shared" si="216"/>
        <v>0</v>
      </c>
      <c r="AH412" s="17">
        <f t="shared" si="211"/>
        <v>0</v>
      </c>
      <c r="AI412" s="17"/>
      <c r="AJ412" s="17"/>
      <c r="AU412">
        <f t="shared" si="189"/>
        <v>0</v>
      </c>
      <c r="AV412">
        <f t="shared" si="190"/>
        <v>12.8</v>
      </c>
      <c r="AW412">
        <f t="shared" si="191"/>
        <v>3.5555555555555558</v>
      </c>
    </row>
    <row r="413" spans="2:49" x14ac:dyDescent="0.3">
      <c r="B413" s="27" t="s">
        <v>47</v>
      </c>
      <c r="C413" s="27">
        <v>405</v>
      </c>
      <c r="D413" s="27">
        <v>405</v>
      </c>
      <c r="E413" s="2">
        <f t="shared" si="192"/>
        <v>3.4722222222222223</v>
      </c>
      <c r="F413" s="28">
        <v>12.5</v>
      </c>
      <c r="G413" s="17">
        <f t="shared" si="217"/>
        <v>-9.7222222222222363E-2</v>
      </c>
      <c r="H413" s="17">
        <f t="shared" si="218"/>
        <v>-0.35000000000000053</v>
      </c>
      <c r="I413" s="17">
        <v>194.238</v>
      </c>
      <c r="J413" s="17">
        <f t="shared" si="193"/>
        <v>0.82465277777777779</v>
      </c>
      <c r="K413" s="17">
        <f t="shared" si="194"/>
        <v>-213.8888888888892</v>
      </c>
      <c r="L413" s="17">
        <f t="shared" si="195"/>
        <v>-18.826236111111427</v>
      </c>
      <c r="M413" s="17">
        <f t="shared" si="196"/>
        <v>-65.368875385803562</v>
      </c>
      <c r="N413" s="17">
        <f t="shared" si="212"/>
        <v>-65.368875385803562</v>
      </c>
      <c r="O413" s="17">
        <f t="shared" si="213"/>
        <v>475262.81253665179</v>
      </c>
      <c r="P413" s="17">
        <f t="shared" si="197"/>
        <v>475068.5745366519</v>
      </c>
      <c r="Q413" s="34">
        <f t="shared" si="198"/>
        <v>0.13196454863479115</v>
      </c>
      <c r="R413" s="17">
        <f t="shared" si="188"/>
        <v>-0.22697526175626237</v>
      </c>
      <c r="S413" s="17">
        <f t="shared" si="199"/>
        <v>-65.368875385803562</v>
      </c>
      <c r="T413" s="34">
        <f t="shared" si="200"/>
        <v>-1.8158166204668512E-5</v>
      </c>
      <c r="U413" s="17">
        <f t="shared" si="214"/>
        <v>0</v>
      </c>
      <c r="V413" s="17">
        <f t="shared" si="201"/>
        <v>13261.959876543211</v>
      </c>
      <c r="W413" s="17">
        <f t="shared" si="215"/>
        <v>22758712.268518537</v>
      </c>
      <c r="X413" s="17">
        <f t="shared" si="202"/>
        <v>58.831987847223211</v>
      </c>
      <c r="Y413" s="17">
        <f t="shared" si="203"/>
        <v>54.125428819445354</v>
      </c>
      <c r="Z413" s="17">
        <f t="shared" si="204"/>
        <v>51.96041166666754</v>
      </c>
      <c r="AA413" s="17">
        <f t="shared" si="205"/>
        <v>49.36239108333416</v>
      </c>
      <c r="AB413" s="17">
        <f t="shared" si="206"/>
        <v>47.38789544000079</v>
      </c>
      <c r="AC413" s="17">
        <f t="shared" si="207"/>
        <v>42.649105896000712</v>
      </c>
      <c r="AD413" s="17">
        <f t="shared" si="208"/>
        <v>41.369632719120688</v>
      </c>
      <c r="AE413" s="17">
        <f t="shared" si="209"/>
        <v>41.369632719120688</v>
      </c>
      <c r="AF413" s="17">
        <f t="shared" si="210"/>
        <v>475221.44290393265</v>
      </c>
      <c r="AG413" s="17">
        <f t="shared" si="216"/>
        <v>49.36239108333416</v>
      </c>
      <c r="AH413" s="17">
        <f t="shared" si="211"/>
        <v>0.10214724128177947</v>
      </c>
      <c r="AI413" s="17"/>
      <c r="AJ413" s="17"/>
      <c r="AU413">
        <f t="shared" si="189"/>
        <v>0</v>
      </c>
      <c r="AV413">
        <f t="shared" si="190"/>
        <v>12.5</v>
      </c>
      <c r="AW413">
        <f t="shared" si="191"/>
        <v>3.4722222222222223</v>
      </c>
    </row>
    <row r="414" spans="2:49" x14ac:dyDescent="0.3">
      <c r="B414" s="27" t="s">
        <v>47</v>
      </c>
      <c r="C414" s="27">
        <v>406</v>
      </c>
      <c r="D414" s="27">
        <v>406</v>
      </c>
      <c r="E414" s="2">
        <f t="shared" si="192"/>
        <v>3.3611111111111112</v>
      </c>
      <c r="F414" s="28">
        <v>12.1</v>
      </c>
      <c r="G414" s="17">
        <f t="shared" si="217"/>
        <v>-0.19444444444444448</v>
      </c>
      <c r="H414" s="17">
        <f t="shared" si="218"/>
        <v>-0.70000000000000018</v>
      </c>
      <c r="I414" s="17">
        <v>194.238</v>
      </c>
      <c r="J414" s="17">
        <f t="shared" si="193"/>
        <v>0.79826388888888888</v>
      </c>
      <c r="K414" s="17">
        <f t="shared" si="194"/>
        <v>-427.77777777777783</v>
      </c>
      <c r="L414" s="17">
        <f t="shared" si="195"/>
        <v>-232.74151388888893</v>
      </c>
      <c r="M414" s="17">
        <f t="shared" si="196"/>
        <v>-782.27008834876563</v>
      </c>
      <c r="N414" s="17">
        <f t="shared" si="212"/>
        <v>-782.27008834876563</v>
      </c>
      <c r="O414" s="17">
        <f t="shared" si="213"/>
        <v>474480.54244830302</v>
      </c>
      <c r="P414" s="17">
        <f t="shared" si="197"/>
        <v>474286.30444830313</v>
      </c>
      <c r="Q414" s="34">
        <f t="shared" si="198"/>
        <v>0.13174724964964965</v>
      </c>
      <c r="R414" s="17">
        <f t="shared" si="188"/>
        <v>-2.6292966858389066</v>
      </c>
      <c r="S414" s="17">
        <f t="shared" si="199"/>
        <v>-782.27008834876563</v>
      </c>
      <c r="T414" s="34">
        <f t="shared" si="200"/>
        <v>-2.1729898514152011E-4</v>
      </c>
      <c r="U414" s="17">
        <f t="shared" si="214"/>
        <v>65.368875385803562</v>
      </c>
      <c r="V414" s="17">
        <f t="shared" si="201"/>
        <v>12426.774691358025</v>
      </c>
      <c r="W414" s="17">
        <f t="shared" si="215"/>
        <v>22771139.043209895</v>
      </c>
      <c r="X414" s="17">
        <f t="shared" si="202"/>
        <v>704.0430795138891</v>
      </c>
      <c r="Y414" s="17">
        <f t="shared" si="203"/>
        <v>647.71963315277799</v>
      </c>
      <c r="Z414" s="17">
        <f t="shared" si="204"/>
        <v>621.81084782666687</v>
      </c>
      <c r="AA414" s="17">
        <f t="shared" si="205"/>
        <v>590.72030543533356</v>
      </c>
      <c r="AB414" s="17">
        <f t="shared" si="206"/>
        <v>567.09149321792017</v>
      </c>
      <c r="AC414" s="17">
        <f t="shared" si="207"/>
        <v>510.38234389612819</v>
      </c>
      <c r="AD414" s="17">
        <f t="shared" si="208"/>
        <v>495.07087357924433</v>
      </c>
      <c r="AE414" s="17">
        <f t="shared" si="209"/>
        <v>495.07087357924433</v>
      </c>
      <c r="AF414" s="17">
        <f t="shared" si="210"/>
        <v>473985.47157472378</v>
      </c>
      <c r="AG414" s="17">
        <f t="shared" si="216"/>
        <v>640.08269651866772</v>
      </c>
      <c r="AH414" s="17">
        <f t="shared" si="211"/>
        <v>1.2193863881262175</v>
      </c>
      <c r="AI414" s="17"/>
      <c r="AJ414" s="17"/>
      <c r="AU414">
        <f t="shared" si="189"/>
        <v>0</v>
      </c>
      <c r="AV414">
        <f t="shared" si="190"/>
        <v>12.1</v>
      </c>
      <c r="AW414">
        <f t="shared" si="191"/>
        <v>3.3611111111111107</v>
      </c>
    </row>
    <row r="415" spans="2:49" x14ac:dyDescent="0.3">
      <c r="B415" s="27" t="s">
        <v>47</v>
      </c>
      <c r="C415" s="27">
        <v>407</v>
      </c>
      <c r="D415" s="27">
        <v>407</v>
      </c>
      <c r="E415" s="2">
        <f t="shared" si="192"/>
        <v>3.0833333333333335</v>
      </c>
      <c r="F415" s="28">
        <v>11.1</v>
      </c>
      <c r="G415" s="17">
        <f t="shared" si="217"/>
        <v>-0.34722222222222221</v>
      </c>
      <c r="H415" s="17">
        <f t="shared" si="218"/>
        <v>-1.25</v>
      </c>
      <c r="I415" s="17">
        <v>194.238</v>
      </c>
      <c r="J415" s="17">
        <f t="shared" si="193"/>
        <v>0.73229166666666667</v>
      </c>
      <c r="K415" s="17">
        <f t="shared" si="194"/>
        <v>-763.88888888888891</v>
      </c>
      <c r="L415" s="17">
        <f t="shared" si="195"/>
        <v>-568.91859722222227</v>
      </c>
      <c r="M415" s="17">
        <f t="shared" si="196"/>
        <v>-1754.1656747685188</v>
      </c>
      <c r="N415" s="17">
        <f t="shared" si="212"/>
        <v>-1754.1656747685188</v>
      </c>
      <c r="O415" s="17">
        <f t="shared" si="213"/>
        <v>472726.37677353452</v>
      </c>
      <c r="P415" s="17">
        <f t="shared" si="197"/>
        <v>472532.13877353462</v>
      </c>
      <c r="Q415" s="34">
        <f t="shared" si="198"/>
        <v>0.13125997750851245</v>
      </c>
      <c r="R415" s="17">
        <f t="shared" si="188"/>
        <v>-5.408677497202933</v>
      </c>
      <c r="S415" s="17">
        <f t="shared" si="199"/>
        <v>-1754.1656747685188</v>
      </c>
      <c r="T415" s="34">
        <f t="shared" si="200"/>
        <v>-4.8727214113719912E-4</v>
      </c>
      <c r="U415" s="17">
        <f t="shared" si="214"/>
        <v>847.63896373456919</v>
      </c>
      <c r="V415" s="17">
        <f t="shared" si="201"/>
        <v>10457.638888888889</v>
      </c>
      <c r="W415" s="17">
        <f t="shared" si="215"/>
        <v>22781596.682098784</v>
      </c>
      <c r="X415" s="17">
        <f t="shared" si="202"/>
        <v>1578.7491072916669</v>
      </c>
      <c r="Y415" s="17">
        <f t="shared" si="203"/>
        <v>1452.4491787083336</v>
      </c>
      <c r="Z415" s="17">
        <f t="shared" si="204"/>
        <v>1394.3512115600001</v>
      </c>
      <c r="AA415" s="17">
        <f t="shared" si="205"/>
        <v>1324.6336509820001</v>
      </c>
      <c r="AB415" s="17">
        <f t="shared" si="206"/>
        <v>1271.64830494272</v>
      </c>
      <c r="AC415" s="17">
        <f t="shared" si="207"/>
        <v>1144.4834744484481</v>
      </c>
      <c r="AD415" s="17">
        <f t="shared" si="208"/>
        <v>1110.1489702149945</v>
      </c>
      <c r="AE415" s="17">
        <f t="shared" si="209"/>
        <v>1110.1489702149945</v>
      </c>
      <c r="AF415" s="17">
        <f t="shared" si="210"/>
        <v>471616.22780331952</v>
      </c>
      <c r="AG415" s="17">
        <f t="shared" si="216"/>
        <v>1964.7163475006678</v>
      </c>
      <c r="AH415" s="17">
        <f t="shared" si="211"/>
        <v>2.727638747456989</v>
      </c>
      <c r="AI415" s="17"/>
      <c r="AJ415" s="17"/>
      <c r="AU415">
        <f t="shared" si="189"/>
        <v>0</v>
      </c>
      <c r="AV415">
        <f t="shared" si="190"/>
        <v>11.1</v>
      </c>
      <c r="AW415">
        <f t="shared" si="191"/>
        <v>3.083333333333333</v>
      </c>
    </row>
    <row r="416" spans="2:49" x14ac:dyDescent="0.3">
      <c r="B416" s="27" t="s">
        <v>47</v>
      </c>
      <c r="C416" s="27">
        <v>408</v>
      </c>
      <c r="D416" s="27">
        <v>408</v>
      </c>
      <c r="E416" s="2">
        <f t="shared" si="192"/>
        <v>2.6666666666666665</v>
      </c>
      <c r="F416" s="28">
        <v>9.6</v>
      </c>
      <c r="G416" s="17">
        <f t="shared" si="217"/>
        <v>-0.51388888888888873</v>
      </c>
      <c r="H416" s="17">
        <f t="shared" si="218"/>
        <v>-1.8499999999999996</v>
      </c>
      <c r="I416" s="17">
        <v>194.238</v>
      </c>
      <c r="J416" s="17">
        <f t="shared" si="193"/>
        <v>0.6333333333333333</v>
      </c>
      <c r="K416" s="17">
        <f t="shared" si="194"/>
        <v>-1130.5555555555552</v>
      </c>
      <c r="L416" s="17">
        <f t="shared" si="195"/>
        <v>-935.68422222222193</v>
      </c>
      <c r="M416" s="17">
        <f t="shared" si="196"/>
        <v>-2495.1579259259252</v>
      </c>
      <c r="N416" s="17">
        <f t="shared" si="212"/>
        <v>-2495.1579259259252</v>
      </c>
      <c r="O416" s="17">
        <f t="shared" si="213"/>
        <v>470231.2188476086</v>
      </c>
      <c r="P416" s="17">
        <f t="shared" si="197"/>
        <v>470036.98084760871</v>
      </c>
      <c r="Q416" s="34">
        <f t="shared" si="198"/>
        <v>0.13056687253984875</v>
      </c>
      <c r="R416" s="17">
        <f t="shared" si="188"/>
        <v>-6.6537544691357997</v>
      </c>
      <c r="S416" s="17">
        <f t="shared" si="199"/>
        <v>-2495.1579259259252</v>
      </c>
      <c r="T416" s="34">
        <f t="shared" si="200"/>
        <v>-6.9310496866370344E-4</v>
      </c>
      <c r="U416" s="17">
        <f t="shared" si="214"/>
        <v>2601.804638503088</v>
      </c>
      <c r="V416" s="17">
        <f t="shared" si="201"/>
        <v>7822.2222222222217</v>
      </c>
      <c r="W416" s="17">
        <f t="shared" si="215"/>
        <v>22789418.904321007</v>
      </c>
      <c r="X416" s="17">
        <f t="shared" si="202"/>
        <v>2245.6421333333328</v>
      </c>
      <c r="Y416" s="17">
        <f t="shared" si="203"/>
        <v>2065.9907626666663</v>
      </c>
      <c r="Z416" s="17">
        <f t="shared" si="204"/>
        <v>1983.3511321599997</v>
      </c>
      <c r="AA416" s="17">
        <f t="shared" si="205"/>
        <v>1884.1835755519996</v>
      </c>
      <c r="AB416" s="17">
        <f t="shared" si="206"/>
        <v>1808.8162325299195</v>
      </c>
      <c r="AC416" s="17">
        <f t="shared" si="207"/>
        <v>1627.9346092769276</v>
      </c>
      <c r="AD416" s="17">
        <f t="shared" si="208"/>
        <v>1579.0965709986197</v>
      </c>
      <c r="AE416" s="17">
        <f t="shared" si="209"/>
        <v>1579.0965709986197</v>
      </c>
      <c r="AF416" s="17">
        <f t="shared" si="210"/>
        <v>468652.12227661</v>
      </c>
      <c r="AG416" s="17">
        <f t="shared" si="216"/>
        <v>3848.8999230526674</v>
      </c>
      <c r="AH416" s="17">
        <f t="shared" si="211"/>
        <v>3.8703347328397539</v>
      </c>
      <c r="AI416" s="17"/>
      <c r="AJ416" s="17"/>
      <c r="AU416">
        <f t="shared" si="189"/>
        <v>0</v>
      </c>
      <c r="AV416">
        <f t="shared" si="190"/>
        <v>9.6</v>
      </c>
      <c r="AW416">
        <f t="shared" si="191"/>
        <v>2.6666666666666665</v>
      </c>
    </row>
    <row r="417" spans="2:49" x14ac:dyDescent="0.3">
      <c r="B417" s="27" t="s">
        <v>47</v>
      </c>
      <c r="C417" s="27">
        <v>409</v>
      </c>
      <c r="D417" s="27">
        <v>409</v>
      </c>
      <c r="E417" s="2">
        <f t="shared" si="192"/>
        <v>2.0555555555555558</v>
      </c>
      <c r="F417" s="28">
        <v>7.4</v>
      </c>
      <c r="G417" s="17">
        <f t="shared" si="217"/>
        <v>-0.65277777777777768</v>
      </c>
      <c r="H417" s="17">
        <f t="shared" si="218"/>
        <v>-2.3499999999999996</v>
      </c>
      <c r="I417" s="17">
        <v>194.238</v>
      </c>
      <c r="J417" s="17">
        <f t="shared" si="193"/>
        <v>0.48819444444444449</v>
      </c>
      <c r="K417" s="17">
        <f t="shared" si="194"/>
        <v>-1436.1111111111109</v>
      </c>
      <c r="L417" s="17">
        <f t="shared" si="195"/>
        <v>-1241.3849166666664</v>
      </c>
      <c r="M417" s="17">
        <f t="shared" si="196"/>
        <v>-2551.7356620370369</v>
      </c>
      <c r="N417" s="17">
        <f t="shared" si="212"/>
        <v>-2551.7356620370369</v>
      </c>
      <c r="O417" s="17">
        <f t="shared" si="213"/>
        <v>467679.48318557156</v>
      </c>
      <c r="P417" s="17">
        <f t="shared" si="197"/>
        <v>467485.24518557166</v>
      </c>
      <c r="Q417" s="34">
        <f t="shared" si="198"/>
        <v>0.12985805140764808</v>
      </c>
      <c r="R417" s="17">
        <f t="shared" si="188"/>
        <v>-5.245234416409466</v>
      </c>
      <c r="S417" s="17">
        <f t="shared" si="199"/>
        <v>-2551.7356620370369</v>
      </c>
      <c r="T417" s="34">
        <f t="shared" si="200"/>
        <v>-7.088211322006481E-4</v>
      </c>
      <c r="U417" s="17">
        <f t="shared" si="214"/>
        <v>5096.9625644290136</v>
      </c>
      <c r="V417" s="17">
        <f t="shared" si="201"/>
        <v>4647.8395061728406</v>
      </c>
      <c r="W417" s="17">
        <f t="shared" si="215"/>
        <v>22794066.743827179</v>
      </c>
      <c r="X417" s="17">
        <f t="shared" si="202"/>
        <v>2296.5620958333334</v>
      </c>
      <c r="Y417" s="17">
        <f t="shared" si="203"/>
        <v>2112.8371281666668</v>
      </c>
      <c r="Z417" s="17">
        <f t="shared" si="204"/>
        <v>2028.3236430400002</v>
      </c>
      <c r="AA417" s="17">
        <f t="shared" si="205"/>
        <v>1926.9074608880001</v>
      </c>
      <c r="AB417" s="17">
        <f t="shared" si="206"/>
        <v>1849.8311624524799</v>
      </c>
      <c r="AC417" s="17">
        <f t="shared" si="207"/>
        <v>1664.8480462072321</v>
      </c>
      <c r="AD417" s="17">
        <f t="shared" si="208"/>
        <v>1614.9026048210151</v>
      </c>
      <c r="AE417" s="17">
        <f t="shared" si="209"/>
        <v>1614.9026048210151</v>
      </c>
      <c r="AF417" s="17">
        <f t="shared" si="210"/>
        <v>466064.58058075054</v>
      </c>
      <c r="AG417" s="17">
        <f t="shared" si="216"/>
        <v>5775.8073839406679</v>
      </c>
      <c r="AH417" s="17">
        <f t="shared" si="211"/>
        <v>3.9484171267017483</v>
      </c>
      <c r="AI417" s="17"/>
      <c r="AJ417" s="17"/>
      <c r="AU417">
        <f t="shared" si="189"/>
        <v>0</v>
      </c>
      <c r="AV417">
        <f t="shared" si="190"/>
        <v>7.4</v>
      </c>
      <c r="AW417">
        <f t="shared" si="191"/>
        <v>2.0555555555555558</v>
      </c>
    </row>
    <row r="418" spans="2:49" x14ac:dyDescent="0.3">
      <c r="B418" s="27" t="s">
        <v>47</v>
      </c>
      <c r="C418" s="27">
        <v>410</v>
      </c>
      <c r="D418" s="27">
        <v>410</v>
      </c>
      <c r="E418" s="2">
        <f t="shared" si="192"/>
        <v>1.3611111111111112</v>
      </c>
      <c r="F418" s="28">
        <v>4.9000000000000004</v>
      </c>
      <c r="G418" s="17">
        <f t="shared" si="217"/>
        <v>-0.625</v>
      </c>
      <c r="H418" s="17">
        <f t="shared" si="218"/>
        <v>-2.25</v>
      </c>
      <c r="I418" s="17">
        <v>194.238</v>
      </c>
      <c r="J418" s="17">
        <f t="shared" si="193"/>
        <v>0.32326388888888891</v>
      </c>
      <c r="K418" s="17">
        <f t="shared" si="194"/>
        <v>-1375</v>
      </c>
      <c r="L418" s="17">
        <f t="shared" si="195"/>
        <v>-1180.4387361111112</v>
      </c>
      <c r="M418" s="17">
        <f t="shared" si="196"/>
        <v>-1606.7082797067903</v>
      </c>
      <c r="N418" s="17">
        <f t="shared" si="212"/>
        <v>-1606.7082797067903</v>
      </c>
      <c r="O418" s="17">
        <f t="shared" si="213"/>
        <v>466072.77490586479</v>
      </c>
      <c r="P418" s="17">
        <f t="shared" si="197"/>
        <v>465878.53690586489</v>
      </c>
      <c r="Q418" s="34">
        <f t="shared" si="198"/>
        <v>0.12941173998171115</v>
      </c>
      <c r="R418" s="17">
        <f t="shared" si="188"/>
        <v>-2.1869084918231314</v>
      </c>
      <c r="S418" s="17">
        <f t="shared" si="199"/>
        <v>-1606.7082797067903</v>
      </c>
      <c r="T418" s="34">
        <f t="shared" si="200"/>
        <v>-4.4631142593695223E-4</v>
      </c>
      <c r="U418" s="17">
        <f t="shared" si="214"/>
        <v>7648.698226466051</v>
      </c>
      <c r="V418" s="17">
        <f t="shared" si="201"/>
        <v>2037.885802469136</v>
      </c>
      <c r="W418" s="17">
        <f t="shared" si="215"/>
        <v>22796104.629629649</v>
      </c>
      <c r="X418" s="17">
        <f t="shared" si="202"/>
        <v>1446.0374517361113</v>
      </c>
      <c r="Y418" s="17">
        <f t="shared" si="203"/>
        <v>1330.3544555972223</v>
      </c>
      <c r="Z418" s="17">
        <f t="shared" si="204"/>
        <v>1277.1402773733334</v>
      </c>
      <c r="AA418" s="17">
        <f t="shared" si="205"/>
        <v>1213.2832635046668</v>
      </c>
      <c r="AB418" s="17">
        <f t="shared" si="206"/>
        <v>1164.7519329644801</v>
      </c>
      <c r="AC418" s="17">
        <f t="shared" si="207"/>
        <v>1048.2767396680322</v>
      </c>
      <c r="AD418" s="17">
        <f t="shared" si="208"/>
        <v>1016.8284374779912</v>
      </c>
      <c r="AE418" s="17">
        <f t="shared" si="209"/>
        <v>1016.8284374779912</v>
      </c>
      <c r="AF418" s="17">
        <f t="shared" si="210"/>
        <v>465055.9464683868</v>
      </c>
      <c r="AG418" s="17">
        <f t="shared" si="216"/>
        <v>6989.090647445335</v>
      </c>
      <c r="AH418" s="17">
        <f t="shared" si="211"/>
        <v>2.4800693597024175</v>
      </c>
      <c r="AI418" s="17"/>
      <c r="AJ418" s="17"/>
      <c r="AU418">
        <f t="shared" si="189"/>
        <v>0</v>
      </c>
      <c r="AV418">
        <f t="shared" si="190"/>
        <v>4.9000000000000004</v>
      </c>
      <c r="AW418">
        <f t="shared" si="191"/>
        <v>1.3611111111111112</v>
      </c>
    </row>
    <row r="419" spans="2:49" x14ac:dyDescent="0.3">
      <c r="B419" s="27" t="s">
        <v>47</v>
      </c>
      <c r="C419" s="27">
        <v>411</v>
      </c>
      <c r="D419" s="27">
        <v>411</v>
      </c>
      <c r="E419" s="2">
        <f t="shared" si="192"/>
        <v>0.80555555555555558</v>
      </c>
      <c r="F419" s="28">
        <v>2.9</v>
      </c>
      <c r="G419" s="17">
        <f t="shared" si="217"/>
        <v>-0.51388888888888895</v>
      </c>
      <c r="H419" s="17">
        <f t="shared" si="218"/>
        <v>-1.85</v>
      </c>
      <c r="I419" s="17">
        <v>194.238</v>
      </c>
      <c r="J419" s="17">
        <f t="shared" si="193"/>
        <v>0.19131944444444443</v>
      </c>
      <c r="K419" s="17">
        <f t="shared" si="194"/>
        <v>-1130.5555555555557</v>
      </c>
      <c r="L419" s="17">
        <f t="shared" si="195"/>
        <v>-936.12623611111121</v>
      </c>
      <c r="M419" s="17">
        <f t="shared" si="196"/>
        <v>-754.10169020061744</v>
      </c>
      <c r="N419" s="17">
        <f t="shared" si="212"/>
        <v>-754.10169020061744</v>
      </c>
      <c r="O419" s="17">
        <f t="shared" si="213"/>
        <v>465318.67321566417</v>
      </c>
      <c r="P419" s="17">
        <f t="shared" si="197"/>
        <v>465124.43521566427</v>
      </c>
      <c r="Q419" s="34">
        <f t="shared" si="198"/>
        <v>0.12920226561420722</v>
      </c>
      <c r="R419" s="17">
        <f t="shared" si="188"/>
        <v>-0.60747080599494185</v>
      </c>
      <c r="S419" s="17">
        <f t="shared" si="199"/>
        <v>-754.10169020061744</v>
      </c>
      <c r="T419" s="34">
        <f t="shared" si="200"/>
        <v>-2.0947436750392751E-4</v>
      </c>
      <c r="U419" s="17">
        <f t="shared" si="214"/>
        <v>9255.4065061728415</v>
      </c>
      <c r="V419" s="17">
        <f t="shared" si="201"/>
        <v>713.81172839506178</v>
      </c>
      <c r="W419" s="17">
        <f t="shared" si="215"/>
        <v>22796818.441358045</v>
      </c>
      <c r="X419" s="17">
        <f t="shared" si="202"/>
        <v>678.6915211805557</v>
      </c>
      <c r="Y419" s="17">
        <f t="shared" si="203"/>
        <v>624.3961994861113</v>
      </c>
      <c r="Z419" s="17">
        <f t="shared" si="204"/>
        <v>599.42035150666686</v>
      </c>
      <c r="AA419" s="17">
        <f t="shared" si="205"/>
        <v>569.44933393133351</v>
      </c>
      <c r="AB419" s="17">
        <f t="shared" si="206"/>
        <v>546.67136057408015</v>
      </c>
      <c r="AC419" s="17">
        <f t="shared" si="207"/>
        <v>492.00422451667214</v>
      </c>
      <c r="AD419" s="17">
        <f t="shared" si="208"/>
        <v>477.24409778117194</v>
      </c>
      <c r="AE419" s="17">
        <f t="shared" si="209"/>
        <v>477.24409778117194</v>
      </c>
      <c r="AF419" s="17">
        <f t="shared" si="210"/>
        <v>464841.42911788297</v>
      </c>
      <c r="AG419" s="17">
        <f t="shared" si="216"/>
        <v>7558.5399813766689</v>
      </c>
      <c r="AH419" s="17">
        <f t="shared" si="211"/>
        <v>1.1611778534821702</v>
      </c>
      <c r="AI419" s="17"/>
      <c r="AJ419" s="17"/>
      <c r="AU419">
        <f t="shared" si="189"/>
        <v>0</v>
      </c>
      <c r="AV419">
        <f t="shared" si="190"/>
        <v>2.9</v>
      </c>
      <c r="AW419">
        <f t="shared" si="191"/>
        <v>0.80555555555555547</v>
      </c>
    </row>
    <row r="420" spans="2:49" x14ac:dyDescent="0.3">
      <c r="B420" s="27" t="s">
        <v>47</v>
      </c>
      <c r="C420" s="27">
        <v>412</v>
      </c>
      <c r="D420" s="27">
        <v>412</v>
      </c>
      <c r="E420" s="2">
        <f t="shared" si="192"/>
        <v>0.33333333333333331</v>
      </c>
      <c r="F420" s="28">
        <v>1.2</v>
      </c>
      <c r="G420" s="17">
        <f t="shared" si="217"/>
        <v>-0.40277777777777773</v>
      </c>
      <c r="H420" s="17">
        <f t="shared" si="218"/>
        <v>-1.45</v>
      </c>
      <c r="I420" s="17">
        <v>194.238</v>
      </c>
      <c r="J420" s="17">
        <f t="shared" si="193"/>
        <v>7.9166666666666663E-2</v>
      </c>
      <c r="K420" s="17">
        <f t="shared" si="194"/>
        <v>-886.11111111111097</v>
      </c>
      <c r="L420" s="17">
        <f t="shared" si="195"/>
        <v>-691.79394444444426</v>
      </c>
      <c r="M420" s="17">
        <f t="shared" si="196"/>
        <v>-230.59798148148141</v>
      </c>
      <c r="N420" s="17">
        <f t="shared" si="212"/>
        <v>-230.59798148148141</v>
      </c>
      <c r="O420" s="17">
        <f t="shared" si="213"/>
        <v>465088.0752341827</v>
      </c>
      <c r="P420" s="17">
        <f t="shared" si="197"/>
        <v>464893.83723418281</v>
      </c>
      <c r="Q420" s="34">
        <f t="shared" si="198"/>
        <v>0.12913821010691129</v>
      </c>
      <c r="R420" s="17">
        <f t="shared" si="188"/>
        <v>-7.6865993827160473E-2</v>
      </c>
      <c r="S420" s="17">
        <f t="shared" si="199"/>
        <v>-230.59798148148141</v>
      </c>
      <c r="T420" s="34">
        <f t="shared" si="200"/>
        <v>-6.4055507295925898E-5</v>
      </c>
      <c r="U420" s="17">
        <f t="shared" si="214"/>
        <v>10009.508196373459</v>
      </c>
      <c r="V420" s="17">
        <f t="shared" si="201"/>
        <v>122.22222222222221</v>
      </c>
      <c r="W420" s="17">
        <f t="shared" si="215"/>
        <v>22796940.663580269</v>
      </c>
      <c r="X420" s="17">
        <f t="shared" si="202"/>
        <v>207.53818333333328</v>
      </c>
      <c r="Y420" s="17">
        <f t="shared" si="203"/>
        <v>190.93512866666663</v>
      </c>
      <c r="Z420" s="17">
        <f t="shared" si="204"/>
        <v>183.29772351999995</v>
      </c>
      <c r="AA420" s="17">
        <f t="shared" si="205"/>
        <v>174.13283734399994</v>
      </c>
      <c r="AB420" s="17">
        <f t="shared" si="206"/>
        <v>167.16752385023995</v>
      </c>
      <c r="AC420" s="17">
        <f t="shared" si="207"/>
        <v>150.45077146521595</v>
      </c>
      <c r="AD420" s="17">
        <f t="shared" si="208"/>
        <v>145.93724832125946</v>
      </c>
      <c r="AE420" s="17">
        <f t="shared" si="209"/>
        <v>145.93724832125946</v>
      </c>
      <c r="AF420" s="17">
        <f t="shared" si="210"/>
        <v>464942.13798586145</v>
      </c>
      <c r="AG420" s="17">
        <f t="shared" si="216"/>
        <v>7732.6728187206691</v>
      </c>
      <c r="AH420" s="17">
        <f t="shared" si="211"/>
        <v>0.35421662213897925</v>
      </c>
      <c r="AI420" s="17"/>
      <c r="AJ420" s="17"/>
      <c r="AU420">
        <f t="shared" si="189"/>
        <v>0</v>
      </c>
      <c r="AV420">
        <f t="shared" si="190"/>
        <v>1.2</v>
      </c>
      <c r="AW420">
        <f t="shared" si="191"/>
        <v>0.33333333333333331</v>
      </c>
    </row>
    <row r="421" spans="2:49" x14ac:dyDescent="0.3">
      <c r="B421" s="27" t="s">
        <v>47</v>
      </c>
      <c r="C421" s="27">
        <v>413</v>
      </c>
      <c r="D421" s="27">
        <v>413</v>
      </c>
      <c r="E421" s="2">
        <f t="shared" si="192"/>
        <v>0</v>
      </c>
      <c r="F421" s="28">
        <v>0</v>
      </c>
      <c r="G421" s="17">
        <f t="shared" si="217"/>
        <v>-0.16666666666666666</v>
      </c>
      <c r="H421" s="17">
        <f t="shared" si="218"/>
        <v>-0.6</v>
      </c>
      <c r="I421" s="17">
        <v>194.238</v>
      </c>
      <c r="J421" s="17">
        <f t="shared" si="193"/>
        <v>0</v>
      </c>
      <c r="K421" s="17">
        <f t="shared" si="194"/>
        <v>-366.66666666666663</v>
      </c>
      <c r="L421" s="17">
        <f t="shared" si="195"/>
        <v>-172.42866666666663</v>
      </c>
      <c r="M421" s="17">
        <f t="shared" si="196"/>
        <v>0</v>
      </c>
      <c r="N421" s="17">
        <f t="shared" si="212"/>
        <v>0</v>
      </c>
      <c r="O421" s="17">
        <f t="shared" si="213"/>
        <v>465088.0752341827</v>
      </c>
      <c r="P421" s="17">
        <f t="shared" si="197"/>
        <v>464893.83723418281</v>
      </c>
      <c r="Q421" s="34">
        <f t="shared" si="198"/>
        <v>0.12913821010691129</v>
      </c>
      <c r="R421" s="17">
        <f t="shared" si="188"/>
        <v>0</v>
      </c>
      <c r="S421" s="17">
        <f t="shared" si="199"/>
        <v>0</v>
      </c>
      <c r="T421" s="34">
        <f t="shared" si="200"/>
        <v>0</v>
      </c>
      <c r="U421" s="17">
        <f t="shared" si="214"/>
        <v>10240.106177854941</v>
      </c>
      <c r="V421" s="17">
        <f t="shared" si="201"/>
        <v>0</v>
      </c>
      <c r="W421" s="17">
        <f t="shared" si="215"/>
        <v>22796940.663580269</v>
      </c>
      <c r="X421" s="17">
        <f t="shared" si="202"/>
        <v>0</v>
      </c>
      <c r="Y421" s="17">
        <f t="shared" si="203"/>
        <v>0</v>
      </c>
      <c r="Z421" s="17">
        <f t="shared" si="204"/>
        <v>0</v>
      </c>
      <c r="AA421" s="17">
        <f t="shared" si="205"/>
        <v>0</v>
      </c>
      <c r="AB421" s="17">
        <f t="shared" si="206"/>
        <v>0</v>
      </c>
      <c r="AC421" s="17">
        <f t="shared" si="207"/>
        <v>0</v>
      </c>
      <c r="AD421" s="17">
        <f t="shared" si="208"/>
        <v>0</v>
      </c>
      <c r="AE421" s="17">
        <f t="shared" si="209"/>
        <v>0</v>
      </c>
      <c r="AF421" s="17">
        <f t="shared" si="210"/>
        <v>465088.0752341827</v>
      </c>
      <c r="AG421" s="17">
        <f t="shared" si="216"/>
        <v>0</v>
      </c>
      <c r="AH421" s="17">
        <f t="shared" si="211"/>
        <v>0</v>
      </c>
      <c r="AI421" s="17"/>
      <c r="AJ421" s="17"/>
      <c r="AU421">
        <f t="shared" si="189"/>
        <v>1</v>
      </c>
      <c r="AV421" t="str">
        <f t="shared" si="190"/>
        <v/>
      </c>
      <c r="AW421">
        <f t="shared" si="191"/>
        <v>0</v>
      </c>
    </row>
    <row r="422" spans="2:49" x14ac:dyDescent="0.3">
      <c r="B422" s="27" t="s">
        <v>47</v>
      </c>
      <c r="C422" s="27">
        <v>414</v>
      </c>
      <c r="D422" s="27">
        <v>414</v>
      </c>
      <c r="E422" s="2">
        <f t="shared" si="192"/>
        <v>0</v>
      </c>
      <c r="F422" s="28">
        <v>0</v>
      </c>
      <c r="G422" s="17">
        <f t="shared" si="217"/>
        <v>0</v>
      </c>
      <c r="H422" s="17">
        <f t="shared" si="218"/>
        <v>0</v>
      </c>
      <c r="I422" s="17">
        <v>194.238</v>
      </c>
      <c r="J422" s="17">
        <f t="shared" si="193"/>
        <v>0</v>
      </c>
      <c r="K422" s="17">
        <f t="shared" si="194"/>
        <v>0</v>
      </c>
      <c r="L422" s="17">
        <f t="shared" si="195"/>
        <v>194.238</v>
      </c>
      <c r="M422" s="17">
        <f t="shared" si="196"/>
        <v>0</v>
      </c>
      <c r="N422" s="17">
        <f t="shared" si="212"/>
        <v>0</v>
      </c>
      <c r="O422" s="17">
        <f t="shared" si="213"/>
        <v>465088.0752341827</v>
      </c>
      <c r="P422" s="17">
        <f t="shared" si="197"/>
        <v>464893.83723418281</v>
      </c>
      <c r="Q422" s="34">
        <f t="shared" si="198"/>
        <v>0.12913821010691129</v>
      </c>
      <c r="R422" s="17">
        <f t="shared" si="188"/>
        <v>0</v>
      </c>
      <c r="S422" s="17">
        <f t="shared" si="199"/>
        <v>0</v>
      </c>
      <c r="T422" s="34">
        <f t="shared" si="200"/>
        <v>0</v>
      </c>
      <c r="U422" s="17">
        <f t="shared" si="214"/>
        <v>0</v>
      </c>
      <c r="V422" s="17">
        <f t="shared" si="201"/>
        <v>0</v>
      </c>
      <c r="W422" s="17">
        <f t="shared" si="215"/>
        <v>22796940.663580269</v>
      </c>
      <c r="X422" s="17">
        <f t="shared" si="202"/>
        <v>0</v>
      </c>
      <c r="Y422" s="17">
        <f t="shared" si="203"/>
        <v>0</v>
      </c>
      <c r="Z422" s="17">
        <f t="shared" si="204"/>
        <v>0</v>
      </c>
      <c r="AA422" s="17">
        <f t="shared" si="205"/>
        <v>0</v>
      </c>
      <c r="AB422" s="17">
        <f t="shared" si="206"/>
        <v>0</v>
      </c>
      <c r="AC422" s="17">
        <f t="shared" si="207"/>
        <v>0</v>
      </c>
      <c r="AD422" s="17">
        <f t="shared" si="208"/>
        <v>0</v>
      </c>
      <c r="AE422" s="17">
        <f t="shared" si="209"/>
        <v>0</v>
      </c>
      <c r="AF422" s="17">
        <f t="shared" si="210"/>
        <v>465088.0752341827</v>
      </c>
      <c r="AG422" s="17">
        <f t="shared" si="216"/>
        <v>0</v>
      </c>
      <c r="AH422" s="17">
        <f t="shared" si="211"/>
        <v>0</v>
      </c>
      <c r="AI422" s="17"/>
      <c r="AJ422" s="17"/>
      <c r="AU422">
        <f t="shared" si="189"/>
        <v>1</v>
      </c>
      <c r="AV422" t="str">
        <f t="shared" si="190"/>
        <v/>
      </c>
      <c r="AW422">
        <f t="shared" si="191"/>
        <v>0</v>
      </c>
    </row>
    <row r="423" spans="2:49" x14ac:dyDescent="0.3">
      <c r="B423" s="27" t="s">
        <v>47</v>
      </c>
      <c r="C423" s="27">
        <v>415</v>
      </c>
      <c r="D423" s="27">
        <v>415</v>
      </c>
      <c r="E423" s="2">
        <f t="shared" si="192"/>
        <v>0</v>
      </c>
      <c r="F423" s="28">
        <v>0</v>
      </c>
      <c r="G423" s="17">
        <f t="shared" si="217"/>
        <v>0</v>
      </c>
      <c r="H423" s="17">
        <f t="shared" si="218"/>
        <v>0</v>
      </c>
      <c r="I423" s="17">
        <v>194.238</v>
      </c>
      <c r="J423" s="17">
        <f t="shared" si="193"/>
        <v>0</v>
      </c>
      <c r="K423" s="17">
        <f t="shared" si="194"/>
        <v>0</v>
      </c>
      <c r="L423" s="17">
        <f t="shared" si="195"/>
        <v>194.238</v>
      </c>
      <c r="M423" s="17">
        <f t="shared" si="196"/>
        <v>0</v>
      </c>
      <c r="N423" s="17">
        <f t="shared" si="212"/>
        <v>0</v>
      </c>
      <c r="O423" s="17">
        <f t="shared" si="213"/>
        <v>465088.0752341827</v>
      </c>
      <c r="P423" s="17">
        <f t="shared" si="197"/>
        <v>464893.83723418281</v>
      </c>
      <c r="Q423" s="34">
        <f t="shared" si="198"/>
        <v>0.12913821010691129</v>
      </c>
      <c r="R423" s="17">
        <f t="shared" si="188"/>
        <v>0</v>
      </c>
      <c r="S423" s="17">
        <f t="shared" si="199"/>
        <v>0</v>
      </c>
      <c r="T423" s="34">
        <f t="shared" si="200"/>
        <v>0</v>
      </c>
      <c r="U423" s="17">
        <f t="shared" si="214"/>
        <v>0</v>
      </c>
      <c r="V423" s="17">
        <f t="shared" si="201"/>
        <v>0</v>
      </c>
      <c r="W423" s="17">
        <f t="shared" si="215"/>
        <v>22796940.663580269</v>
      </c>
      <c r="X423" s="17">
        <f t="shared" si="202"/>
        <v>0</v>
      </c>
      <c r="Y423" s="17">
        <f t="shared" si="203"/>
        <v>0</v>
      </c>
      <c r="Z423" s="17">
        <f t="shared" si="204"/>
        <v>0</v>
      </c>
      <c r="AA423" s="17">
        <f t="shared" si="205"/>
        <v>0</v>
      </c>
      <c r="AB423" s="17">
        <f t="shared" si="206"/>
        <v>0</v>
      </c>
      <c r="AC423" s="17">
        <f t="shared" si="207"/>
        <v>0</v>
      </c>
      <c r="AD423" s="17">
        <f t="shared" si="208"/>
        <v>0</v>
      </c>
      <c r="AE423" s="17">
        <f t="shared" si="209"/>
        <v>0</v>
      </c>
      <c r="AF423" s="17">
        <f t="shared" si="210"/>
        <v>465088.0752341827</v>
      </c>
      <c r="AG423" s="17">
        <f t="shared" si="216"/>
        <v>0</v>
      </c>
      <c r="AH423" s="17">
        <f t="shared" si="211"/>
        <v>0</v>
      </c>
      <c r="AI423" s="17"/>
      <c r="AJ423" s="17"/>
      <c r="AU423">
        <f t="shared" si="189"/>
        <v>1</v>
      </c>
      <c r="AV423" t="str">
        <f t="shared" si="190"/>
        <v/>
      </c>
      <c r="AW423">
        <f t="shared" si="191"/>
        <v>0</v>
      </c>
    </row>
    <row r="424" spans="2:49" x14ac:dyDescent="0.3">
      <c r="B424" s="27" t="s">
        <v>47</v>
      </c>
      <c r="C424" s="27">
        <v>416</v>
      </c>
      <c r="D424" s="27">
        <v>416</v>
      </c>
      <c r="E424" s="2">
        <f t="shared" si="192"/>
        <v>0</v>
      </c>
      <c r="F424" s="28">
        <v>0</v>
      </c>
      <c r="G424" s="17">
        <f t="shared" si="217"/>
        <v>0</v>
      </c>
      <c r="H424" s="17">
        <f t="shared" si="218"/>
        <v>0</v>
      </c>
      <c r="I424" s="17">
        <v>194.238</v>
      </c>
      <c r="J424" s="17">
        <f t="shared" si="193"/>
        <v>0</v>
      </c>
      <c r="K424" s="17">
        <f t="shared" si="194"/>
        <v>0</v>
      </c>
      <c r="L424" s="17">
        <f t="shared" si="195"/>
        <v>194.238</v>
      </c>
      <c r="M424" s="17">
        <f t="shared" si="196"/>
        <v>0</v>
      </c>
      <c r="N424" s="17">
        <f t="shared" si="212"/>
        <v>0</v>
      </c>
      <c r="O424" s="17">
        <f t="shared" si="213"/>
        <v>465088.0752341827</v>
      </c>
      <c r="P424" s="17">
        <f t="shared" si="197"/>
        <v>464893.83723418281</v>
      </c>
      <c r="Q424" s="34">
        <f t="shared" si="198"/>
        <v>0.12913821010691129</v>
      </c>
      <c r="R424" s="17">
        <f t="shared" si="188"/>
        <v>0</v>
      </c>
      <c r="S424" s="17">
        <f t="shared" si="199"/>
        <v>0</v>
      </c>
      <c r="T424" s="34">
        <f t="shared" si="200"/>
        <v>0</v>
      </c>
      <c r="U424" s="17">
        <f t="shared" si="214"/>
        <v>0</v>
      </c>
      <c r="V424" s="17">
        <f t="shared" si="201"/>
        <v>0</v>
      </c>
      <c r="W424" s="17">
        <f t="shared" si="215"/>
        <v>22796940.663580269</v>
      </c>
      <c r="X424" s="17">
        <f t="shared" si="202"/>
        <v>0</v>
      </c>
      <c r="Y424" s="17">
        <f t="shared" si="203"/>
        <v>0</v>
      </c>
      <c r="Z424" s="17">
        <f t="shared" si="204"/>
        <v>0</v>
      </c>
      <c r="AA424" s="17">
        <f t="shared" si="205"/>
        <v>0</v>
      </c>
      <c r="AB424" s="17">
        <f t="shared" si="206"/>
        <v>0</v>
      </c>
      <c r="AC424" s="17">
        <f t="shared" si="207"/>
        <v>0</v>
      </c>
      <c r="AD424" s="17">
        <f t="shared" si="208"/>
        <v>0</v>
      </c>
      <c r="AE424" s="17">
        <f t="shared" si="209"/>
        <v>0</v>
      </c>
      <c r="AF424" s="17">
        <f t="shared" si="210"/>
        <v>465088.0752341827</v>
      </c>
      <c r="AG424" s="17">
        <f t="shared" si="216"/>
        <v>0</v>
      </c>
      <c r="AH424" s="17">
        <f t="shared" si="211"/>
        <v>0</v>
      </c>
      <c r="AI424" s="17"/>
      <c r="AJ424" s="17"/>
      <c r="AU424">
        <f t="shared" si="189"/>
        <v>1</v>
      </c>
      <c r="AV424" t="str">
        <f t="shared" si="190"/>
        <v/>
      </c>
      <c r="AW424">
        <f t="shared" si="191"/>
        <v>0</v>
      </c>
    </row>
    <row r="425" spans="2:49" x14ac:dyDescent="0.3">
      <c r="B425" s="27" t="s">
        <v>47</v>
      </c>
      <c r="C425" s="27">
        <v>417</v>
      </c>
      <c r="D425" s="27">
        <v>417</v>
      </c>
      <c r="E425" s="2">
        <f t="shared" si="192"/>
        <v>0</v>
      </c>
      <c r="F425" s="28">
        <v>0</v>
      </c>
      <c r="G425" s="17">
        <f t="shared" si="217"/>
        <v>0</v>
      </c>
      <c r="H425" s="17">
        <f t="shared" si="218"/>
        <v>0</v>
      </c>
      <c r="I425" s="17">
        <v>194.238</v>
      </c>
      <c r="J425" s="17">
        <f t="shared" si="193"/>
        <v>0</v>
      </c>
      <c r="K425" s="17">
        <f t="shared" si="194"/>
        <v>0</v>
      </c>
      <c r="L425" s="17">
        <f t="shared" si="195"/>
        <v>194.238</v>
      </c>
      <c r="M425" s="17">
        <f t="shared" si="196"/>
        <v>0</v>
      </c>
      <c r="N425" s="17">
        <f t="shared" si="212"/>
        <v>0</v>
      </c>
      <c r="O425" s="17">
        <f t="shared" si="213"/>
        <v>465088.0752341827</v>
      </c>
      <c r="P425" s="17">
        <f t="shared" si="197"/>
        <v>464893.83723418281</v>
      </c>
      <c r="Q425" s="34">
        <f t="shared" si="198"/>
        <v>0.12913821010691129</v>
      </c>
      <c r="R425" s="17">
        <f t="shared" si="188"/>
        <v>0</v>
      </c>
      <c r="S425" s="17">
        <f t="shared" si="199"/>
        <v>0</v>
      </c>
      <c r="T425" s="34">
        <f t="shared" si="200"/>
        <v>0</v>
      </c>
      <c r="U425" s="17">
        <f t="shared" si="214"/>
        <v>0</v>
      </c>
      <c r="V425" s="17">
        <f t="shared" si="201"/>
        <v>0</v>
      </c>
      <c r="W425" s="17">
        <f t="shared" si="215"/>
        <v>22796940.663580269</v>
      </c>
      <c r="X425" s="17">
        <f t="shared" si="202"/>
        <v>0</v>
      </c>
      <c r="Y425" s="17">
        <f t="shared" si="203"/>
        <v>0</v>
      </c>
      <c r="Z425" s="17">
        <f t="shared" si="204"/>
        <v>0</v>
      </c>
      <c r="AA425" s="17">
        <f t="shared" si="205"/>
        <v>0</v>
      </c>
      <c r="AB425" s="17">
        <f t="shared" si="206"/>
        <v>0</v>
      </c>
      <c r="AC425" s="17">
        <f t="shared" si="207"/>
        <v>0</v>
      </c>
      <c r="AD425" s="17">
        <f t="shared" si="208"/>
        <v>0</v>
      </c>
      <c r="AE425" s="17">
        <f t="shared" si="209"/>
        <v>0</v>
      </c>
      <c r="AF425" s="17">
        <f t="shared" si="210"/>
        <v>465088.0752341827</v>
      </c>
      <c r="AG425" s="17">
        <f t="shared" si="216"/>
        <v>0</v>
      </c>
      <c r="AH425" s="17">
        <f t="shared" si="211"/>
        <v>0</v>
      </c>
      <c r="AI425" s="17"/>
      <c r="AJ425" s="17"/>
      <c r="AU425">
        <f t="shared" si="189"/>
        <v>1</v>
      </c>
      <c r="AV425" t="str">
        <f t="shared" si="190"/>
        <v/>
      </c>
      <c r="AW425">
        <f t="shared" si="191"/>
        <v>0</v>
      </c>
    </row>
    <row r="426" spans="2:49" x14ac:dyDescent="0.3">
      <c r="B426" s="27" t="s">
        <v>47</v>
      </c>
      <c r="C426" s="27">
        <v>418</v>
      </c>
      <c r="D426" s="27">
        <v>418</v>
      </c>
      <c r="E426" s="2">
        <f t="shared" si="192"/>
        <v>0</v>
      </c>
      <c r="F426" s="28">
        <v>0</v>
      </c>
      <c r="G426" s="17">
        <f t="shared" si="217"/>
        <v>0</v>
      </c>
      <c r="H426" s="17">
        <f t="shared" si="218"/>
        <v>0</v>
      </c>
      <c r="I426" s="17">
        <v>194.238</v>
      </c>
      <c r="J426" s="17">
        <f t="shared" si="193"/>
        <v>0</v>
      </c>
      <c r="K426" s="17">
        <f t="shared" si="194"/>
        <v>0</v>
      </c>
      <c r="L426" s="17">
        <f t="shared" si="195"/>
        <v>194.238</v>
      </c>
      <c r="M426" s="17">
        <f t="shared" si="196"/>
        <v>0</v>
      </c>
      <c r="N426" s="17">
        <f t="shared" si="212"/>
        <v>0</v>
      </c>
      <c r="O426" s="17">
        <f t="shared" si="213"/>
        <v>465088.0752341827</v>
      </c>
      <c r="P426" s="17">
        <f t="shared" si="197"/>
        <v>464893.83723418281</v>
      </c>
      <c r="Q426" s="34">
        <f t="shared" si="198"/>
        <v>0.12913821010691129</v>
      </c>
      <c r="R426" s="17">
        <f t="shared" si="188"/>
        <v>0</v>
      </c>
      <c r="S426" s="17">
        <f t="shared" si="199"/>
        <v>0</v>
      </c>
      <c r="T426" s="34">
        <f t="shared" si="200"/>
        <v>0</v>
      </c>
      <c r="U426" s="17">
        <f t="shared" si="214"/>
        <v>0</v>
      </c>
      <c r="V426" s="17">
        <f t="shared" si="201"/>
        <v>0</v>
      </c>
      <c r="W426" s="17">
        <f t="shared" si="215"/>
        <v>22796940.663580269</v>
      </c>
      <c r="X426" s="17">
        <f t="shared" si="202"/>
        <v>0</v>
      </c>
      <c r="Y426" s="17">
        <f t="shared" si="203"/>
        <v>0</v>
      </c>
      <c r="Z426" s="17">
        <f t="shared" si="204"/>
        <v>0</v>
      </c>
      <c r="AA426" s="17">
        <f t="shared" si="205"/>
        <v>0</v>
      </c>
      <c r="AB426" s="17">
        <f t="shared" si="206"/>
        <v>0</v>
      </c>
      <c r="AC426" s="17">
        <f t="shared" si="207"/>
        <v>0</v>
      </c>
      <c r="AD426" s="17">
        <f t="shared" si="208"/>
        <v>0</v>
      </c>
      <c r="AE426" s="17">
        <f t="shared" si="209"/>
        <v>0</v>
      </c>
      <c r="AF426" s="17">
        <f t="shared" si="210"/>
        <v>465088.0752341827</v>
      </c>
      <c r="AG426" s="17">
        <f t="shared" si="216"/>
        <v>0</v>
      </c>
      <c r="AH426" s="17">
        <f t="shared" si="211"/>
        <v>0</v>
      </c>
      <c r="AI426" s="17"/>
      <c r="AJ426" s="17"/>
      <c r="AU426">
        <f t="shared" si="189"/>
        <v>1</v>
      </c>
      <c r="AV426" t="str">
        <f t="shared" si="190"/>
        <v/>
      </c>
      <c r="AW426">
        <f t="shared" si="191"/>
        <v>0</v>
      </c>
    </row>
    <row r="427" spans="2:49" x14ac:dyDescent="0.3">
      <c r="B427" s="27" t="s">
        <v>47</v>
      </c>
      <c r="C427" s="27">
        <v>419</v>
      </c>
      <c r="D427" s="27">
        <v>419</v>
      </c>
      <c r="E427" s="2">
        <f t="shared" si="192"/>
        <v>0</v>
      </c>
      <c r="F427" s="28">
        <v>0</v>
      </c>
      <c r="G427" s="17">
        <f t="shared" si="217"/>
        <v>0</v>
      </c>
      <c r="H427" s="17">
        <f t="shared" si="218"/>
        <v>0</v>
      </c>
      <c r="I427" s="17">
        <v>194.238</v>
      </c>
      <c r="J427" s="17">
        <f t="shared" si="193"/>
        <v>0</v>
      </c>
      <c r="K427" s="17">
        <f t="shared" si="194"/>
        <v>0</v>
      </c>
      <c r="L427" s="17">
        <f t="shared" si="195"/>
        <v>194.238</v>
      </c>
      <c r="M427" s="17">
        <f t="shared" si="196"/>
        <v>0</v>
      </c>
      <c r="N427" s="17">
        <f t="shared" si="212"/>
        <v>0</v>
      </c>
      <c r="O427" s="17">
        <f t="shared" si="213"/>
        <v>465088.0752341827</v>
      </c>
      <c r="P427" s="17">
        <f t="shared" si="197"/>
        <v>464893.83723418281</v>
      </c>
      <c r="Q427" s="34">
        <f t="shared" si="198"/>
        <v>0.12913821010691129</v>
      </c>
      <c r="R427" s="17">
        <f t="shared" si="188"/>
        <v>0</v>
      </c>
      <c r="S427" s="17">
        <f t="shared" si="199"/>
        <v>0</v>
      </c>
      <c r="T427" s="34">
        <f t="shared" si="200"/>
        <v>0</v>
      </c>
      <c r="U427" s="17">
        <f t="shared" si="214"/>
        <v>0</v>
      </c>
      <c r="V427" s="17">
        <f t="shared" si="201"/>
        <v>0</v>
      </c>
      <c r="W427" s="17">
        <f t="shared" si="215"/>
        <v>22796940.663580269</v>
      </c>
      <c r="X427" s="17">
        <f t="shared" si="202"/>
        <v>0</v>
      </c>
      <c r="Y427" s="17">
        <f t="shared" si="203"/>
        <v>0</v>
      </c>
      <c r="Z427" s="17">
        <f t="shared" si="204"/>
        <v>0</v>
      </c>
      <c r="AA427" s="17">
        <f t="shared" si="205"/>
        <v>0</v>
      </c>
      <c r="AB427" s="17">
        <f t="shared" si="206"/>
        <v>0</v>
      </c>
      <c r="AC427" s="17">
        <f t="shared" si="207"/>
        <v>0</v>
      </c>
      <c r="AD427" s="17">
        <f t="shared" si="208"/>
        <v>0</v>
      </c>
      <c r="AE427" s="17">
        <f t="shared" si="209"/>
        <v>0</v>
      </c>
      <c r="AF427" s="17">
        <f t="shared" si="210"/>
        <v>465088.0752341827</v>
      </c>
      <c r="AG427" s="17">
        <f t="shared" si="216"/>
        <v>0</v>
      </c>
      <c r="AH427" s="17">
        <f t="shared" si="211"/>
        <v>0</v>
      </c>
      <c r="AI427" s="17"/>
      <c r="AJ427" s="17"/>
      <c r="AU427">
        <f t="shared" si="189"/>
        <v>1</v>
      </c>
      <c r="AV427" t="str">
        <f t="shared" si="190"/>
        <v/>
      </c>
      <c r="AW427">
        <f t="shared" si="191"/>
        <v>0</v>
      </c>
    </row>
    <row r="428" spans="2:49" x14ac:dyDescent="0.3">
      <c r="B428" s="27" t="s">
        <v>47</v>
      </c>
      <c r="C428" s="27">
        <v>420</v>
      </c>
      <c r="D428" s="27">
        <v>420</v>
      </c>
      <c r="E428" s="2">
        <f t="shared" si="192"/>
        <v>0</v>
      </c>
      <c r="F428" s="28">
        <v>0</v>
      </c>
      <c r="G428" s="17">
        <f t="shared" si="217"/>
        <v>0</v>
      </c>
      <c r="H428" s="17">
        <f t="shared" si="218"/>
        <v>0</v>
      </c>
      <c r="I428" s="17">
        <v>194.238</v>
      </c>
      <c r="J428" s="17">
        <f t="shared" si="193"/>
        <v>0</v>
      </c>
      <c r="K428" s="17">
        <f t="shared" si="194"/>
        <v>0</v>
      </c>
      <c r="L428" s="17">
        <f t="shared" si="195"/>
        <v>194.238</v>
      </c>
      <c r="M428" s="17">
        <f t="shared" si="196"/>
        <v>0</v>
      </c>
      <c r="N428" s="17">
        <f t="shared" si="212"/>
        <v>0</v>
      </c>
      <c r="O428" s="17">
        <f t="shared" si="213"/>
        <v>465088.0752341827</v>
      </c>
      <c r="P428" s="17">
        <f t="shared" si="197"/>
        <v>464893.83723418281</v>
      </c>
      <c r="Q428" s="34">
        <f t="shared" si="198"/>
        <v>0.12913821010691129</v>
      </c>
      <c r="R428" s="17">
        <f t="shared" si="188"/>
        <v>0</v>
      </c>
      <c r="S428" s="17">
        <f t="shared" si="199"/>
        <v>0</v>
      </c>
      <c r="T428" s="34">
        <f t="shared" si="200"/>
        <v>0</v>
      </c>
      <c r="U428" s="17">
        <f t="shared" si="214"/>
        <v>0</v>
      </c>
      <c r="V428" s="17">
        <f t="shared" si="201"/>
        <v>0</v>
      </c>
      <c r="W428" s="17">
        <f t="shared" si="215"/>
        <v>22796940.663580269</v>
      </c>
      <c r="X428" s="17">
        <f t="shared" si="202"/>
        <v>0</v>
      </c>
      <c r="Y428" s="17">
        <f t="shared" si="203"/>
        <v>0</v>
      </c>
      <c r="Z428" s="17">
        <f t="shared" si="204"/>
        <v>0</v>
      </c>
      <c r="AA428" s="17">
        <f t="shared" si="205"/>
        <v>0</v>
      </c>
      <c r="AB428" s="17">
        <f t="shared" si="206"/>
        <v>0</v>
      </c>
      <c r="AC428" s="17">
        <f t="shared" si="207"/>
        <v>0</v>
      </c>
      <c r="AD428" s="17">
        <f t="shared" si="208"/>
        <v>0</v>
      </c>
      <c r="AE428" s="17">
        <f t="shared" si="209"/>
        <v>0</v>
      </c>
      <c r="AF428" s="17">
        <f t="shared" si="210"/>
        <v>465088.0752341827</v>
      </c>
      <c r="AG428" s="17">
        <f t="shared" si="216"/>
        <v>0</v>
      </c>
      <c r="AH428" s="17">
        <f t="shared" si="211"/>
        <v>0</v>
      </c>
      <c r="AI428" s="17"/>
      <c r="AJ428" s="17"/>
      <c r="AU428">
        <f t="shared" si="189"/>
        <v>1</v>
      </c>
      <c r="AV428" t="str">
        <f t="shared" si="190"/>
        <v/>
      </c>
      <c r="AW428">
        <f t="shared" si="191"/>
        <v>0</v>
      </c>
    </row>
    <row r="429" spans="2:49" x14ac:dyDescent="0.3">
      <c r="B429" s="27" t="s">
        <v>47</v>
      </c>
      <c r="C429" s="27">
        <v>421</v>
      </c>
      <c r="D429" s="27">
        <v>421</v>
      </c>
      <c r="E429" s="2">
        <f t="shared" si="192"/>
        <v>0</v>
      </c>
      <c r="F429" s="28">
        <v>0</v>
      </c>
      <c r="G429" s="17">
        <f t="shared" si="217"/>
        <v>0</v>
      </c>
      <c r="H429" s="17">
        <f t="shared" si="218"/>
        <v>0</v>
      </c>
      <c r="I429" s="17">
        <v>194.238</v>
      </c>
      <c r="J429" s="17">
        <f t="shared" si="193"/>
        <v>0</v>
      </c>
      <c r="K429" s="17">
        <f t="shared" si="194"/>
        <v>0</v>
      </c>
      <c r="L429" s="17">
        <f t="shared" si="195"/>
        <v>194.238</v>
      </c>
      <c r="M429" s="17">
        <f t="shared" si="196"/>
        <v>0</v>
      </c>
      <c r="N429" s="17">
        <f t="shared" si="212"/>
        <v>0</v>
      </c>
      <c r="O429" s="17">
        <f t="shared" si="213"/>
        <v>465088.0752341827</v>
      </c>
      <c r="P429" s="17">
        <f t="shared" si="197"/>
        <v>464893.83723418281</v>
      </c>
      <c r="Q429" s="34">
        <f t="shared" si="198"/>
        <v>0.12913821010691129</v>
      </c>
      <c r="R429" s="17">
        <f t="shared" si="188"/>
        <v>0</v>
      </c>
      <c r="S429" s="17">
        <f t="shared" si="199"/>
        <v>0</v>
      </c>
      <c r="T429" s="34">
        <f t="shared" si="200"/>
        <v>0</v>
      </c>
      <c r="U429" s="17">
        <f t="shared" si="214"/>
        <v>0</v>
      </c>
      <c r="V429" s="17">
        <f t="shared" si="201"/>
        <v>0</v>
      </c>
      <c r="W429" s="17">
        <f t="shared" si="215"/>
        <v>22796940.663580269</v>
      </c>
      <c r="X429" s="17">
        <f t="shared" si="202"/>
        <v>0</v>
      </c>
      <c r="Y429" s="17">
        <f t="shared" si="203"/>
        <v>0</v>
      </c>
      <c r="Z429" s="17">
        <f t="shared" si="204"/>
        <v>0</v>
      </c>
      <c r="AA429" s="17">
        <f t="shared" si="205"/>
        <v>0</v>
      </c>
      <c r="AB429" s="17">
        <f t="shared" si="206"/>
        <v>0</v>
      </c>
      <c r="AC429" s="17">
        <f t="shared" si="207"/>
        <v>0</v>
      </c>
      <c r="AD429" s="17">
        <f t="shared" si="208"/>
        <v>0</v>
      </c>
      <c r="AE429" s="17">
        <f t="shared" si="209"/>
        <v>0</v>
      </c>
      <c r="AF429" s="17">
        <f t="shared" si="210"/>
        <v>465088.0752341827</v>
      </c>
      <c r="AG429" s="17">
        <f t="shared" si="216"/>
        <v>0</v>
      </c>
      <c r="AH429" s="17">
        <f t="shared" si="211"/>
        <v>0</v>
      </c>
      <c r="AI429" s="17"/>
      <c r="AJ429" s="17"/>
      <c r="AU429">
        <f t="shared" si="189"/>
        <v>1</v>
      </c>
      <c r="AV429" t="str">
        <f t="shared" si="190"/>
        <v/>
      </c>
      <c r="AW429">
        <f t="shared" si="191"/>
        <v>0</v>
      </c>
    </row>
    <row r="430" spans="2:49" x14ac:dyDescent="0.3">
      <c r="B430" s="27" t="s">
        <v>47</v>
      </c>
      <c r="C430" s="27">
        <v>422</v>
      </c>
      <c r="D430" s="27">
        <v>422</v>
      </c>
      <c r="E430" s="2">
        <f t="shared" si="192"/>
        <v>0</v>
      </c>
      <c r="F430" s="28">
        <v>0</v>
      </c>
      <c r="G430" s="17">
        <f t="shared" si="217"/>
        <v>0</v>
      </c>
      <c r="H430" s="17">
        <f t="shared" si="218"/>
        <v>0</v>
      </c>
      <c r="I430" s="17">
        <v>194.238</v>
      </c>
      <c r="J430" s="17">
        <f t="shared" si="193"/>
        <v>0</v>
      </c>
      <c r="K430" s="17">
        <f t="shared" si="194"/>
        <v>0</v>
      </c>
      <c r="L430" s="17">
        <f t="shared" si="195"/>
        <v>194.238</v>
      </c>
      <c r="M430" s="17">
        <f t="shared" si="196"/>
        <v>0</v>
      </c>
      <c r="N430" s="17">
        <f t="shared" si="212"/>
        <v>0</v>
      </c>
      <c r="O430" s="17">
        <f t="shared" si="213"/>
        <v>465088.0752341827</v>
      </c>
      <c r="P430" s="17">
        <f t="shared" si="197"/>
        <v>464893.83723418281</v>
      </c>
      <c r="Q430" s="34">
        <f t="shared" si="198"/>
        <v>0.12913821010691129</v>
      </c>
      <c r="R430" s="17">
        <f t="shared" si="188"/>
        <v>0</v>
      </c>
      <c r="S430" s="17">
        <f t="shared" si="199"/>
        <v>0</v>
      </c>
      <c r="T430" s="34">
        <f t="shared" si="200"/>
        <v>0</v>
      </c>
      <c r="U430" s="17">
        <f t="shared" si="214"/>
        <v>0</v>
      </c>
      <c r="V430" s="17">
        <f t="shared" si="201"/>
        <v>0</v>
      </c>
      <c r="W430" s="17">
        <f t="shared" si="215"/>
        <v>22796940.663580269</v>
      </c>
      <c r="X430" s="17">
        <f t="shared" si="202"/>
        <v>0</v>
      </c>
      <c r="Y430" s="17">
        <f t="shared" si="203"/>
        <v>0</v>
      </c>
      <c r="Z430" s="17">
        <f t="shared" si="204"/>
        <v>0</v>
      </c>
      <c r="AA430" s="17">
        <f t="shared" si="205"/>
        <v>0</v>
      </c>
      <c r="AB430" s="17">
        <f t="shared" si="206"/>
        <v>0</v>
      </c>
      <c r="AC430" s="17">
        <f t="shared" si="207"/>
        <v>0</v>
      </c>
      <c r="AD430" s="17">
        <f t="shared" si="208"/>
        <v>0</v>
      </c>
      <c r="AE430" s="17">
        <f t="shared" si="209"/>
        <v>0</v>
      </c>
      <c r="AF430" s="17">
        <f t="shared" si="210"/>
        <v>465088.0752341827</v>
      </c>
      <c r="AG430" s="17">
        <f t="shared" si="216"/>
        <v>0</v>
      </c>
      <c r="AH430" s="17">
        <f t="shared" si="211"/>
        <v>0</v>
      </c>
      <c r="AI430" s="17"/>
      <c r="AJ430" s="17"/>
      <c r="AU430">
        <f t="shared" si="189"/>
        <v>1</v>
      </c>
      <c r="AV430" t="str">
        <f t="shared" si="190"/>
        <v/>
      </c>
      <c r="AW430">
        <f t="shared" si="191"/>
        <v>0</v>
      </c>
    </row>
    <row r="431" spans="2:49" x14ac:dyDescent="0.3">
      <c r="B431" s="27" t="s">
        <v>47</v>
      </c>
      <c r="C431" s="27">
        <v>423</v>
      </c>
      <c r="D431" s="27">
        <v>423</v>
      </c>
      <c r="E431" s="2">
        <f t="shared" si="192"/>
        <v>0</v>
      </c>
      <c r="F431" s="28">
        <v>0</v>
      </c>
      <c r="G431" s="17">
        <f t="shared" si="217"/>
        <v>0</v>
      </c>
      <c r="H431" s="17">
        <f t="shared" si="218"/>
        <v>0</v>
      </c>
      <c r="I431" s="17">
        <v>194.238</v>
      </c>
      <c r="J431" s="17">
        <f t="shared" si="193"/>
        <v>0</v>
      </c>
      <c r="K431" s="17">
        <f t="shared" si="194"/>
        <v>0</v>
      </c>
      <c r="L431" s="17">
        <f t="shared" si="195"/>
        <v>194.238</v>
      </c>
      <c r="M431" s="17">
        <f t="shared" si="196"/>
        <v>0</v>
      </c>
      <c r="N431" s="17">
        <f t="shared" si="212"/>
        <v>0</v>
      </c>
      <c r="O431" s="17">
        <f t="shared" si="213"/>
        <v>465088.0752341827</v>
      </c>
      <c r="P431" s="17">
        <f t="shared" si="197"/>
        <v>464893.83723418281</v>
      </c>
      <c r="Q431" s="34">
        <f t="shared" si="198"/>
        <v>0.12913821010691129</v>
      </c>
      <c r="R431" s="17">
        <f t="shared" si="188"/>
        <v>0</v>
      </c>
      <c r="S431" s="17">
        <f t="shared" si="199"/>
        <v>0</v>
      </c>
      <c r="T431" s="34">
        <f t="shared" si="200"/>
        <v>0</v>
      </c>
      <c r="U431" s="17">
        <f t="shared" si="214"/>
        <v>0</v>
      </c>
      <c r="V431" s="17">
        <f t="shared" si="201"/>
        <v>0</v>
      </c>
      <c r="W431" s="17">
        <f t="shared" si="215"/>
        <v>22796940.663580269</v>
      </c>
      <c r="X431" s="17">
        <f t="shared" si="202"/>
        <v>0</v>
      </c>
      <c r="Y431" s="17">
        <f t="shared" si="203"/>
        <v>0</v>
      </c>
      <c r="Z431" s="17">
        <f t="shared" si="204"/>
        <v>0</v>
      </c>
      <c r="AA431" s="17">
        <f t="shared" si="205"/>
        <v>0</v>
      </c>
      <c r="AB431" s="17">
        <f t="shared" si="206"/>
        <v>0</v>
      </c>
      <c r="AC431" s="17">
        <f t="shared" si="207"/>
        <v>0</v>
      </c>
      <c r="AD431" s="17">
        <f t="shared" si="208"/>
        <v>0</v>
      </c>
      <c r="AE431" s="17">
        <f t="shared" si="209"/>
        <v>0</v>
      </c>
      <c r="AF431" s="17">
        <f t="shared" si="210"/>
        <v>465088.0752341827</v>
      </c>
      <c r="AG431" s="17">
        <f t="shared" si="216"/>
        <v>0</v>
      </c>
      <c r="AH431" s="17">
        <f t="shared" si="211"/>
        <v>0</v>
      </c>
      <c r="AI431" s="17"/>
      <c r="AJ431" s="17"/>
      <c r="AU431">
        <f t="shared" si="189"/>
        <v>1</v>
      </c>
      <c r="AV431" t="str">
        <f t="shared" si="190"/>
        <v/>
      </c>
      <c r="AW431">
        <f t="shared" si="191"/>
        <v>0</v>
      </c>
    </row>
    <row r="432" spans="2:49" x14ac:dyDescent="0.3">
      <c r="B432" s="27" t="s">
        <v>47</v>
      </c>
      <c r="C432" s="27">
        <v>424</v>
      </c>
      <c r="D432" s="27">
        <v>424</v>
      </c>
      <c r="E432" s="2">
        <f t="shared" si="192"/>
        <v>0</v>
      </c>
      <c r="F432" s="28">
        <v>0</v>
      </c>
      <c r="G432" s="17">
        <f t="shared" si="217"/>
        <v>0</v>
      </c>
      <c r="H432" s="17">
        <f t="shared" si="218"/>
        <v>0</v>
      </c>
      <c r="I432" s="17">
        <v>194.238</v>
      </c>
      <c r="J432" s="17">
        <f t="shared" si="193"/>
        <v>0</v>
      </c>
      <c r="K432" s="17">
        <f t="shared" si="194"/>
        <v>0</v>
      </c>
      <c r="L432" s="17">
        <f t="shared" si="195"/>
        <v>194.238</v>
      </c>
      <c r="M432" s="17">
        <f t="shared" si="196"/>
        <v>0</v>
      </c>
      <c r="N432" s="17">
        <f t="shared" si="212"/>
        <v>0</v>
      </c>
      <c r="O432" s="17">
        <f t="shared" si="213"/>
        <v>465088.0752341827</v>
      </c>
      <c r="P432" s="17">
        <f t="shared" si="197"/>
        <v>464893.83723418281</v>
      </c>
      <c r="Q432" s="34">
        <f t="shared" si="198"/>
        <v>0.12913821010691129</v>
      </c>
      <c r="R432" s="17">
        <f t="shared" si="188"/>
        <v>0</v>
      </c>
      <c r="S432" s="17">
        <f t="shared" si="199"/>
        <v>0</v>
      </c>
      <c r="T432" s="34">
        <f t="shared" si="200"/>
        <v>0</v>
      </c>
      <c r="U432" s="17">
        <f t="shared" si="214"/>
        <v>0</v>
      </c>
      <c r="V432" s="17">
        <f t="shared" si="201"/>
        <v>0</v>
      </c>
      <c r="W432" s="17">
        <f t="shared" si="215"/>
        <v>22796940.663580269</v>
      </c>
      <c r="X432" s="17">
        <f t="shared" si="202"/>
        <v>0</v>
      </c>
      <c r="Y432" s="17">
        <f t="shared" si="203"/>
        <v>0</v>
      </c>
      <c r="Z432" s="17">
        <f t="shared" si="204"/>
        <v>0</v>
      </c>
      <c r="AA432" s="17">
        <f t="shared" si="205"/>
        <v>0</v>
      </c>
      <c r="AB432" s="17">
        <f t="shared" si="206"/>
        <v>0</v>
      </c>
      <c r="AC432" s="17">
        <f t="shared" si="207"/>
        <v>0</v>
      </c>
      <c r="AD432" s="17">
        <f t="shared" si="208"/>
        <v>0</v>
      </c>
      <c r="AE432" s="17">
        <f t="shared" si="209"/>
        <v>0</v>
      </c>
      <c r="AF432" s="17">
        <f t="shared" si="210"/>
        <v>465088.0752341827</v>
      </c>
      <c r="AG432" s="17">
        <f t="shared" si="216"/>
        <v>0</v>
      </c>
      <c r="AH432" s="17">
        <f t="shared" si="211"/>
        <v>0</v>
      </c>
      <c r="AI432" s="17"/>
      <c r="AJ432" s="17"/>
      <c r="AU432">
        <f t="shared" si="189"/>
        <v>1</v>
      </c>
      <c r="AV432" t="str">
        <f t="shared" si="190"/>
        <v/>
      </c>
      <c r="AW432">
        <f t="shared" si="191"/>
        <v>0</v>
      </c>
    </row>
    <row r="433" spans="2:49" x14ac:dyDescent="0.3">
      <c r="B433" s="27" t="s">
        <v>47</v>
      </c>
      <c r="C433" s="27">
        <v>425</v>
      </c>
      <c r="D433" s="27">
        <v>425</v>
      </c>
      <c r="E433" s="2">
        <f t="shared" si="192"/>
        <v>0</v>
      </c>
      <c r="F433" s="28">
        <v>0</v>
      </c>
      <c r="G433" s="17">
        <f t="shared" si="217"/>
        <v>0</v>
      </c>
      <c r="H433" s="17">
        <f t="shared" si="218"/>
        <v>0</v>
      </c>
      <c r="I433" s="17">
        <v>194.238</v>
      </c>
      <c r="J433" s="17">
        <f t="shared" si="193"/>
        <v>0</v>
      </c>
      <c r="K433" s="17">
        <f t="shared" si="194"/>
        <v>0</v>
      </c>
      <c r="L433" s="17">
        <f t="shared" si="195"/>
        <v>194.238</v>
      </c>
      <c r="M433" s="17">
        <f t="shared" si="196"/>
        <v>0</v>
      </c>
      <c r="N433" s="17">
        <f t="shared" si="212"/>
        <v>0</v>
      </c>
      <c r="O433" s="17">
        <f t="shared" si="213"/>
        <v>465088.0752341827</v>
      </c>
      <c r="P433" s="17">
        <f t="shared" si="197"/>
        <v>464893.83723418281</v>
      </c>
      <c r="Q433" s="34">
        <f t="shared" si="198"/>
        <v>0.12913821010691129</v>
      </c>
      <c r="R433" s="17">
        <f t="shared" si="188"/>
        <v>0</v>
      </c>
      <c r="S433" s="17">
        <f t="shared" si="199"/>
        <v>0</v>
      </c>
      <c r="T433" s="34">
        <f t="shared" si="200"/>
        <v>0</v>
      </c>
      <c r="U433" s="17">
        <f t="shared" si="214"/>
        <v>0</v>
      </c>
      <c r="V433" s="17">
        <f t="shared" si="201"/>
        <v>0</v>
      </c>
      <c r="W433" s="17">
        <f t="shared" si="215"/>
        <v>22796940.663580269</v>
      </c>
      <c r="X433" s="17">
        <f t="shared" si="202"/>
        <v>0</v>
      </c>
      <c r="Y433" s="17">
        <f t="shared" si="203"/>
        <v>0</v>
      </c>
      <c r="Z433" s="17">
        <f t="shared" si="204"/>
        <v>0</v>
      </c>
      <c r="AA433" s="17">
        <f t="shared" si="205"/>
        <v>0</v>
      </c>
      <c r="AB433" s="17">
        <f t="shared" si="206"/>
        <v>0</v>
      </c>
      <c r="AC433" s="17">
        <f t="shared" si="207"/>
        <v>0</v>
      </c>
      <c r="AD433" s="17">
        <f t="shared" si="208"/>
        <v>0</v>
      </c>
      <c r="AE433" s="17">
        <f t="shared" si="209"/>
        <v>0</v>
      </c>
      <c r="AF433" s="17">
        <f t="shared" si="210"/>
        <v>465088.0752341827</v>
      </c>
      <c r="AG433" s="17">
        <f t="shared" si="216"/>
        <v>0</v>
      </c>
      <c r="AH433" s="17">
        <f t="shared" si="211"/>
        <v>0</v>
      </c>
      <c r="AI433" s="17"/>
      <c r="AJ433" s="17"/>
      <c r="AU433">
        <f t="shared" si="189"/>
        <v>1</v>
      </c>
      <c r="AV433" t="str">
        <f t="shared" si="190"/>
        <v/>
      </c>
      <c r="AW433">
        <f t="shared" si="191"/>
        <v>0</v>
      </c>
    </row>
    <row r="434" spans="2:49" x14ac:dyDescent="0.3">
      <c r="B434" s="27" t="s">
        <v>47</v>
      </c>
      <c r="C434" s="27">
        <v>426</v>
      </c>
      <c r="D434" s="27">
        <v>426</v>
      </c>
      <c r="E434" s="2">
        <f t="shared" si="192"/>
        <v>0</v>
      </c>
      <c r="F434" s="28">
        <v>0</v>
      </c>
      <c r="G434" s="17">
        <f t="shared" si="217"/>
        <v>0</v>
      </c>
      <c r="H434" s="17">
        <f t="shared" si="218"/>
        <v>0</v>
      </c>
      <c r="I434" s="17">
        <v>194.238</v>
      </c>
      <c r="J434" s="17">
        <f t="shared" si="193"/>
        <v>0</v>
      </c>
      <c r="K434" s="17">
        <f t="shared" si="194"/>
        <v>0</v>
      </c>
      <c r="L434" s="17">
        <f t="shared" si="195"/>
        <v>194.238</v>
      </c>
      <c r="M434" s="17">
        <f t="shared" si="196"/>
        <v>0</v>
      </c>
      <c r="N434" s="17">
        <f t="shared" si="212"/>
        <v>0</v>
      </c>
      <c r="O434" s="17">
        <f t="shared" si="213"/>
        <v>465088.0752341827</v>
      </c>
      <c r="P434" s="17">
        <f t="shared" si="197"/>
        <v>464893.83723418281</v>
      </c>
      <c r="Q434" s="34">
        <f t="shared" si="198"/>
        <v>0.12913821010691129</v>
      </c>
      <c r="R434" s="17">
        <f t="shared" si="188"/>
        <v>0</v>
      </c>
      <c r="S434" s="17">
        <f t="shared" si="199"/>
        <v>0</v>
      </c>
      <c r="T434" s="34">
        <f t="shared" si="200"/>
        <v>0</v>
      </c>
      <c r="U434" s="17">
        <f t="shared" si="214"/>
        <v>0</v>
      </c>
      <c r="V434" s="17">
        <f t="shared" si="201"/>
        <v>0</v>
      </c>
      <c r="W434" s="17">
        <f t="shared" si="215"/>
        <v>22796940.663580269</v>
      </c>
      <c r="X434" s="17">
        <f t="shared" si="202"/>
        <v>0</v>
      </c>
      <c r="Y434" s="17">
        <f t="shared" si="203"/>
        <v>0</v>
      </c>
      <c r="Z434" s="17">
        <f t="shared" si="204"/>
        <v>0</v>
      </c>
      <c r="AA434" s="17">
        <f t="shared" si="205"/>
        <v>0</v>
      </c>
      <c r="AB434" s="17">
        <f t="shared" si="206"/>
        <v>0</v>
      </c>
      <c r="AC434" s="17">
        <f t="shared" si="207"/>
        <v>0</v>
      </c>
      <c r="AD434" s="17">
        <f t="shared" si="208"/>
        <v>0</v>
      </c>
      <c r="AE434" s="17">
        <f t="shared" si="209"/>
        <v>0</v>
      </c>
      <c r="AF434" s="17">
        <f t="shared" si="210"/>
        <v>465088.0752341827</v>
      </c>
      <c r="AG434" s="17">
        <f t="shared" si="216"/>
        <v>0</v>
      </c>
      <c r="AH434" s="17">
        <f t="shared" si="211"/>
        <v>0</v>
      </c>
      <c r="AI434" s="17"/>
      <c r="AJ434" s="17"/>
      <c r="AU434">
        <f t="shared" si="189"/>
        <v>1</v>
      </c>
      <c r="AV434" t="str">
        <f t="shared" si="190"/>
        <v/>
      </c>
      <c r="AW434">
        <f t="shared" si="191"/>
        <v>0</v>
      </c>
    </row>
    <row r="435" spans="2:49" x14ac:dyDescent="0.3">
      <c r="B435" s="27" t="s">
        <v>47</v>
      </c>
      <c r="C435" s="27">
        <v>427</v>
      </c>
      <c r="D435" s="27">
        <v>427</v>
      </c>
      <c r="E435" s="2">
        <f t="shared" si="192"/>
        <v>0</v>
      </c>
      <c r="F435" s="28">
        <v>0</v>
      </c>
      <c r="G435" s="17">
        <f t="shared" si="217"/>
        <v>0</v>
      </c>
      <c r="H435" s="17">
        <f t="shared" si="218"/>
        <v>0</v>
      </c>
      <c r="I435" s="17">
        <v>194.238</v>
      </c>
      <c r="J435" s="17">
        <f t="shared" si="193"/>
        <v>0</v>
      </c>
      <c r="K435" s="17">
        <f t="shared" si="194"/>
        <v>0</v>
      </c>
      <c r="L435" s="17">
        <f t="shared" si="195"/>
        <v>194.238</v>
      </c>
      <c r="M435" s="17">
        <f t="shared" si="196"/>
        <v>0</v>
      </c>
      <c r="N435" s="17">
        <f t="shared" si="212"/>
        <v>0</v>
      </c>
      <c r="O435" s="17">
        <f t="shared" si="213"/>
        <v>465088.0752341827</v>
      </c>
      <c r="P435" s="17">
        <f t="shared" si="197"/>
        <v>464893.83723418281</v>
      </c>
      <c r="Q435" s="34">
        <f t="shared" si="198"/>
        <v>0.12913821010691129</v>
      </c>
      <c r="R435" s="17">
        <f t="shared" si="188"/>
        <v>0</v>
      </c>
      <c r="S435" s="17">
        <f t="shared" si="199"/>
        <v>0</v>
      </c>
      <c r="T435" s="34">
        <f t="shared" si="200"/>
        <v>0</v>
      </c>
      <c r="U435" s="17">
        <f t="shared" si="214"/>
        <v>0</v>
      </c>
      <c r="V435" s="17">
        <f t="shared" si="201"/>
        <v>0</v>
      </c>
      <c r="W435" s="17">
        <f t="shared" si="215"/>
        <v>22796940.663580269</v>
      </c>
      <c r="X435" s="17">
        <f t="shared" si="202"/>
        <v>0</v>
      </c>
      <c r="Y435" s="17">
        <f t="shared" si="203"/>
        <v>0</v>
      </c>
      <c r="Z435" s="17">
        <f t="shared" si="204"/>
        <v>0</v>
      </c>
      <c r="AA435" s="17">
        <f t="shared" si="205"/>
        <v>0</v>
      </c>
      <c r="AB435" s="17">
        <f t="shared" si="206"/>
        <v>0</v>
      </c>
      <c r="AC435" s="17">
        <f t="shared" si="207"/>
        <v>0</v>
      </c>
      <c r="AD435" s="17">
        <f t="shared" si="208"/>
        <v>0</v>
      </c>
      <c r="AE435" s="17">
        <f t="shared" si="209"/>
        <v>0</v>
      </c>
      <c r="AF435" s="17">
        <f t="shared" si="210"/>
        <v>465088.0752341827</v>
      </c>
      <c r="AG435" s="17">
        <f t="shared" si="216"/>
        <v>0</v>
      </c>
      <c r="AH435" s="17">
        <f t="shared" si="211"/>
        <v>0</v>
      </c>
      <c r="AI435" s="17"/>
      <c r="AJ435" s="17"/>
      <c r="AU435">
        <f t="shared" si="189"/>
        <v>1</v>
      </c>
      <c r="AV435" t="str">
        <f t="shared" si="190"/>
        <v/>
      </c>
      <c r="AW435">
        <f t="shared" si="191"/>
        <v>0</v>
      </c>
    </row>
    <row r="436" spans="2:49" x14ac:dyDescent="0.3">
      <c r="B436" s="27" t="s">
        <v>47</v>
      </c>
      <c r="C436" s="27">
        <v>428</v>
      </c>
      <c r="D436" s="27">
        <v>428</v>
      </c>
      <c r="E436" s="2">
        <f t="shared" si="192"/>
        <v>0</v>
      </c>
      <c r="F436" s="28">
        <v>0</v>
      </c>
      <c r="G436" s="17">
        <f t="shared" si="217"/>
        <v>0</v>
      </c>
      <c r="H436" s="17">
        <f t="shared" si="218"/>
        <v>0</v>
      </c>
      <c r="I436" s="17">
        <v>194.238</v>
      </c>
      <c r="J436" s="17">
        <f t="shared" si="193"/>
        <v>0</v>
      </c>
      <c r="K436" s="17">
        <f t="shared" si="194"/>
        <v>0</v>
      </c>
      <c r="L436" s="17">
        <f t="shared" si="195"/>
        <v>194.238</v>
      </c>
      <c r="M436" s="17">
        <f t="shared" si="196"/>
        <v>0</v>
      </c>
      <c r="N436" s="17">
        <f t="shared" si="212"/>
        <v>0</v>
      </c>
      <c r="O436" s="17">
        <f t="shared" si="213"/>
        <v>465088.0752341827</v>
      </c>
      <c r="P436" s="17">
        <f t="shared" si="197"/>
        <v>464893.83723418281</v>
      </c>
      <c r="Q436" s="34">
        <f t="shared" si="198"/>
        <v>0.12913821010691129</v>
      </c>
      <c r="R436" s="17">
        <f t="shared" si="188"/>
        <v>0</v>
      </c>
      <c r="S436" s="17">
        <f t="shared" si="199"/>
        <v>0</v>
      </c>
      <c r="T436" s="34">
        <f t="shared" si="200"/>
        <v>0</v>
      </c>
      <c r="U436" s="17">
        <f t="shared" si="214"/>
        <v>0</v>
      </c>
      <c r="V436" s="17">
        <f t="shared" si="201"/>
        <v>0</v>
      </c>
      <c r="W436" s="17">
        <f t="shared" si="215"/>
        <v>22796940.663580269</v>
      </c>
      <c r="X436" s="17">
        <f t="shared" si="202"/>
        <v>0</v>
      </c>
      <c r="Y436" s="17">
        <f t="shared" si="203"/>
        <v>0</v>
      </c>
      <c r="Z436" s="17">
        <f t="shared" si="204"/>
        <v>0</v>
      </c>
      <c r="AA436" s="17">
        <f t="shared" si="205"/>
        <v>0</v>
      </c>
      <c r="AB436" s="17">
        <f t="shared" si="206"/>
        <v>0</v>
      </c>
      <c r="AC436" s="17">
        <f t="shared" si="207"/>
        <v>0</v>
      </c>
      <c r="AD436" s="17">
        <f t="shared" si="208"/>
        <v>0</v>
      </c>
      <c r="AE436" s="17">
        <f t="shared" si="209"/>
        <v>0</v>
      </c>
      <c r="AF436" s="17">
        <f t="shared" si="210"/>
        <v>465088.0752341827</v>
      </c>
      <c r="AG436" s="17">
        <f t="shared" si="216"/>
        <v>0</v>
      </c>
      <c r="AH436" s="17">
        <f t="shared" si="211"/>
        <v>0</v>
      </c>
      <c r="AI436" s="17"/>
      <c r="AJ436" s="17"/>
      <c r="AU436">
        <f t="shared" si="189"/>
        <v>1</v>
      </c>
      <c r="AV436" t="str">
        <f t="shared" si="190"/>
        <v/>
      </c>
      <c r="AW436">
        <f t="shared" si="191"/>
        <v>0</v>
      </c>
    </row>
    <row r="437" spans="2:49" x14ac:dyDescent="0.3">
      <c r="B437" s="27" t="s">
        <v>47</v>
      </c>
      <c r="C437" s="27">
        <v>429</v>
      </c>
      <c r="D437" s="27">
        <v>429</v>
      </c>
      <c r="E437" s="2">
        <f t="shared" si="192"/>
        <v>0</v>
      </c>
      <c r="F437" s="28">
        <v>0</v>
      </c>
      <c r="G437" s="17">
        <f t="shared" si="217"/>
        <v>0</v>
      </c>
      <c r="H437" s="17">
        <f t="shared" si="218"/>
        <v>0</v>
      </c>
      <c r="I437" s="17">
        <v>194.238</v>
      </c>
      <c r="J437" s="17">
        <f t="shared" si="193"/>
        <v>0</v>
      </c>
      <c r="K437" s="17">
        <f t="shared" si="194"/>
        <v>0</v>
      </c>
      <c r="L437" s="17">
        <f t="shared" si="195"/>
        <v>194.238</v>
      </c>
      <c r="M437" s="17">
        <f t="shared" si="196"/>
        <v>0</v>
      </c>
      <c r="N437" s="17">
        <f t="shared" si="212"/>
        <v>0</v>
      </c>
      <c r="O437" s="17">
        <f t="shared" si="213"/>
        <v>465088.0752341827</v>
      </c>
      <c r="P437" s="17">
        <f t="shared" si="197"/>
        <v>464893.83723418281</v>
      </c>
      <c r="Q437" s="34">
        <f t="shared" si="198"/>
        <v>0.12913821010691129</v>
      </c>
      <c r="R437" s="17">
        <f t="shared" si="188"/>
        <v>0</v>
      </c>
      <c r="S437" s="17">
        <f t="shared" si="199"/>
        <v>0</v>
      </c>
      <c r="T437" s="34">
        <f t="shared" si="200"/>
        <v>0</v>
      </c>
      <c r="U437" s="17">
        <f t="shared" si="214"/>
        <v>0</v>
      </c>
      <c r="V437" s="17">
        <f t="shared" si="201"/>
        <v>0</v>
      </c>
      <c r="W437" s="17">
        <f t="shared" si="215"/>
        <v>22796940.663580269</v>
      </c>
      <c r="X437" s="17">
        <f t="shared" si="202"/>
        <v>0</v>
      </c>
      <c r="Y437" s="17">
        <f t="shared" si="203"/>
        <v>0</v>
      </c>
      <c r="Z437" s="17">
        <f t="shared" si="204"/>
        <v>0</v>
      </c>
      <c r="AA437" s="17">
        <f t="shared" si="205"/>
        <v>0</v>
      </c>
      <c r="AB437" s="17">
        <f t="shared" si="206"/>
        <v>0</v>
      </c>
      <c r="AC437" s="17">
        <f t="shared" si="207"/>
        <v>0</v>
      </c>
      <c r="AD437" s="17">
        <f t="shared" si="208"/>
        <v>0</v>
      </c>
      <c r="AE437" s="17">
        <f t="shared" si="209"/>
        <v>0</v>
      </c>
      <c r="AF437" s="17">
        <f t="shared" si="210"/>
        <v>465088.0752341827</v>
      </c>
      <c r="AG437" s="17">
        <f t="shared" si="216"/>
        <v>0</v>
      </c>
      <c r="AH437" s="17">
        <f t="shared" si="211"/>
        <v>0</v>
      </c>
      <c r="AI437" s="17"/>
      <c r="AJ437" s="17"/>
      <c r="AU437">
        <f t="shared" si="189"/>
        <v>1</v>
      </c>
      <c r="AV437" t="str">
        <f t="shared" si="190"/>
        <v/>
      </c>
      <c r="AW437">
        <f t="shared" si="191"/>
        <v>0</v>
      </c>
    </row>
    <row r="438" spans="2:49" x14ac:dyDescent="0.3">
      <c r="B438" s="27" t="s">
        <v>47</v>
      </c>
      <c r="C438" s="27">
        <v>430</v>
      </c>
      <c r="D438" s="27">
        <v>430</v>
      </c>
      <c r="E438" s="2">
        <f t="shared" si="192"/>
        <v>0</v>
      </c>
      <c r="F438" s="28">
        <v>0</v>
      </c>
      <c r="G438" s="17">
        <f t="shared" si="217"/>
        <v>0</v>
      </c>
      <c r="H438" s="17">
        <f t="shared" si="218"/>
        <v>0</v>
      </c>
      <c r="I438" s="17">
        <v>194.238</v>
      </c>
      <c r="J438" s="17">
        <f t="shared" si="193"/>
        <v>0</v>
      </c>
      <c r="K438" s="17">
        <f t="shared" si="194"/>
        <v>0</v>
      </c>
      <c r="L438" s="17">
        <f t="shared" si="195"/>
        <v>194.238</v>
      </c>
      <c r="M438" s="17">
        <f t="shared" si="196"/>
        <v>0</v>
      </c>
      <c r="N438" s="17">
        <f t="shared" si="212"/>
        <v>0</v>
      </c>
      <c r="O438" s="17">
        <f t="shared" si="213"/>
        <v>465088.0752341827</v>
      </c>
      <c r="P438" s="17">
        <f t="shared" si="197"/>
        <v>464893.83723418281</v>
      </c>
      <c r="Q438" s="34">
        <f t="shared" si="198"/>
        <v>0.12913821010691129</v>
      </c>
      <c r="R438" s="17">
        <f t="shared" si="188"/>
        <v>0</v>
      </c>
      <c r="S438" s="17">
        <f t="shared" si="199"/>
        <v>0</v>
      </c>
      <c r="T438" s="34">
        <f t="shared" si="200"/>
        <v>0</v>
      </c>
      <c r="U438" s="17">
        <f t="shared" si="214"/>
        <v>0</v>
      </c>
      <c r="V438" s="17">
        <f t="shared" si="201"/>
        <v>0</v>
      </c>
      <c r="W438" s="17">
        <f t="shared" si="215"/>
        <v>22796940.663580269</v>
      </c>
      <c r="X438" s="17">
        <f t="shared" si="202"/>
        <v>0</v>
      </c>
      <c r="Y438" s="17">
        <f t="shared" si="203"/>
        <v>0</v>
      </c>
      <c r="Z438" s="17">
        <f t="shared" si="204"/>
        <v>0</v>
      </c>
      <c r="AA438" s="17">
        <f t="shared" si="205"/>
        <v>0</v>
      </c>
      <c r="AB438" s="17">
        <f t="shared" si="206"/>
        <v>0</v>
      </c>
      <c r="AC438" s="17">
        <f t="shared" si="207"/>
        <v>0</v>
      </c>
      <c r="AD438" s="17">
        <f t="shared" si="208"/>
        <v>0</v>
      </c>
      <c r="AE438" s="17">
        <f t="shared" si="209"/>
        <v>0</v>
      </c>
      <c r="AF438" s="17">
        <f t="shared" si="210"/>
        <v>465088.0752341827</v>
      </c>
      <c r="AG438" s="17">
        <f t="shared" si="216"/>
        <v>0</v>
      </c>
      <c r="AH438" s="17">
        <f t="shared" si="211"/>
        <v>0</v>
      </c>
      <c r="AI438" s="17"/>
      <c r="AJ438" s="17"/>
      <c r="AU438">
        <f t="shared" si="189"/>
        <v>1</v>
      </c>
      <c r="AV438" t="str">
        <f t="shared" si="190"/>
        <v/>
      </c>
      <c r="AW438">
        <f t="shared" si="191"/>
        <v>0</v>
      </c>
    </row>
    <row r="439" spans="2:49" x14ac:dyDescent="0.3">
      <c r="B439" s="27" t="s">
        <v>47</v>
      </c>
      <c r="C439" s="27">
        <v>431</v>
      </c>
      <c r="D439" s="27">
        <v>431</v>
      </c>
      <c r="E439" s="2">
        <f t="shared" si="192"/>
        <v>0</v>
      </c>
      <c r="F439" s="28">
        <v>0</v>
      </c>
      <c r="G439" s="17">
        <f t="shared" si="217"/>
        <v>0</v>
      </c>
      <c r="H439" s="17">
        <f t="shared" si="218"/>
        <v>0</v>
      </c>
      <c r="I439" s="17">
        <v>194.238</v>
      </c>
      <c r="J439" s="17">
        <f t="shared" si="193"/>
        <v>0</v>
      </c>
      <c r="K439" s="17">
        <f t="shared" si="194"/>
        <v>0</v>
      </c>
      <c r="L439" s="17">
        <f t="shared" si="195"/>
        <v>194.238</v>
      </c>
      <c r="M439" s="17">
        <f t="shared" si="196"/>
        <v>0</v>
      </c>
      <c r="N439" s="17">
        <f t="shared" si="212"/>
        <v>0</v>
      </c>
      <c r="O439" s="17">
        <f t="shared" si="213"/>
        <v>465088.0752341827</v>
      </c>
      <c r="P439" s="17">
        <f t="shared" si="197"/>
        <v>464893.83723418281</v>
      </c>
      <c r="Q439" s="34">
        <f t="shared" si="198"/>
        <v>0.12913821010691129</v>
      </c>
      <c r="R439" s="17">
        <f t="shared" si="188"/>
        <v>0</v>
      </c>
      <c r="S439" s="17">
        <f t="shared" si="199"/>
        <v>0</v>
      </c>
      <c r="T439" s="34">
        <f t="shared" si="200"/>
        <v>0</v>
      </c>
      <c r="U439" s="17">
        <f t="shared" si="214"/>
        <v>0</v>
      </c>
      <c r="V439" s="17">
        <f t="shared" si="201"/>
        <v>0</v>
      </c>
      <c r="W439" s="17">
        <f t="shared" si="215"/>
        <v>22796940.663580269</v>
      </c>
      <c r="X439" s="17">
        <f t="shared" si="202"/>
        <v>0</v>
      </c>
      <c r="Y439" s="17">
        <f t="shared" si="203"/>
        <v>0</v>
      </c>
      <c r="Z439" s="17">
        <f t="shared" si="204"/>
        <v>0</v>
      </c>
      <c r="AA439" s="17">
        <f t="shared" si="205"/>
        <v>0</v>
      </c>
      <c r="AB439" s="17">
        <f t="shared" si="206"/>
        <v>0</v>
      </c>
      <c r="AC439" s="17">
        <f t="shared" si="207"/>
        <v>0</v>
      </c>
      <c r="AD439" s="17">
        <f t="shared" si="208"/>
        <v>0</v>
      </c>
      <c r="AE439" s="17">
        <f t="shared" si="209"/>
        <v>0</v>
      </c>
      <c r="AF439" s="17">
        <f t="shared" si="210"/>
        <v>465088.0752341827</v>
      </c>
      <c r="AG439" s="17">
        <f t="shared" si="216"/>
        <v>0</v>
      </c>
      <c r="AH439" s="17">
        <f t="shared" si="211"/>
        <v>0</v>
      </c>
      <c r="AI439" s="17"/>
      <c r="AJ439" s="17"/>
      <c r="AU439">
        <f t="shared" si="189"/>
        <v>1</v>
      </c>
      <c r="AV439" t="str">
        <f t="shared" si="190"/>
        <v/>
      </c>
      <c r="AW439">
        <f t="shared" si="191"/>
        <v>0</v>
      </c>
    </row>
    <row r="440" spans="2:49" x14ac:dyDescent="0.3">
      <c r="B440" s="27" t="s">
        <v>47</v>
      </c>
      <c r="C440" s="27">
        <v>432</v>
      </c>
      <c r="D440" s="27">
        <v>432</v>
      </c>
      <c r="E440" s="2">
        <f t="shared" si="192"/>
        <v>0</v>
      </c>
      <c r="F440" s="28">
        <v>0</v>
      </c>
      <c r="G440" s="17">
        <f t="shared" si="217"/>
        <v>0</v>
      </c>
      <c r="H440" s="17">
        <f t="shared" si="218"/>
        <v>0</v>
      </c>
      <c r="I440" s="17">
        <v>194.238</v>
      </c>
      <c r="J440" s="17">
        <f t="shared" si="193"/>
        <v>0</v>
      </c>
      <c r="K440" s="17">
        <f t="shared" si="194"/>
        <v>0</v>
      </c>
      <c r="L440" s="17">
        <f t="shared" si="195"/>
        <v>194.238</v>
      </c>
      <c r="M440" s="17">
        <f t="shared" si="196"/>
        <v>0</v>
      </c>
      <c r="N440" s="17">
        <f t="shared" si="212"/>
        <v>0</v>
      </c>
      <c r="O440" s="17">
        <f t="shared" si="213"/>
        <v>465088.0752341827</v>
      </c>
      <c r="P440" s="17">
        <f t="shared" si="197"/>
        <v>464893.83723418281</v>
      </c>
      <c r="Q440" s="34">
        <f t="shared" si="198"/>
        <v>0.12913821010691129</v>
      </c>
      <c r="R440" s="17">
        <f t="shared" si="188"/>
        <v>0</v>
      </c>
      <c r="S440" s="17">
        <f t="shared" si="199"/>
        <v>0</v>
      </c>
      <c r="T440" s="34">
        <f t="shared" si="200"/>
        <v>0</v>
      </c>
      <c r="U440" s="17">
        <f t="shared" si="214"/>
        <v>0</v>
      </c>
      <c r="V440" s="17">
        <f t="shared" si="201"/>
        <v>0</v>
      </c>
      <c r="W440" s="17">
        <f t="shared" si="215"/>
        <v>22796940.663580269</v>
      </c>
      <c r="X440" s="17">
        <f t="shared" si="202"/>
        <v>0</v>
      </c>
      <c r="Y440" s="17">
        <f t="shared" si="203"/>
        <v>0</v>
      </c>
      <c r="Z440" s="17">
        <f t="shared" si="204"/>
        <v>0</v>
      </c>
      <c r="AA440" s="17">
        <f t="shared" si="205"/>
        <v>0</v>
      </c>
      <c r="AB440" s="17">
        <f t="shared" si="206"/>
        <v>0</v>
      </c>
      <c r="AC440" s="17">
        <f t="shared" si="207"/>
        <v>0</v>
      </c>
      <c r="AD440" s="17">
        <f t="shared" si="208"/>
        <v>0</v>
      </c>
      <c r="AE440" s="17">
        <f t="shared" si="209"/>
        <v>0</v>
      </c>
      <c r="AF440" s="17">
        <f t="shared" si="210"/>
        <v>465088.0752341827</v>
      </c>
      <c r="AG440" s="17">
        <f t="shared" si="216"/>
        <v>0</v>
      </c>
      <c r="AH440" s="17">
        <f t="shared" si="211"/>
        <v>0</v>
      </c>
      <c r="AI440" s="17"/>
      <c r="AJ440" s="17"/>
      <c r="AU440">
        <f t="shared" si="189"/>
        <v>1</v>
      </c>
      <c r="AV440" t="str">
        <f t="shared" si="190"/>
        <v/>
      </c>
      <c r="AW440">
        <f t="shared" si="191"/>
        <v>0</v>
      </c>
    </row>
    <row r="441" spans="2:49" x14ac:dyDescent="0.3">
      <c r="B441" s="27" t="s">
        <v>47</v>
      </c>
      <c r="C441" s="27">
        <v>433</v>
      </c>
      <c r="D441" s="27">
        <v>433</v>
      </c>
      <c r="E441" s="2">
        <f t="shared" si="192"/>
        <v>0</v>
      </c>
      <c r="F441" s="28">
        <v>0</v>
      </c>
      <c r="G441" s="17">
        <f t="shared" si="217"/>
        <v>0</v>
      </c>
      <c r="H441" s="17">
        <f t="shared" si="218"/>
        <v>0</v>
      </c>
      <c r="I441" s="17">
        <v>194.238</v>
      </c>
      <c r="J441" s="17">
        <f t="shared" si="193"/>
        <v>0</v>
      </c>
      <c r="K441" s="17">
        <f t="shared" si="194"/>
        <v>0</v>
      </c>
      <c r="L441" s="17">
        <f t="shared" si="195"/>
        <v>194.238</v>
      </c>
      <c r="M441" s="17">
        <f t="shared" si="196"/>
        <v>0</v>
      </c>
      <c r="N441" s="17">
        <f t="shared" si="212"/>
        <v>0</v>
      </c>
      <c r="O441" s="17">
        <f t="shared" si="213"/>
        <v>465088.0752341827</v>
      </c>
      <c r="P441" s="17">
        <f t="shared" si="197"/>
        <v>464893.83723418281</v>
      </c>
      <c r="Q441" s="34">
        <f t="shared" si="198"/>
        <v>0.12913821010691129</v>
      </c>
      <c r="R441" s="17">
        <f t="shared" si="188"/>
        <v>0</v>
      </c>
      <c r="S441" s="17">
        <f t="shared" si="199"/>
        <v>0</v>
      </c>
      <c r="T441" s="34">
        <f t="shared" si="200"/>
        <v>0</v>
      </c>
      <c r="U441" s="17">
        <f t="shared" si="214"/>
        <v>0</v>
      </c>
      <c r="V441" s="17">
        <f t="shared" si="201"/>
        <v>0</v>
      </c>
      <c r="W441" s="17">
        <f t="shared" si="215"/>
        <v>22796940.663580269</v>
      </c>
      <c r="X441" s="17">
        <f t="shared" si="202"/>
        <v>0</v>
      </c>
      <c r="Y441" s="17">
        <f t="shared" si="203"/>
        <v>0</v>
      </c>
      <c r="Z441" s="17">
        <f t="shared" si="204"/>
        <v>0</v>
      </c>
      <c r="AA441" s="17">
        <f t="shared" si="205"/>
        <v>0</v>
      </c>
      <c r="AB441" s="17">
        <f t="shared" si="206"/>
        <v>0</v>
      </c>
      <c r="AC441" s="17">
        <f t="shared" si="207"/>
        <v>0</v>
      </c>
      <c r="AD441" s="17">
        <f t="shared" si="208"/>
        <v>0</v>
      </c>
      <c r="AE441" s="17">
        <f t="shared" si="209"/>
        <v>0</v>
      </c>
      <c r="AF441" s="17">
        <f t="shared" si="210"/>
        <v>465088.0752341827</v>
      </c>
      <c r="AG441" s="17">
        <f t="shared" si="216"/>
        <v>0</v>
      </c>
      <c r="AH441" s="17">
        <f t="shared" si="211"/>
        <v>0</v>
      </c>
      <c r="AI441" s="17"/>
      <c r="AJ441" s="17"/>
      <c r="AU441">
        <f t="shared" si="189"/>
        <v>1</v>
      </c>
      <c r="AV441" t="str">
        <f t="shared" si="190"/>
        <v/>
      </c>
      <c r="AW441">
        <f t="shared" si="191"/>
        <v>0</v>
      </c>
    </row>
    <row r="442" spans="2:49" x14ac:dyDescent="0.3">
      <c r="B442" s="27" t="s">
        <v>47</v>
      </c>
      <c r="C442" s="27">
        <v>434</v>
      </c>
      <c r="D442" s="27">
        <v>434</v>
      </c>
      <c r="E442" s="2">
        <f t="shared" si="192"/>
        <v>0</v>
      </c>
      <c r="F442" s="28">
        <v>0</v>
      </c>
      <c r="G442" s="17">
        <f t="shared" si="217"/>
        <v>0</v>
      </c>
      <c r="H442" s="17">
        <f t="shared" si="218"/>
        <v>0</v>
      </c>
      <c r="I442" s="17">
        <v>194.238</v>
      </c>
      <c r="J442" s="17">
        <f t="shared" si="193"/>
        <v>0</v>
      </c>
      <c r="K442" s="17">
        <f t="shared" si="194"/>
        <v>0</v>
      </c>
      <c r="L442" s="17">
        <f t="shared" si="195"/>
        <v>194.238</v>
      </c>
      <c r="M442" s="17">
        <f t="shared" si="196"/>
        <v>0</v>
      </c>
      <c r="N442" s="17">
        <f t="shared" si="212"/>
        <v>0</v>
      </c>
      <c r="O442" s="17">
        <f t="shared" si="213"/>
        <v>465088.0752341827</v>
      </c>
      <c r="P442" s="17">
        <f t="shared" si="197"/>
        <v>464893.83723418281</v>
      </c>
      <c r="Q442" s="34">
        <f t="shared" si="198"/>
        <v>0.12913821010691129</v>
      </c>
      <c r="R442" s="17">
        <f t="shared" si="188"/>
        <v>0</v>
      </c>
      <c r="S442" s="17">
        <f t="shared" si="199"/>
        <v>0</v>
      </c>
      <c r="T442" s="34">
        <f t="shared" si="200"/>
        <v>0</v>
      </c>
      <c r="U442" s="17">
        <f t="shared" si="214"/>
        <v>0</v>
      </c>
      <c r="V442" s="17">
        <f t="shared" si="201"/>
        <v>0</v>
      </c>
      <c r="W442" s="17">
        <f t="shared" si="215"/>
        <v>22796940.663580269</v>
      </c>
      <c r="X442" s="17">
        <f t="shared" si="202"/>
        <v>0</v>
      </c>
      <c r="Y442" s="17">
        <f t="shared" si="203"/>
        <v>0</v>
      </c>
      <c r="Z442" s="17">
        <f t="shared" si="204"/>
        <v>0</v>
      </c>
      <c r="AA442" s="17">
        <f t="shared" si="205"/>
        <v>0</v>
      </c>
      <c r="AB442" s="17">
        <f t="shared" si="206"/>
        <v>0</v>
      </c>
      <c r="AC442" s="17">
        <f t="shared" si="207"/>
        <v>0</v>
      </c>
      <c r="AD442" s="17">
        <f t="shared" si="208"/>
        <v>0</v>
      </c>
      <c r="AE442" s="17">
        <f t="shared" si="209"/>
        <v>0</v>
      </c>
      <c r="AF442" s="17">
        <f t="shared" si="210"/>
        <v>465088.0752341827</v>
      </c>
      <c r="AG442" s="17">
        <f t="shared" si="216"/>
        <v>0</v>
      </c>
      <c r="AH442" s="17">
        <f t="shared" si="211"/>
        <v>0</v>
      </c>
      <c r="AI442" s="17"/>
      <c r="AJ442" s="17"/>
      <c r="AU442">
        <f t="shared" si="189"/>
        <v>1</v>
      </c>
      <c r="AV442" t="str">
        <f t="shared" si="190"/>
        <v/>
      </c>
      <c r="AW442">
        <f t="shared" si="191"/>
        <v>0</v>
      </c>
    </row>
    <row r="443" spans="2:49" x14ac:dyDescent="0.3">
      <c r="B443" s="27" t="s">
        <v>47</v>
      </c>
      <c r="C443" s="27">
        <v>435</v>
      </c>
      <c r="D443" s="27">
        <v>435</v>
      </c>
      <c r="E443" s="2">
        <f t="shared" si="192"/>
        <v>0</v>
      </c>
      <c r="F443" s="28">
        <v>0</v>
      </c>
      <c r="G443" s="17">
        <f t="shared" si="217"/>
        <v>0</v>
      </c>
      <c r="H443" s="17">
        <f t="shared" si="218"/>
        <v>0</v>
      </c>
      <c r="I443" s="17">
        <v>194.238</v>
      </c>
      <c r="J443" s="17">
        <f t="shared" si="193"/>
        <v>0</v>
      </c>
      <c r="K443" s="17">
        <f t="shared" si="194"/>
        <v>0</v>
      </c>
      <c r="L443" s="17">
        <f t="shared" si="195"/>
        <v>194.238</v>
      </c>
      <c r="M443" s="17">
        <f t="shared" si="196"/>
        <v>0</v>
      </c>
      <c r="N443" s="17">
        <f t="shared" si="212"/>
        <v>0</v>
      </c>
      <c r="O443" s="17">
        <f t="shared" si="213"/>
        <v>465088.0752341827</v>
      </c>
      <c r="P443" s="17">
        <f t="shared" si="197"/>
        <v>464893.83723418281</v>
      </c>
      <c r="Q443" s="34">
        <f t="shared" si="198"/>
        <v>0.12913821010691129</v>
      </c>
      <c r="R443" s="17">
        <f t="shared" si="188"/>
        <v>0</v>
      </c>
      <c r="S443" s="17">
        <f t="shared" si="199"/>
        <v>0</v>
      </c>
      <c r="T443" s="34">
        <f t="shared" si="200"/>
        <v>0</v>
      </c>
      <c r="U443" s="17">
        <f t="shared" si="214"/>
        <v>0</v>
      </c>
      <c r="V443" s="17">
        <f t="shared" si="201"/>
        <v>0</v>
      </c>
      <c r="W443" s="17">
        <f t="shared" si="215"/>
        <v>22796940.663580269</v>
      </c>
      <c r="X443" s="17">
        <f t="shared" si="202"/>
        <v>0</v>
      </c>
      <c r="Y443" s="17">
        <f t="shared" si="203"/>
        <v>0</v>
      </c>
      <c r="Z443" s="17">
        <f t="shared" si="204"/>
        <v>0</v>
      </c>
      <c r="AA443" s="17">
        <f t="shared" si="205"/>
        <v>0</v>
      </c>
      <c r="AB443" s="17">
        <f t="shared" si="206"/>
        <v>0</v>
      </c>
      <c r="AC443" s="17">
        <f t="shared" si="207"/>
        <v>0</v>
      </c>
      <c r="AD443" s="17">
        <f t="shared" si="208"/>
        <v>0</v>
      </c>
      <c r="AE443" s="17">
        <f t="shared" si="209"/>
        <v>0</v>
      </c>
      <c r="AF443" s="17">
        <f t="shared" si="210"/>
        <v>465088.0752341827</v>
      </c>
      <c r="AG443" s="17">
        <f t="shared" si="216"/>
        <v>0</v>
      </c>
      <c r="AH443" s="17">
        <f t="shared" si="211"/>
        <v>0</v>
      </c>
      <c r="AI443" s="17"/>
      <c r="AJ443" s="17"/>
      <c r="AU443">
        <f t="shared" si="189"/>
        <v>1</v>
      </c>
      <c r="AV443" t="str">
        <f t="shared" si="190"/>
        <v/>
      </c>
      <c r="AW443">
        <f t="shared" si="191"/>
        <v>0</v>
      </c>
    </row>
    <row r="444" spans="2:49" x14ac:dyDescent="0.3">
      <c r="B444" s="27" t="s">
        <v>47</v>
      </c>
      <c r="C444" s="27">
        <v>436</v>
      </c>
      <c r="D444" s="27">
        <v>436</v>
      </c>
      <c r="E444" s="2">
        <f t="shared" si="192"/>
        <v>0</v>
      </c>
      <c r="F444" s="28">
        <v>0</v>
      </c>
      <c r="G444" s="17">
        <f t="shared" si="217"/>
        <v>0</v>
      </c>
      <c r="H444" s="17">
        <f t="shared" si="218"/>
        <v>0</v>
      </c>
      <c r="I444" s="17">
        <v>194.238</v>
      </c>
      <c r="J444" s="17">
        <f t="shared" si="193"/>
        <v>0</v>
      </c>
      <c r="K444" s="17">
        <f t="shared" si="194"/>
        <v>0</v>
      </c>
      <c r="L444" s="17">
        <f t="shared" si="195"/>
        <v>194.238</v>
      </c>
      <c r="M444" s="17">
        <f t="shared" si="196"/>
        <v>0</v>
      </c>
      <c r="N444" s="17">
        <f t="shared" si="212"/>
        <v>0</v>
      </c>
      <c r="O444" s="17">
        <f t="shared" si="213"/>
        <v>465088.0752341827</v>
      </c>
      <c r="P444" s="17">
        <f t="shared" si="197"/>
        <v>464893.83723418281</v>
      </c>
      <c r="Q444" s="34">
        <f t="shared" si="198"/>
        <v>0.12913821010691129</v>
      </c>
      <c r="R444" s="17">
        <f t="shared" si="188"/>
        <v>0</v>
      </c>
      <c r="S444" s="17">
        <f t="shared" si="199"/>
        <v>0</v>
      </c>
      <c r="T444" s="34">
        <f t="shared" si="200"/>
        <v>0</v>
      </c>
      <c r="U444" s="17">
        <f t="shared" si="214"/>
        <v>0</v>
      </c>
      <c r="V444" s="17">
        <f t="shared" si="201"/>
        <v>0</v>
      </c>
      <c r="W444" s="17">
        <f t="shared" si="215"/>
        <v>22796940.663580269</v>
      </c>
      <c r="X444" s="17">
        <f t="shared" si="202"/>
        <v>0</v>
      </c>
      <c r="Y444" s="17">
        <f t="shared" si="203"/>
        <v>0</v>
      </c>
      <c r="Z444" s="17">
        <f t="shared" si="204"/>
        <v>0</v>
      </c>
      <c r="AA444" s="17">
        <f t="shared" si="205"/>
        <v>0</v>
      </c>
      <c r="AB444" s="17">
        <f t="shared" si="206"/>
        <v>0</v>
      </c>
      <c r="AC444" s="17">
        <f t="shared" si="207"/>
        <v>0</v>
      </c>
      <c r="AD444" s="17">
        <f t="shared" si="208"/>
        <v>0</v>
      </c>
      <c r="AE444" s="17">
        <f t="shared" si="209"/>
        <v>0</v>
      </c>
      <c r="AF444" s="17">
        <f t="shared" si="210"/>
        <v>465088.0752341827</v>
      </c>
      <c r="AG444" s="17">
        <f t="shared" si="216"/>
        <v>0</v>
      </c>
      <c r="AH444" s="17">
        <f t="shared" si="211"/>
        <v>0</v>
      </c>
      <c r="AI444" s="17"/>
      <c r="AJ444" s="17"/>
      <c r="AU444">
        <f t="shared" si="189"/>
        <v>1</v>
      </c>
      <c r="AV444" t="str">
        <f t="shared" si="190"/>
        <v/>
      </c>
      <c r="AW444">
        <f t="shared" si="191"/>
        <v>0</v>
      </c>
    </row>
    <row r="445" spans="2:49" x14ac:dyDescent="0.3">
      <c r="B445" s="27" t="s">
        <v>47</v>
      </c>
      <c r="C445" s="27">
        <v>437</v>
      </c>
      <c r="D445" s="27">
        <v>437</v>
      </c>
      <c r="E445" s="2">
        <f t="shared" si="192"/>
        <v>0</v>
      </c>
      <c r="F445" s="28">
        <v>0</v>
      </c>
      <c r="G445" s="17">
        <f t="shared" si="217"/>
        <v>0</v>
      </c>
      <c r="H445" s="17">
        <f t="shared" si="218"/>
        <v>0</v>
      </c>
      <c r="I445" s="17">
        <v>194.238</v>
      </c>
      <c r="J445" s="17">
        <f t="shared" si="193"/>
        <v>0</v>
      </c>
      <c r="K445" s="17">
        <f t="shared" si="194"/>
        <v>0</v>
      </c>
      <c r="L445" s="17">
        <f t="shared" si="195"/>
        <v>194.238</v>
      </c>
      <c r="M445" s="17">
        <f t="shared" si="196"/>
        <v>0</v>
      </c>
      <c r="N445" s="17">
        <f t="shared" si="212"/>
        <v>0</v>
      </c>
      <c r="O445" s="17">
        <f t="shared" si="213"/>
        <v>465088.0752341827</v>
      </c>
      <c r="P445" s="17">
        <f t="shared" si="197"/>
        <v>464893.83723418281</v>
      </c>
      <c r="Q445" s="34">
        <f t="shared" si="198"/>
        <v>0.12913821010691129</v>
      </c>
      <c r="R445" s="17">
        <f t="shared" si="188"/>
        <v>0</v>
      </c>
      <c r="S445" s="17">
        <f t="shared" si="199"/>
        <v>0</v>
      </c>
      <c r="T445" s="34">
        <f t="shared" si="200"/>
        <v>0</v>
      </c>
      <c r="U445" s="17">
        <f t="shared" si="214"/>
        <v>0</v>
      </c>
      <c r="V445" s="17">
        <f t="shared" si="201"/>
        <v>0</v>
      </c>
      <c r="W445" s="17">
        <f t="shared" si="215"/>
        <v>22796940.663580269</v>
      </c>
      <c r="X445" s="17">
        <f t="shared" si="202"/>
        <v>0</v>
      </c>
      <c r="Y445" s="17">
        <f t="shared" si="203"/>
        <v>0</v>
      </c>
      <c r="Z445" s="17">
        <f t="shared" si="204"/>
        <v>0</v>
      </c>
      <c r="AA445" s="17">
        <f t="shared" si="205"/>
        <v>0</v>
      </c>
      <c r="AB445" s="17">
        <f t="shared" si="206"/>
        <v>0</v>
      </c>
      <c r="AC445" s="17">
        <f t="shared" si="207"/>
        <v>0</v>
      </c>
      <c r="AD445" s="17">
        <f t="shared" si="208"/>
        <v>0</v>
      </c>
      <c r="AE445" s="17">
        <f t="shared" si="209"/>
        <v>0</v>
      </c>
      <c r="AF445" s="17">
        <f t="shared" si="210"/>
        <v>465088.0752341827</v>
      </c>
      <c r="AG445" s="17">
        <f t="shared" si="216"/>
        <v>0</v>
      </c>
      <c r="AH445" s="17">
        <f t="shared" si="211"/>
        <v>0</v>
      </c>
      <c r="AI445" s="17"/>
      <c r="AJ445" s="17"/>
      <c r="AU445">
        <f t="shared" si="189"/>
        <v>1</v>
      </c>
      <c r="AV445" t="str">
        <f t="shared" si="190"/>
        <v/>
      </c>
      <c r="AW445">
        <f t="shared" si="191"/>
        <v>0</v>
      </c>
    </row>
    <row r="446" spans="2:49" x14ac:dyDescent="0.3">
      <c r="B446" s="27" t="s">
        <v>47</v>
      </c>
      <c r="C446" s="27">
        <v>438</v>
      </c>
      <c r="D446" s="27">
        <v>438</v>
      </c>
      <c r="E446" s="2">
        <f t="shared" si="192"/>
        <v>0</v>
      </c>
      <c r="F446" s="28">
        <v>0</v>
      </c>
      <c r="G446" s="17">
        <f t="shared" si="217"/>
        <v>0</v>
      </c>
      <c r="H446" s="17">
        <f t="shared" si="218"/>
        <v>0</v>
      </c>
      <c r="I446" s="17">
        <v>194.238</v>
      </c>
      <c r="J446" s="17">
        <f t="shared" si="193"/>
        <v>0</v>
      </c>
      <c r="K446" s="17">
        <f t="shared" si="194"/>
        <v>0</v>
      </c>
      <c r="L446" s="17">
        <f t="shared" si="195"/>
        <v>194.238</v>
      </c>
      <c r="M446" s="17">
        <f t="shared" si="196"/>
        <v>0</v>
      </c>
      <c r="N446" s="17">
        <f t="shared" si="212"/>
        <v>0</v>
      </c>
      <c r="O446" s="17">
        <f t="shared" si="213"/>
        <v>465088.0752341827</v>
      </c>
      <c r="P446" s="17">
        <f t="shared" si="197"/>
        <v>464893.83723418281</v>
      </c>
      <c r="Q446" s="34">
        <f t="shared" si="198"/>
        <v>0.12913821010691129</v>
      </c>
      <c r="R446" s="17">
        <f t="shared" si="188"/>
        <v>0</v>
      </c>
      <c r="S446" s="17">
        <f t="shared" si="199"/>
        <v>0</v>
      </c>
      <c r="T446" s="34">
        <f t="shared" si="200"/>
        <v>0</v>
      </c>
      <c r="U446" s="17">
        <f t="shared" si="214"/>
        <v>0</v>
      </c>
      <c r="V446" s="17">
        <f t="shared" si="201"/>
        <v>0</v>
      </c>
      <c r="W446" s="17">
        <f t="shared" si="215"/>
        <v>22796940.663580269</v>
      </c>
      <c r="X446" s="17">
        <f t="shared" si="202"/>
        <v>0</v>
      </c>
      <c r="Y446" s="17">
        <f t="shared" si="203"/>
        <v>0</v>
      </c>
      <c r="Z446" s="17">
        <f t="shared" si="204"/>
        <v>0</v>
      </c>
      <c r="AA446" s="17">
        <f t="shared" si="205"/>
        <v>0</v>
      </c>
      <c r="AB446" s="17">
        <f t="shared" si="206"/>
        <v>0</v>
      </c>
      <c r="AC446" s="17">
        <f t="shared" si="207"/>
        <v>0</v>
      </c>
      <c r="AD446" s="17">
        <f t="shared" si="208"/>
        <v>0</v>
      </c>
      <c r="AE446" s="17">
        <f t="shared" si="209"/>
        <v>0</v>
      </c>
      <c r="AF446" s="17">
        <f t="shared" si="210"/>
        <v>465088.0752341827</v>
      </c>
      <c r="AG446" s="17">
        <f t="shared" si="216"/>
        <v>0</v>
      </c>
      <c r="AH446" s="17">
        <f t="shared" si="211"/>
        <v>0</v>
      </c>
      <c r="AI446" s="17"/>
      <c r="AJ446" s="17"/>
      <c r="AU446">
        <f t="shared" si="189"/>
        <v>1</v>
      </c>
      <c r="AV446" t="str">
        <f t="shared" si="190"/>
        <v/>
      </c>
      <c r="AW446">
        <f t="shared" si="191"/>
        <v>0</v>
      </c>
    </row>
    <row r="447" spans="2:49" x14ac:dyDescent="0.3">
      <c r="B447" s="27" t="s">
        <v>47</v>
      </c>
      <c r="C447" s="27">
        <v>439</v>
      </c>
      <c r="D447" s="27">
        <v>439</v>
      </c>
      <c r="E447" s="2">
        <f t="shared" si="192"/>
        <v>0</v>
      </c>
      <c r="F447" s="28">
        <v>0</v>
      </c>
      <c r="G447" s="17">
        <f t="shared" si="217"/>
        <v>0</v>
      </c>
      <c r="H447" s="17">
        <f t="shared" si="218"/>
        <v>0</v>
      </c>
      <c r="I447" s="17">
        <v>194.238</v>
      </c>
      <c r="J447" s="17">
        <f t="shared" si="193"/>
        <v>0</v>
      </c>
      <c r="K447" s="17">
        <f t="shared" si="194"/>
        <v>0</v>
      </c>
      <c r="L447" s="17">
        <f t="shared" si="195"/>
        <v>194.238</v>
      </c>
      <c r="M447" s="17">
        <f t="shared" si="196"/>
        <v>0</v>
      </c>
      <c r="N447" s="17">
        <f t="shared" si="212"/>
        <v>0</v>
      </c>
      <c r="O447" s="17">
        <f t="shared" si="213"/>
        <v>465088.0752341827</v>
      </c>
      <c r="P447" s="17">
        <f t="shared" si="197"/>
        <v>464893.83723418281</v>
      </c>
      <c r="Q447" s="34">
        <f t="shared" si="198"/>
        <v>0.12913821010691129</v>
      </c>
      <c r="R447" s="17">
        <f t="shared" si="188"/>
        <v>0</v>
      </c>
      <c r="S447" s="17">
        <f t="shared" si="199"/>
        <v>0</v>
      </c>
      <c r="T447" s="34">
        <f t="shared" si="200"/>
        <v>0</v>
      </c>
      <c r="U447" s="17">
        <f t="shared" si="214"/>
        <v>0</v>
      </c>
      <c r="V447" s="17">
        <f t="shared" si="201"/>
        <v>0</v>
      </c>
      <c r="W447" s="17">
        <f t="shared" si="215"/>
        <v>22796940.663580269</v>
      </c>
      <c r="X447" s="17">
        <f t="shared" si="202"/>
        <v>0</v>
      </c>
      <c r="Y447" s="17">
        <f t="shared" si="203"/>
        <v>0</v>
      </c>
      <c r="Z447" s="17">
        <f t="shared" si="204"/>
        <v>0</v>
      </c>
      <c r="AA447" s="17">
        <f t="shared" si="205"/>
        <v>0</v>
      </c>
      <c r="AB447" s="17">
        <f t="shared" si="206"/>
        <v>0</v>
      </c>
      <c r="AC447" s="17">
        <f t="shared" si="207"/>
        <v>0</v>
      </c>
      <c r="AD447" s="17">
        <f t="shared" si="208"/>
        <v>0</v>
      </c>
      <c r="AE447" s="17">
        <f t="shared" si="209"/>
        <v>0</v>
      </c>
      <c r="AF447" s="17">
        <f t="shared" si="210"/>
        <v>465088.0752341827</v>
      </c>
      <c r="AG447" s="17">
        <f t="shared" si="216"/>
        <v>0</v>
      </c>
      <c r="AH447" s="17">
        <f t="shared" si="211"/>
        <v>0</v>
      </c>
      <c r="AI447" s="17"/>
      <c r="AJ447" s="17"/>
      <c r="AU447">
        <f t="shared" si="189"/>
        <v>1</v>
      </c>
      <c r="AV447" t="str">
        <f t="shared" si="190"/>
        <v/>
      </c>
      <c r="AW447">
        <f t="shared" si="191"/>
        <v>0</v>
      </c>
    </row>
    <row r="448" spans="2:49" x14ac:dyDescent="0.3">
      <c r="B448" s="27" t="s">
        <v>47</v>
      </c>
      <c r="C448" s="27">
        <v>440</v>
      </c>
      <c r="D448" s="27">
        <v>440</v>
      </c>
      <c r="E448" s="2">
        <f t="shared" si="192"/>
        <v>0</v>
      </c>
      <c r="F448" s="28">
        <v>0</v>
      </c>
      <c r="G448" s="17">
        <f t="shared" si="217"/>
        <v>0</v>
      </c>
      <c r="H448" s="17">
        <f t="shared" si="218"/>
        <v>0</v>
      </c>
      <c r="I448" s="17">
        <v>194.238</v>
      </c>
      <c r="J448" s="17">
        <f t="shared" si="193"/>
        <v>0</v>
      </c>
      <c r="K448" s="17">
        <f t="shared" si="194"/>
        <v>0</v>
      </c>
      <c r="L448" s="17">
        <f t="shared" si="195"/>
        <v>194.238</v>
      </c>
      <c r="M448" s="17">
        <f t="shared" si="196"/>
        <v>0</v>
      </c>
      <c r="N448" s="17">
        <f t="shared" si="212"/>
        <v>0</v>
      </c>
      <c r="O448" s="17">
        <f t="shared" si="213"/>
        <v>465088.0752341827</v>
      </c>
      <c r="P448" s="17">
        <f t="shared" si="197"/>
        <v>464893.83723418281</v>
      </c>
      <c r="Q448" s="34">
        <f t="shared" si="198"/>
        <v>0.12913821010691129</v>
      </c>
      <c r="R448" s="17">
        <f t="shared" si="188"/>
        <v>0</v>
      </c>
      <c r="S448" s="17">
        <f t="shared" si="199"/>
        <v>0</v>
      </c>
      <c r="T448" s="34">
        <f t="shared" si="200"/>
        <v>0</v>
      </c>
      <c r="U448" s="17">
        <f t="shared" si="214"/>
        <v>0</v>
      </c>
      <c r="V448" s="17">
        <f t="shared" si="201"/>
        <v>0</v>
      </c>
      <c r="W448" s="17">
        <f t="shared" si="215"/>
        <v>22796940.663580269</v>
      </c>
      <c r="X448" s="17">
        <f t="shared" si="202"/>
        <v>0</v>
      </c>
      <c r="Y448" s="17">
        <f t="shared" si="203"/>
        <v>0</v>
      </c>
      <c r="Z448" s="17">
        <f t="shared" si="204"/>
        <v>0</v>
      </c>
      <c r="AA448" s="17">
        <f t="shared" si="205"/>
        <v>0</v>
      </c>
      <c r="AB448" s="17">
        <f t="shared" si="206"/>
        <v>0</v>
      </c>
      <c r="AC448" s="17">
        <f t="shared" si="207"/>
        <v>0</v>
      </c>
      <c r="AD448" s="17">
        <f t="shared" si="208"/>
        <v>0</v>
      </c>
      <c r="AE448" s="17">
        <f t="shared" si="209"/>
        <v>0</v>
      </c>
      <c r="AF448" s="17">
        <f t="shared" si="210"/>
        <v>465088.0752341827</v>
      </c>
      <c r="AG448" s="17">
        <f t="shared" si="216"/>
        <v>0</v>
      </c>
      <c r="AH448" s="17">
        <f t="shared" si="211"/>
        <v>0</v>
      </c>
      <c r="AI448" s="17"/>
      <c r="AJ448" s="17"/>
      <c r="AU448">
        <f t="shared" si="189"/>
        <v>1</v>
      </c>
      <c r="AV448" t="str">
        <f t="shared" si="190"/>
        <v/>
      </c>
      <c r="AW448">
        <f t="shared" si="191"/>
        <v>0</v>
      </c>
    </row>
    <row r="449" spans="2:49" x14ac:dyDescent="0.3">
      <c r="B449" s="27" t="s">
        <v>47</v>
      </c>
      <c r="C449" s="27">
        <v>441</v>
      </c>
      <c r="D449" s="27">
        <v>441</v>
      </c>
      <c r="E449" s="2">
        <f t="shared" si="192"/>
        <v>0</v>
      </c>
      <c r="F449" s="28">
        <v>0</v>
      </c>
      <c r="G449" s="17">
        <f t="shared" si="217"/>
        <v>0</v>
      </c>
      <c r="H449" s="17">
        <f t="shared" si="218"/>
        <v>0</v>
      </c>
      <c r="I449" s="17">
        <v>194.238</v>
      </c>
      <c r="J449" s="17">
        <f t="shared" si="193"/>
        <v>0</v>
      </c>
      <c r="K449" s="17">
        <f t="shared" si="194"/>
        <v>0</v>
      </c>
      <c r="L449" s="17">
        <f t="shared" si="195"/>
        <v>194.238</v>
      </c>
      <c r="M449" s="17">
        <f t="shared" si="196"/>
        <v>0</v>
      </c>
      <c r="N449" s="17">
        <f t="shared" si="212"/>
        <v>0</v>
      </c>
      <c r="O449" s="17">
        <f t="shared" si="213"/>
        <v>465088.0752341827</v>
      </c>
      <c r="P449" s="17">
        <f t="shared" si="197"/>
        <v>464893.83723418281</v>
      </c>
      <c r="Q449" s="34">
        <f t="shared" si="198"/>
        <v>0.12913821010691129</v>
      </c>
      <c r="R449" s="17">
        <f t="shared" si="188"/>
        <v>0</v>
      </c>
      <c r="S449" s="17">
        <f t="shared" si="199"/>
        <v>0</v>
      </c>
      <c r="T449" s="34">
        <f t="shared" si="200"/>
        <v>0</v>
      </c>
      <c r="U449" s="17">
        <f t="shared" si="214"/>
        <v>0</v>
      </c>
      <c r="V449" s="17">
        <f t="shared" si="201"/>
        <v>0</v>
      </c>
      <c r="W449" s="17">
        <f t="shared" si="215"/>
        <v>22796940.663580269</v>
      </c>
      <c r="X449" s="17">
        <f t="shared" si="202"/>
        <v>0</v>
      </c>
      <c r="Y449" s="17">
        <f t="shared" si="203"/>
        <v>0</v>
      </c>
      <c r="Z449" s="17">
        <f t="shared" si="204"/>
        <v>0</v>
      </c>
      <c r="AA449" s="17">
        <f t="shared" si="205"/>
        <v>0</v>
      </c>
      <c r="AB449" s="17">
        <f t="shared" si="206"/>
        <v>0</v>
      </c>
      <c r="AC449" s="17">
        <f t="shared" si="207"/>
        <v>0</v>
      </c>
      <c r="AD449" s="17">
        <f t="shared" si="208"/>
        <v>0</v>
      </c>
      <c r="AE449" s="17">
        <f t="shared" si="209"/>
        <v>0</v>
      </c>
      <c r="AF449" s="17">
        <f t="shared" si="210"/>
        <v>465088.0752341827</v>
      </c>
      <c r="AG449" s="17">
        <f t="shared" si="216"/>
        <v>0</v>
      </c>
      <c r="AH449" s="17">
        <f t="shared" si="211"/>
        <v>0</v>
      </c>
      <c r="AI449" s="17"/>
      <c r="AJ449" s="17"/>
      <c r="AU449">
        <f t="shared" si="189"/>
        <v>1</v>
      </c>
      <c r="AV449" t="str">
        <f t="shared" si="190"/>
        <v/>
      </c>
      <c r="AW449">
        <f t="shared" si="191"/>
        <v>0</v>
      </c>
    </row>
    <row r="450" spans="2:49" x14ac:dyDescent="0.3">
      <c r="B450" s="27" t="s">
        <v>47</v>
      </c>
      <c r="C450" s="27">
        <v>442</v>
      </c>
      <c r="D450" s="27">
        <v>442</v>
      </c>
      <c r="E450" s="2">
        <f t="shared" si="192"/>
        <v>0</v>
      </c>
      <c r="F450" s="28">
        <v>0</v>
      </c>
      <c r="G450" s="17">
        <f t="shared" si="217"/>
        <v>0</v>
      </c>
      <c r="H450" s="17">
        <f t="shared" si="218"/>
        <v>0</v>
      </c>
      <c r="I450" s="17">
        <v>194.238</v>
      </c>
      <c r="J450" s="17">
        <f t="shared" si="193"/>
        <v>0</v>
      </c>
      <c r="K450" s="17">
        <f t="shared" si="194"/>
        <v>0</v>
      </c>
      <c r="L450" s="17">
        <f t="shared" si="195"/>
        <v>194.238</v>
      </c>
      <c r="M450" s="17">
        <f t="shared" si="196"/>
        <v>0</v>
      </c>
      <c r="N450" s="17">
        <f t="shared" si="212"/>
        <v>0</v>
      </c>
      <c r="O450" s="17">
        <f t="shared" si="213"/>
        <v>465088.0752341827</v>
      </c>
      <c r="P450" s="17">
        <f t="shared" si="197"/>
        <v>464893.83723418281</v>
      </c>
      <c r="Q450" s="34">
        <f t="shared" si="198"/>
        <v>0.12913821010691129</v>
      </c>
      <c r="R450" s="17">
        <f t="shared" si="188"/>
        <v>0</v>
      </c>
      <c r="S450" s="17">
        <f t="shared" si="199"/>
        <v>0</v>
      </c>
      <c r="T450" s="34">
        <f t="shared" si="200"/>
        <v>0</v>
      </c>
      <c r="U450" s="17">
        <f t="shared" si="214"/>
        <v>0</v>
      </c>
      <c r="V450" s="17">
        <f t="shared" si="201"/>
        <v>0</v>
      </c>
      <c r="W450" s="17">
        <f t="shared" si="215"/>
        <v>22796940.663580269</v>
      </c>
      <c r="X450" s="17">
        <f t="shared" si="202"/>
        <v>0</v>
      </c>
      <c r="Y450" s="17">
        <f t="shared" si="203"/>
        <v>0</v>
      </c>
      <c r="Z450" s="17">
        <f t="shared" si="204"/>
        <v>0</v>
      </c>
      <c r="AA450" s="17">
        <f t="shared" si="205"/>
        <v>0</v>
      </c>
      <c r="AB450" s="17">
        <f t="shared" si="206"/>
        <v>0</v>
      </c>
      <c r="AC450" s="17">
        <f t="shared" si="207"/>
        <v>0</v>
      </c>
      <c r="AD450" s="17">
        <f t="shared" si="208"/>
        <v>0</v>
      </c>
      <c r="AE450" s="17">
        <f t="shared" si="209"/>
        <v>0</v>
      </c>
      <c r="AF450" s="17">
        <f t="shared" si="210"/>
        <v>465088.0752341827</v>
      </c>
      <c r="AG450" s="17">
        <f t="shared" si="216"/>
        <v>0</v>
      </c>
      <c r="AH450" s="17">
        <f t="shared" si="211"/>
        <v>0</v>
      </c>
      <c r="AI450" s="17"/>
      <c r="AJ450" s="17"/>
      <c r="AU450">
        <f t="shared" si="189"/>
        <v>1</v>
      </c>
      <c r="AV450" t="str">
        <f t="shared" si="190"/>
        <v/>
      </c>
      <c r="AW450">
        <f t="shared" si="191"/>
        <v>0</v>
      </c>
    </row>
    <row r="451" spans="2:49" x14ac:dyDescent="0.3">
      <c r="B451" s="27" t="s">
        <v>47</v>
      </c>
      <c r="C451" s="27">
        <v>443</v>
      </c>
      <c r="D451" s="27">
        <v>443</v>
      </c>
      <c r="E451" s="2">
        <f t="shared" si="192"/>
        <v>0</v>
      </c>
      <c r="F451" s="28">
        <v>0</v>
      </c>
      <c r="G451" s="17">
        <f t="shared" si="217"/>
        <v>0</v>
      </c>
      <c r="H451" s="17">
        <f t="shared" si="218"/>
        <v>0</v>
      </c>
      <c r="I451" s="17">
        <v>194.238</v>
      </c>
      <c r="J451" s="17">
        <f t="shared" si="193"/>
        <v>0</v>
      </c>
      <c r="K451" s="17">
        <f t="shared" si="194"/>
        <v>0</v>
      </c>
      <c r="L451" s="17">
        <f t="shared" si="195"/>
        <v>194.238</v>
      </c>
      <c r="M451" s="17">
        <f t="shared" si="196"/>
        <v>0</v>
      </c>
      <c r="N451" s="17">
        <f t="shared" si="212"/>
        <v>0</v>
      </c>
      <c r="O451" s="17">
        <f t="shared" si="213"/>
        <v>465088.0752341827</v>
      </c>
      <c r="P451" s="17">
        <f t="shared" si="197"/>
        <v>464893.83723418281</v>
      </c>
      <c r="Q451" s="34">
        <f t="shared" si="198"/>
        <v>0.12913821010691129</v>
      </c>
      <c r="R451" s="17">
        <f t="shared" si="188"/>
        <v>0</v>
      </c>
      <c r="S451" s="17">
        <f t="shared" si="199"/>
        <v>0</v>
      </c>
      <c r="T451" s="34">
        <f t="shared" si="200"/>
        <v>0</v>
      </c>
      <c r="U451" s="17">
        <f t="shared" si="214"/>
        <v>0</v>
      </c>
      <c r="V451" s="17">
        <f t="shared" si="201"/>
        <v>0</v>
      </c>
      <c r="W451" s="17">
        <f t="shared" si="215"/>
        <v>22796940.663580269</v>
      </c>
      <c r="X451" s="17">
        <f t="shared" si="202"/>
        <v>0</v>
      </c>
      <c r="Y451" s="17">
        <f t="shared" si="203"/>
        <v>0</v>
      </c>
      <c r="Z451" s="17">
        <f t="shared" si="204"/>
        <v>0</v>
      </c>
      <c r="AA451" s="17">
        <f t="shared" si="205"/>
        <v>0</v>
      </c>
      <c r="AB451" s="17">
        <f t="shared" si="206"/>
        <v>0</v>
      </c>
      <c r="AC451" s="17">
        <f t="shared" si="207"/>
        <v>0</v>
      </c>
      <c r="AD451" s="17">
        <f t="shared" si="208"/>
        <v>0</v>
      </c>
      <c r="AE451" s="17">
        <f t="shared" si="209"/>
        <v>0</v>
      </c>
      <c r="AF451" s="17">
        <f t="shared" si="210"/>
        <v>465088.0752341827</v>
      </c>
      <c r="AG451" s="17">
        <f t="shared" si="216"/>
        <v>0</v>
      </c>
      <c r="AH451" s="17">
        <f t="shared" si="211"/>
        <v>0</v>
      </c>
      <c r="AI451" s="17"/>
      <c r="AJ451" s="17"/>
      <c r="AU451">
        <f t="shared" si="189"/>
        <v>1</v>
      </c>
      <c r="AV451" t="str">
        <f t="shared" si="190"/>
        <v/>
      </c>
      <c r="AW451">
        <f t="shared" si="191"/>
        <v>0</v>
      </c>
    </row>
    <row r="452" spans="2:49" x14ac:dyDescent="0.3">
      <c r="B452" s="27" t="s">
        <v>47</v>
      </c>
      <c r="C452" s="27">
        <v>444</v>
      </c>
      <c r="D452" s="27">
        <v>444</v>
      </c>
      <c r="E452" s="2">
        <f t="shared" si="192"/>
        <v>0</v>
      </c>
      <c r="F452" s="28">
        <v>0</v>
      </c>
      <c r="G452" s="17">
        <f t="shared" si="217"/>
        <v>0</v>
      </c>
      <c r="H452" s="17">
        <f t="shared" si="218"/>
        <v>0</v>
      </c>
      <c r="I452" s="17">
        <v>194.238</v>
      </c>
      <c r="J452" s="17">
        <f t="shared" si="193"/>
        <v>0</v>
      </c>
      <c r="K452" s="17">
        <f t="shared" si="194"/>
        <v>0</v>
      </c>
      <c r="L452" s="17">
        <f t="shared" si="195"/>
        <v>194.238</v>
      </c>
      <c r="M452" s="17">
        <f t="shared" si="196"/>
        <v>0</v>
      </c>
      <c r="N452" s="17">
        <f t="shared" si="212"/>
        <v>0</v>
      </c>
      <c r="O452" s="17">
        <f t="shared" si="213"/>
        <v>465088.0752341827</v>
      </c>
      <c r="P452" s="17">
        <f t="shared" si="197"/>
        <v>464893.83723418281</v>
      </c>
      <c r="Q452" s="34">
        <f t="shared" si="198"/>
        <v>0.12913821010691129</v>
      </c>
      <c r="R452" s="17">
        <f t="shared" si="188"/>
        <v>0</v>
      </c>
      <c r="S452" s="17">
        <f t="shared" si="199"/>
        <v>0</v>
      </c>
      <c r="T452" s="34">
        <f t="shared" si="200"/>
        <v>0</v>
      </c>
      <c r="U452" s="17">
        <f t="shared" si="214"/>
        <v>0</v>
      </c>
      <c r="V452" s="17">
        <f t="shared" si="201"/>
        <v>0</v>
      </c>
      <c r="W452" s="17">
        <f t="shared" si="215"/>
        <v>22796940.663580269</v>
      </c>
      <c r="X452" s="17">
        <f t="shared" si="202"/>
        <v>0</v>
      </c>
      <c r="Y452" s="17">
        <f t="shared" si="203"/>
        <v>0</v>
      </c>
      <c r="Z452" s="17">
        <f t="shared" si="204"/>
        <v>0</v>
      </c>
      <c r="AA452" s="17">
        <f t="shared" si="205"/>
        <v>0</v>
      </c>
      <c r="AB452" s="17">
        <f t="shared" si="206"/>
        <v>0</v>
      </c>
      <c r="AC452" s="17">
        <f t="shared" si="207"/>
        <v>0</v>
      </c>
      <c r="AD452" s="17">
        <f t="shared" si="208"/>
        <v>0</v>
      </c>
      <c r="AE452" s="17">
        <f t="shared" si="209"/>
        <v>0</v>
      </c>
      <c r="AF452" s="17">
        <f t="shared" si="210"/>
        <v>465088.0752341827</v>
      </c>
      <c r="AG452" s="17">
        <f t="shared" si="216"/>
        <v>0</v>
      </c>
      <c r="AH452" s="17">
        <f t="shared" si="211"/>
        <v>0</v>
      </c>
      <c r="AI452" s="17"/>
      <c r="AJ452" s="17"/>
      <c r="AU452">
        <f t="shared" si="189"/>
        <v>1</v>
      </c>
      <c r="AV452" t="str">
        <f t="shared" si="190"/>
        <v/>
      </c>
      <c r="AW452">
        <f t="shared" si="191"/>
        <v>0</v>
      </c>
    </row>
    <row r="453" spans="2:49" x14ac:dyDescent="0.3">
      <c r="B453" s="27" t="s">
        <v>47</v>
      </c>
      <c r="C453" s="27">
        <v>445</v>
      </c>
      <c r="D453" s="27">
        <v>445</v>
      </c>
      <c r="E453" s="2">
        <f t="shared" si="192"/>
        <v>0</v>
      </c>
      <c r="F453" s="28">
        <v>0</v>
      </c>
      <c r="G453" s="17">
        <f t="shared" si="217"/>
        <v>0</v>
      </c>
      <c r="H453" s="17">
        <f t="shared" si="218"/>
        <v>0</v>
      </c>
      <c r="I453" s="17">
        <v>194.238</v>
      </c>
      <c r="J453" s="17">
        <f t="shared" si="193"/>
        <v>0</v>
      </c>
      <c r="K453" s="17">
        <f t="shared" si="194"/>
        <v>0</v>
      </c>
      <c r="L453" s="17">
        <f t="shared" si="195"/>
        <v>194.238</v>
      </c>
      <c r="M453" s="17">
        <f t="shared" si="196"/>
        <v>0</v>
      </c>
      <c r="N453" s="17">
        <f t="shared" si="212"/>
        <v>0</v>
      </c>
      <c r="O453" s="17">
        <f t="shared" si="213"/>
        <v>465088.0752341827</v>
      </c>
      <c r="P453" s="17">
        <f t="shared" si="197"/>
        <v>464893.83723418281</v>
      </c>
      <c r="Q453" s="34">
        <f t="shared" si="198"/>
        <v>0.12913821010691129</v>
      </c>
      <c r="R453" s="17">
        <f t="shared" si="188"/>
        <v>0</v>
      </c>
      <c r="S453" s="17">
        <f t="shared" si="199"/>
        <v>0</v>
      </c>
      <c r="T453" s="34">
        <f t="shared" si="200"/>
        <v>0</v>
      </c>
      <c r="U453" s="17">
        <f t="shared" si="214"/>
        <v>0</v>
      </c>
      <c r="V453" s="17">
        <f t="shared" si="201"/>
        <v>0</v>
      </c>
      <c r="W453" s="17">
        <f t="shared" si="215"/>
        <v>22796940.663580269</v>
      </c>
      <c r="X453" s="17">
        <f t="shared" si="202"/>
        <v>0</v>
      </c>
      <c r="Y453" s="17">
        <f t="shared" si="203"/>
        <v>0</v>
      </c>
      <c r="Z453" s="17">
        <f t="shared" si="204"/>
        <v>0</v>
      </c>
      <c r="AA453" s="17">
        <f t="shared" si="205"/>
        <v>0</v>
      </c>
      <c r="AB453" s="17">
        <f t="shared" si="206"/>
        <v>0</v>
      </c>
      <c r="AC453" s="17">
        <f t="shared" si="207"/>
        <v>0</v>
      </c>
      <c r="AD453" s="17">
        <f t="shared" si="208"/>
        <v>0</v>
      </c>
      <c r="AE453" s="17">
        <f t="shared" si="209"/>
        <v>0</v>
      </c>
      <c r="AF453" s="17">
        <f t="shared" si="210"/>
        <v>465088.0752341827</v>
      </c>
      <c r="AG453" s="17">
        <f t="shared" si="216"/>
        <v>0</v>
      </c>
      <c r="AH453" s="17">
        <f t="shared" si="211"/>
        <v>0</v>
      </c>
      <c r="AI453" s="17"/>
      <c r="AJ453" s="17"/>
      <c r="AU453">
        <f t="shared" si="189"/>
        <v>1</v>
      </c>
      <c r="AV453" t="str">
        <f t="shared" si="190"/>
        <v/>
      </c>
      <c r="AW453">
        <f t="shared" si="191"/>
        <v>0</v>
      </c>
    </row>
    <row r="454" spans="2:49" x14ac:dyDescent="0.3">
      <c r="B454" s="27" t="s">
        <v>47</v>
      </c>
      <c r="C454" s="27">
        <v>446</v>
      </c>
      <c r="D454" s="27">
        <v>446</v>
      </c>
      <c r="E454" s="2">
        <f t="shared" si="192"/>
        <v>0</v>
      </c>
      <c r="F454" s="28">
        <v>0</v>
      </c>
      <c r="G454" s="17">
        <f t="shared" si="217"/>
        <v>0</v>
      </c>
      <c r="H454" s="17">
        <f t="shared" si="218"/>
        <v>0</v>
      </c>
      <c r="I454" s="17">
        <v>194.238</v>
      </c>
      <c r="J454" s="17">
        <f t="shared" si="193"/>
        <v>0</v>
      </c>
      <c r="K454" s="17">
        <f t="shared" si="194"/>
        <v>0</v>
      </c>
      <c r="L454" s="17">
        <f t="shared" si="195"/>
        <v>194.238</v>
      </c>
      <c r="M454" s="17">
        <f t="shared" si="196"/>
        <v>0</v>
      </c>
      <c r="N454" s="17">
        <f t="shared" si="212"/>
        <v>0</v>
      </c>
      <c r="O454" s="17">
        <f t="shared" si="213"/>
        <v>465088.0752341827</v>
      </c>
      <c r="P454" s="17">
        <f t="shared" si="197"/>
        <v>464893.83723418281</v>
      </c>
      <c r="Q454" s="34">
        <f t="shared" si="198"/>
        <v>0.12913821010691129</v>
      </c>
      <c r="R454" s="17">
        <f t="shared" si="188"/>
        <v>0</v>
      </c>
      <c r="S454" s="17">
        <f t="shared" si="199"/>
        <v>0</v>
      </c>
      <c r="T454" s="34">
        <f t="shared" si="200"/>
        <v>0</v>
      </c>
      <c r="U454" s="17">
        <f t="shared" si="214"/>
        <v>0</v>
      </c>
      <c r="V454" s="17">
        <f t="shared" si="201"/>
        <v>0</v>
      </c>
      <c r="W454" s="17">
        <f t="shared" si="215"/>
        <v>22796940.663580269</v>
      </c>
      <c r="X454" s="17">
        <f t="shared" si="202"/>
        <v>0</v>
      </c>
      <c r="Y454" s="17">
        <f t="shared" si="203"/>
        <v>0</v>
      </c>
      <c r="Z454" s="17">
        <f t="shared" si="204"/>
        <v>0</v>
      </c>
      <c r="AA454" s="17">
        <f t="shared" si="205"/>
        <v>0</v>
      </c>
      <c r="AB454" s="17">
        <f t="shared" si="206"/>
        <v>0</v>
      </c>
      <c r="AC454" s="17">
        <f t="shared" si="207"/>
        <v>0</v>
      </c>
      <c r="AD454" s="17">
        <f t="shared" si="208"/>
        <v>0</v>
      </c>
      <c r="AE454" s="17">
        <f t="shared" si="209"/>
        <v>0</v>
      </c>
      <c r="AF454" s="17">
        <f t="shared" si="210"/>
        <v>465088.0752341827</v>
      </c>
      <c r="AG454" s="17">
        <f t="shared" si="216"/>
        <v>0</v>
      </c>
      <c r="AH454" s="17">
        <f t="shared" si="211"/>
        <v>0</v>
      </c>
      <c r="AI454" s="17"/>
      <c r="AJ454" s="17"/>
      <c r="AU454">
        <f t="shared" si="189"/>
        <v>1</v>
      </c>
      <c r="AV454" t="str">
        <f t="shared" si="190"/>
        <v/>
      </c>
      <c r="AW454">
        <f t="shared" si="191"/>
        <v>0</v>
      </c>
    </row>
    <row r="455" spans="2:49" x14ac:dyDescent="0.3">
      <c r="B455" s="27" t="s">
        <v>47</v>
      </c>
      <c r="C455" s="27">
        <v>447</v>
      </c>
      <c r="D455" s="27">
        <v>447</v>
      </c>
      <c r="E455" s="2">
        <f t="shared" si="192"/>
        <v>0</v>
      </c>
      <c r="F455" s="28">
        <v>0</v>
      </c>
      <c r="G455" s="17">
        <f t="shared" si="217"/>
        <v>0</v>
      </c>
      <c r="H455" s="17">
        <f t="shared" si="218"/>
        <v>0</v>
      </c>
      <c r="I455" s="17">
        <v>194.238</v>
      </c>
      <c r="J455" s="17">
        <f t="shared" si="193"/>
        <v>0</v>
      </c>
      <c r="K455" s="17">
        <f t="shared" si="194"/>
        <v>0</v>
      </c>
      <c r="L455" s="17">
        <f t="shared" si="195"/>
        <v>194.238</v>
      </c>
      <c r="M455" s="17">
        <f t="shared" si="196"/>
        <v>0</v>
      </c>
      <c r="N455" s="17">
        <f t="shared" si="212"/>
        <v>0</v>
      </c>
      <c r="O455" s="17">
        <f t="shared" si="213"/>
        <v>465088.0752341827</v>
      </c>
      <c r="P455" s="17">
        <f t="shared" si="197"/>
        <v>464893.83723418281</v>
      </c>
      <c r="Q455" s="34">
        <f t="shared" si="198"/>
        <v>0.12913821010691129</v>
      </c>
      <c r="R455" s="17">
        <f t="shared" si="188"/>
        <v>0</v>
      </c>
      <c r="S455" s="17">
        <f t="shared" si="199"/>
        <v>0</v>
      </c>
      <c r="T455" s="34">
        <f t="shared" si="200"/>
        <v>0</v>
      </c>
      <c r="U455" s="17">
        <f t="shared" si="214"/>
        <v>0</v>
      </c>
      <c r="V455" s="17">
        <f t="shared" si="201"/>
        <v>0</v>
      </c>
      <c r="W455" s="17">
        <f t="shared" si="215"/>
        <v>22796940.663580269</v>
      </c>
      <c r="X455" s="17">
        <f t="shared" si="202"/>
        <v>0</v>
      </c>
      <c r="Y455" s="17">
        <f t="shared" si="203"/>
        <v>0</v>
      </c>
      <c r="Z455" s="17">
        <f t="shared" si="204"/>
        <v>0</v>
      </c>
      <c r="AA455" s="17">
        <f t="shared" si="205"/>
        <v>0</v>
      </c>
      <c r="AB455" s="17">
        <f t="shared" si="206"/>
        <v>0</v>
      </c>
      <c r="AC455" s="17">
        <f t="shared" si="207"/>
        <v>0</v>
      </c>
      <c r="AD455" s="17">
        <f t="shared" si="208"/>
        <v>0</v>
      </c>
      <c r="AE455" s="17">
        <f t="shared" si="209"/>
        <v>0</v>
      </c>
      <c r="AF455" s="17">
        <f t="shared" si="210"/>
        <v>465088.0752341827</v>
      </c>
      <c r="AG455" s="17">
        <f t="shared" si="216"/>
        <v>0</v>
      </c>
      <c r="AH455" s="17">
        <f t="shared" si="211"/>
        <v>0</v>
      </c>
      <c r="AI455" s="17"/>
      <c r="AJ455" s="17"/>
      <c r="AU455">
        <f t="shared" si="189"/>
        <v>1</v>
      </c>
      <c r="AV455" t="str">
        <f t="shared" si="190"/>
        <v/>
      </c>
      <c r="AW455">
        <f t="shared" si="191"/>
        <v>0</v>
      </c>
    </row>
    <row r="456" spans="2:49" x14ac:dyDescent="0.3">
      <c r="B456" s="27" t="s">
        <v>47</v>
      </c>
      <c r="C456" s="27">
        <v>448</v>
      </c>
      <c r="D456" s="27">
        <v>448</v>
      </c>
      <c r="E456" s="2">
        <f t="shared" si="192"/>
        <v>0</v>
      </c>
      <c r="F456" s="28">
        <v>0</v>
      </c>
      <c r="G456" s="17">
        <f t="shared" si="217"/>
        <v>0</v>
      </c>
      <c r="H456" s="17">
        <f t="shared" si="218"/>
        <v>0</v>
      </c>
      <c r="I456" s="17">
        <v>194.238</v>
      </c>
      <c r="J456" s="17">
        <f t="shared" si="193"/>
        <v>0</v>
      </c>
      <c r="K456" s="17">
        <f t="shared" si="194"/>
        <v>0</v>
      </c>
      <c r="L456" s="17">
        <f t="shared" si="195"/>
        <v>194.238</v>
      </c>
      <c r="M456" s="17">
        <f t="shared" si="196"/>
        <v>0</v>
      </c>
      <c r="N456" s="17">
        <f t="shared" si="212"/>
        <v>0</v>
      </c>
      <c r="O456" s="17">
        <f t="shared" si="213"/>
        <v>465088.0752341827</v>
      </c>
      <c r="P456" s="17">
        <f t="shared" si="197"/>
        <v>464893.83723418281</v>
      </c>
      <c r="Q456" s="34">
        <f t="shared" si="198"/>
        <v>0.12913821010691129</v>
      </c>
      <c r="R456" s="17">
        <f t="shared" ref="R456:R519" si="219">(M456*E456)/1000</f>
        <v>0</v>
      </c>
      <c r="S456" s="17">
        <f t="shared" si="199"/>
        <v>0</v>
      </c>
      <c r="T456" s="34">
        <f t="shared" si="200"/>
        <v>0</v>
      </c>
      <c r="U456" s="17">
        <f t="shared" si="214"/>
        <v>0</v>
      </c>
      <c r="V456" s="17">
        <f t="shared" si="201"/>
        <v>0</v>
      </c>
      <c r="W456" s="17">
        <f t="shared" si="215"/>
        <v>22796940.663580269</v>
      </c>
      <c r="X456" s="17">
        <f t="shared" si="202"/>
        <v>0</v>
      </c>
      <c r="Y456" s="17">
        <f t="shared" si="203"/>
        <v>0</v>
      </c>
      <c r="Z456" s="17">
        <f t="shared" si="204"/>
        <v>0</v>
      </c>
      <c r="AA456" s="17">
        <f t="shared" si="205"/>
        <v>0</v>
      </c>
      <c r="AB456" s="17">
        <f t="shared" si="206"/>
        <v>0</v>
      </c>
      <c r="AC456" s="17">
        <f t="shared" si="207"/>
        <v>0</v>
      </c>
      <c r="AD456" s="17">
        <f t="shared" si="208"/>
        <v>0</v>
      </c>
      <c r="AE456" s="17">
        <f t="shared" si="209"/>
        <v>0</v>
      </c>
      <c r="AF456" s="17">
        <f t="shared" si="210"/>
        <v>465088.0752341827</v>
      </c>
      <c r="AG456" s="17">
        <f t="shared" si="216"/>
        <v>0</v>
      </c>
      <c r="AH456" s="17">
        <f t="shared" si="211"/>
        <v>0</v>
      </c>
      <c r="AI456" s="17"/>
      <c r="AJ456" s="17"/>
      <c r="AU456">
        <f t="shared" ref="AU456:AU519" si="220">IF(F456&lt;1,1,0)</f>
        <v>1</v>
      </c>
      <c r="AV456" t="str">
        <f t="shared" ref="AV456:AV519" si="221">IF(AU456=1,"",F456)</f>
        <v/>
      </c>
      <c r="AW456">
        <f t="shared" ref="AW456:AW519" si="222">F456/3.6</f>
        <v>0</v>
      </c>
    </row>
    <row r="457" spans="2:49" x14ac:dyDescent="0.3">
      <c r="B457" s="27" t="s">
        <v>47</v>
      </c>
      <c r="C457" s="27">
        <v>449</v>
      </c>
      <c r="D457" s="27">
        <v>449</v>
      </c>
      <c r="E457" s="2">
        <f t="shared" ref="E457:E520" si="223">F457*(1000/3600)</f>
        <v>0</v>
      </c>
      <c r="F457" s="28">
        <v>0</v>
      </c>
      <c r="G457" s="17">
        <f t="shared" si="217"/>
        <v>0</v>
      </c>
      <c r="H457" s="17">
        <f t="shared" si="218"/>
        <v>0</v>
      </c>
      <c r="I457" s="17">
        <v>194.238</v>
      </c>
      <c r="J457" s="17">
        <f t="shared" ref="J457:J520" si="224">0.2375*E457</f>
        <v>0</v>
      </c>
      <c r="K457" s="17">
        <f t="shared" ref="K457:K520" si="225">(2200*G457)</f>
        <v>0</v>
      </c>
      <c r="L457" s="17">
        <f t="shared" ref="L457:L520" si="226">I457+J457+K457</f>
        <v>194.238</v>
      </c>
      <c r="M457" s="17">
        <f t="shared" ref="M457:M520" si="227">(E457*L457)</f>
        <v>0</v>
      </c>
      <c r="N457" s="17">
        <f t="shared" si="212"/>
        <v>0</v>
      </c>
      <c r="O457" s="17">
        <f t="shared" si="213"/>
        <v>465088.0752341827</v>
      </c>
      <c r="P457" s="17">
        <f t="shared" ref="P457:P520" si="228">(N457+P456)</f>
        <v>464893.83723418281</v>
      </c>
      <c r="Q457" s="34">
        <f t="shared" ref="Q457:Q520" si="229">P457*0.00000027778</f>
        <v>0.12913821010691129</v>
      </c>
      <c r="R457" s="17">
        <f t="shared" si="219"/>
        <v>0</v>
      </c>
      <c r="S457" s="17">
        <f t="shared" ref="S457:S520" si="230">IF(N457&lt;0,N457,0)</f>
        <v>0</v>
      </c>
      <c r="T457" s="34">
        <f t="shared" ref="T457:T520" si="231">S457*0.00000027778</f>
        <v>0</v>
      </c>
      <c r="U457" s="17">
        <f t="shared" si="214"/>
        <v>0</v>
      </c>
      <c r="V457" s="17">
        <f t="shared" ref="V457:V520" si="232">(0.5*2200*E457^2)</f>
        <v>0</v>
      </c>
      <c r="W457" s="17">
        <f t="shared" si="215"/>
        <v>22796940.663580269</v>
      </c>
      <c r="X457" s="17">
        <f t="shared" ref="X457:X520" si="233">-S457*0.9</f>
        <v>0</v>
      </c>
      <c r="Y457" s="17">
        <f t="shared" ref="Y457:Y520" si="234">X457*0.92</f>
        <v>0</v>
      </c>
      <c r="Z457" s="17">
        <f t="shared" ref="Z457:Z520" si="235">Y457*0.96</f>
        <v>0</v>
      </c>
      <c r="AA457" s="17">
        <f t="shared" ref="AA457:AA520" si="236">Z457*0.95</f>
        <v>0</v>
      </c>
      <c r="AB457" s="17">
        <f t="shared" ref="AB457:AB520" si="237">AA457*0.96</f>
        <v>0</v>
      </c>
      <c r="AC457" s="17">
        <f t="shared" ref="AC457:AC520" si="238">AB457*0.9</f>
        <v>0</v>
      </c>
      <c r="AD457" s="17">
        <f t="shared" ref="AD457:AD520" si="239">AC457*0.97</f>
        <v>0</v>
      </c>
      <c r="AE457" s="17">
        <f t="shared" ref="AE457:AE520" si="240">AD457</f>
        <v>0</v>
      </c>
      <c r="AF457" s="17">
        <f t="shared" ref="AF457:AF520" si="241">O457-AE457</f>
        <v>465088.0752341827</v>
      </c>
      <c r="AG457" s="17">
        <f t="shared" si="216"/>
        <v>0</v>
      </c>
      <c r="AH457" s="17">
        <f t="shared" ref="AH457:AH520" si="242">AD457/C457</f>
        <v>0</v>
      </c>
      <c r="AI457" s="17"/>
      <c r="AJ457" s="17"/>
      <c r="AU457">
        <f t="shared" si="220"/>
        <v>1</v>
      </c>
      <c r="AV457" t="str">
        <f t="shared" si="221"/>
        <v/>
      </c>
      <c r="AW457">
        <f t="shared" si="222"/>
        <v>0</v>
      </c>
    </row>
    <row r="458" spans="2:49" x14ac:dyDescent="0.3">
      <c r="B458" s="27" t="s">
        <v>47</v>
      </c>
      <c r="C458" s="27">
        <v>450</v>
      </c>
      <c r="D458" s="27">
        <v>450</v>
      </c>
      <c r="E458" s="2">
        <f t="shared" si="223"/>
        <v>0</v>
      </c>
      <c r="F458" s="28">
        <v>0</v>
      </c>
      <c r="G458" s="17">
        <f t="shared" si="217"/>
        <v>0</v>
      </c>
      <c r="H458" s="17">
        <f t="shared" si="218"/>
        <v>0</v>
      </c>
      <c r="I458" s="17">
        <v>194.238</v>
      </c>
      <c r="J458" s="17">
        <f t="shared" si="224"/>
        <v>0</v>
      </c>
      <c r="K458" s="17">
        <f t="shared" si="225"/>
        <v>0</v>
      </c>
      <c r="L458" s="17">
        <f t="shared" si="226"/>
        <v>194.238</v>
      </c>
      <c r="M458" s="17">
        <f t="shared" si="227"/>
        <v>0</v>
      </c>
      <c r="N458" s="17">
        <f t="shared" ref="N458:N521" si="243">L458*E458</f>
        <v>0</v>
      </c>
      <c r="O458" s="17">
        <f t="shared" ref="O458:O521" si="244">M458+O457</f>
        <v>465088.0752341827</v>
      </c>
      <c r="P458" s="17">
        <f t="shared" si="228"/>
        <v>464893.83723418281</v>
      </c>
      <c r="Q458" s="34">
        <f t="shared" si="229"/>
        <v>0.12913821010691129</v>
      </c>
      <c r="R458" s="17">
        <f t="shared" si="219"/>
        <v>0</v>
      </c>
      <c r="S458" s="17">
        <f t="shared" si="230"/>
        <v>0</v>
      </c>
      <c r="T458" s="34">
        <f t="shared" si="231"/>
        <v>0</v>
      </c>
      <c r="U458" s="17">
        <f t="shared" ref="U458:U521" si="245">IF(S457=0,0,-S457+U457)</f>
        <v>0</v>
      </c>
      <c r="V458" s="17">
        <f t="shared" si="232"/>
        <v>0</v>
      </c>
      <c r="W458" s="17">
        <f t="shared" ref="W458:W521" si="246">V458+W457</f>
        <v>22796940.663580269</v>
      </c>
      <c r="X458" s="17">
        <f t="shared" si="233"/>
        <v>0</v>
      </c>
      <c r="Y458" s="17">
        <f t="shared" si="234"/>
        <v>0</v>
      </c>
      <c r="Z458" s="17">
        <f t="shared" si="235"/>
        <v>0</v>
      </c>
      <c r="AA458" s="17">
        <f t="shared" si="236"/>
        <v>0</v>
      </c>
      <c r="AB458" s="17">
        <f t="shared" si="237"/>
        <v>0</v>
      </c>
      <c r="AC458" s="17">
        <f t="shared" si="238"/>
        <v>0</v>
      </c>
      <c r="AD458" s="17">
        <f t="shared" si="239"/>
        <v>0</v>
      </c>
      <c r="AE458" s="17">
        <f t="shared" si="240"/>
        <v>0</v>
      </c>
      <c r="AF458" s="17">
        <f t="shared" si="241"/>
        <v>465088.0752341827</v>
      </c>
      <c r="AG458" s="17">
        <f t="shared" ref="AG458:AG521" si="247">IF(AA458=0,0,AA458+AG457)</f>
        <v>0</v>
      </c>
      <c r="AH458" s="17">
        <f t="shared" si="242"/>
        <v>0</v>
      </c>
      <c r="AI458" s="17"/>
      <c r="AJ458" s="17"/>
      <c r="AU458">
        <f t="shared" si="220"/>
        <v>1</v>
      </c>
      <c r="AV458" t="str">
        <f t="shared" si="221"/>
        <v/>
      </c>
      <c r="AW458">
        <f t="shared" si="222"/>
        <v>0</v>
      </c>
    </row>
    <row r="459" spans="2:49" x14ac:dyDescent="0.3">
      <c r="B459" s="27" t="s">
        <v>47</v>
      </c>
      <c r="C459" s="27">
        <v>451</v>
      </c>
      <c r="D459" s="27">
        <v>451</v>
      </c>
      <c r="E459" s="2">
        <f t="shared" si="223"/>
        <v>0</v>
      </c>
      <c r="F459" s="28">
        <v>0</v>
      </c>
      <c r="G459" s="17">
        <f t="shared" si="217"/>
        <v>0</v>
      </c>
      <c r="H459" s="17">
        <f t="shared" si="218"/>
        <v>0</v>
      </c>
      <c r="I459" s="17">
        <v>194.238</v>
      </c>
      <c r="J459" s="17">
        <f t="shared" si="224"/>
        <v>0</v>
      </c>
      <c r="K459" s="17">
        <f t="shared" si="225"/>
        <v>0</v>
      </c>
      <c r="L459" s="17">
        <f t="shared" si="226"/>
        <v>194.238</v>
      </c>
      <c r="M459" s="17">
        <f t="shared" si="227"/>
        <v>0</v>
      </c>
      <c r="N459" s="17">
        <f t="shared" si="243"/>
        <v>0</v>
      </c>
      <c r="O459" s="17">
        <f t="shared" si="244"/>
        <v>465088.0752341827</v>
      </c>
      <c r="P459" s="17">
        <f t="shared" si="228"/>
        <v>464893.83723418281</v>
      </c>
      <c r="Q459" s="34">
        <f t="shared" si="229"/>
        <v>0.12913821010691129</v>
      </c>
      <c r="R459" s="17">
        <f t="shared" si="219"/>
        <v>0</v>
      </c>
      <c r="S459" s="17">
        <f t="shared" si="230"/>
        <v>0</v>
      </c>
      <c r="T459" s="34">
        <f t="shared" si="231"/>
        <v>0</v>
      </c>
      <c r="U459" s="17">
        <f t="shared" si="245"/>
        <v>0</v>
      </c>
      <c r="V459" s="17">
        <f t="shared" si="232"/>
        <v>0</v>
      </c>
      <c r="W459" s="17">
        <f t="shared" si="246"/>
        <v>22796940.663580269</v>
      </c>
      <c r="X459" s="17">
        <f t="shared" si="233"/>
        <v>0</v>
      </c>
      <c r="Y459" s="17">
        <f t="shared" si="234"/>
        <v>0</v>
      </c>
      <c r="Z459" s="17">
        <f t="shared" si="235"/>
        <v>0</v>
      </c>
      <c r="AA459" s="17">
        <f t="shared" si="236"/>
        <v>0</v>
      </c>
      <c r="AB459" s="17">
        <f t="shared" si="237"/>
        <v>0</v>
      </c>
      <c r="AC459" s="17">
        <f t="shared" si="238"/>
        <v>0</v>
      </c>
      <c r="AD459" s="17">
        <f t="shared" si="239"/>
        <v>0</v>
      </c>
      <c r="AE459" s="17">
        <f t="shared" si="240"/>
        <v>0</v>
      </c>
      <c r="AF459" s="17">
        <f t="shared" si="241"/>
        <v>465088.0752341827</v>
      </c>
      <c r="AG459" s="17">
        <f t="shared" si="247"/>
        <v>0</v>
      </c>
      <c r="AH459" s="17">
        <f t="shared" si="242"/>
        <v>0</v>
      </c>
      <c r="AI459" s="17"/>
      <c r="AJ459" s="17"/>
      <c r="AU459">
        <f t="shared" si="220"/>
        <v>1</v>
      </c>
      <c r="AV459" t="str">
        <f t="shared" si="221"/>
        <v/>
      </c>
      <c r="AW459">
        <f t="shared" si="222"/>
        <v>0</v>
      </c>
    </row>
    <row r="460" spans="2:49" x14ac:dyDescent="0.3">
      <c r="B460" s="27" t="s">
        <v>47</v>
      </c>
      <c r="C460" s="27">
        <v>452</v>
      </c>
      <c r="D460" s="27">
        <v>452</v>
      </c>
      <c r="E460" s="2">
        <f t="shared" si="223"/>
        <v>0</v>
      </c>
      <c r="F460" s="28">
        <v>0</v>
      </c>
      <c r="G460" s="17">
        <f t="shared" si="217"/>
        <v>0</v>
      </c>
      <c r="H460" s="17">
        <f t="shared" si="218"/>
        <v>0</v>
      </c>
      <c r="I460" s="17">
        <v>194.238</v>
      </c>
      <c r="J460" s="17">
        <f t="shared" si="224"/>
        <v>0</v>
      </c>
      <c r="K460" s="17">
        <f t="shared" si="225"/>
        <v>0</v>
      </c>
      <c r="L460" s="17">
        <f t="shared" si="226"/>
        <v>194.238</v>
      </c>
      <c r="M460" s="17">
        <f t="shared" si="227"/>
        <v>0</v>
      </c>
      <c r="N460" s="17">
        <f t="shared" si="243"/>
        <v>0</v>
      </c>
      <c r="O460" s="17">
        <f t="shared" si="244"/>
        <v>465088.0752341827</v>
      </c>
      <c r="P460" s="17">
        <f t="shared" si="228"/>
        <v>464893.83723418281</v>
      </c>
      <c r="Q460" s="34">
        <f t="shared" si="229"/>
        <v>0.12913821010691129</v>
      </c>
      <c r="R460" s="17">
        <f t="shared" si="219"/>
        <v>0</v>
      </c>
      <c r="S460" s="17">
        <f t="shared" si="230"/>
        <v>0</v>
      </c>
      <c r="T460" s="34">
        <f t="shared" si="231"/>
        <v>0</v>
      </c>
      <c r="U460" s="17">
        <f t="shared" si="245"/>
        <v>0</v>
      </c>
      <c r="V460" s="17">
        <f t="shared" si="232"/>
        <v>0</v>
      </c>
      <c r="W460" s="17">
        <f t="shared" si="246"/>
        <v>22796940.663580269</v>
      </c>
      <c r="X460" s="17">
        <f t="shared" si="233"/>
        <v>0</v>
      </c>
      <c r="Y460" s="17">
        <f t="shared" si="234"/>
        <v>0</v>
      </c>
      <c r="Z460" s="17">
        <f t="shared" si="235"/>
        <v>0</v>
      </c>
      <c r="AA460" s="17">
        <f t="shared" si="236"/>
        <v>0</v>
      </c>
      <c r="AB460" s="17">
        <f t="shared" si="237"/>
        <v>0</v>
      </c>
      <c r="AC460" s="17">
        <f t="shared" si="238"/>
        <v>0</v>
      </c>
      <c r="AD460" s="17">
        <f t="shared" si="239"/>
        <v>0</v>
      </c>
      <c r="AE460" s="17">
        <f t="shared" si="240"/>
        <v>0</v>
      </c>
      <c r="AF460" s="17">
        <f t="shared" si="241"/>
        <v>465088.0752341827</v>
      </c>
      <c r="AG460" s="17">
        <f t="shared" si="247"/>
        <v>0</v>
      </c>
      <c r="AH460" s="17">
        <f t="shared" si="242"/>
        <v>0</v>
      </c>
      <c r="AI460" s="17"/>
      <c r="AJ460" s="17"/>
      <c r="AU460">
        <f t="shared" si="220"/>
        <v>1</v>
      </c>
      <c r="AV460" t="str">
        <f t="shared" si="221"/>
        <v/>
      </c>
      <c r="AW460">
        <f t="shared" si="222"/>
        <v>0</v>
      </c>
    </row>
    <row r="461" spans="2:49" x14ac:dyDescent="0.3">
      <c r="B461" s="27" t="s">
        <v>47</v>
      </c>
      <c r="C461" s="27">
        <v>453</v>
      </c>
      <c r="D461" s="27">
        <v>453</v>
      </c>
      <c r="E461" s="2">
        <f t="shared" si="223"/>
        <v>0</v>
      </c>
      <c r="F461" s="28">
        <v>0</v>
      </c>
      <c r="G461" s="17">
        <f t="shared" si="217"/>
        <v>0</v>
      </c>
      <c r="H461" s="17">
        <f t="shared" si="218"/>
        <v>0</v>
      </c>
      <c r="I461" s="17">
        <v>194.238</v>
      </c>
      <c r="J461" s="17">
        <f t="shared" si="224"/>
        <v>0</v>
      </c>
      <c r="K461" s="17">
        <f t="shared" si="225"/>
        <v>0</v>
      </c>
      <c r="L461" s="17">
        <f t="shared" si="226"/>
        <v>194.238</v>
      </c>
      <c r="M461" s="17">
        <f t="shared" si="227"/>
        <v>0</v>
      </c>
      <c r="N461" s="17">
        <f t="shared" si="243"/>
        <v>0</v>
      </c>
      <c r="O461" s="17">
        <f t="shared" si="244"/>
        <v>465088.0752341827</v>
      </c>
      <c r="P461" s="17">
        <f t="shared" si="228"/>
        <v>464893.83723418281</v>
      </c>
      <c r="Q461" s="34">
        <f t="shared" si="229"/>
        <v>0.12913821010691129</v>
      </c>
      <c r="R461" s="17">
        <f t="shared" si="219"/>
        <v>0</v>
      </c>
      <c r="S461" s="17">
        <f t="shared" si="230"/>
        <v>0</v>
      </c>
      <c r="T461" s="34">
        <f t="shared" si="231"/>
        <v>0</v>
      </c>
      <c r="U461" s="17">
        <f t="shared" si="245"/>
        <v>0</v>
      </c>
      <c r="V461" s="17">
        <f t="shared" si="232"/>
        <v>0</v>
      </c>
      <c r="W461" s="17">
        <f t="shared" si="246"/>
        <v>22796940.663580269</v>
      </c>
      <c r="X461" s="17">
        <f t="shared" si="233"/>
        <v>0</v>
      </c>
      <c r="Y461" s="17">
        <f t="shared" si="234"/>
        <v>0</v>
      </c>
      <c r="Z461" s="17">
        <f t="shared" si="235"/>
        <v>0</v>
      </c>
      <c r="AA461" s="17">
        <f t="shared" si="236"/>
        <v>0</v>
      </c>
      <c r="AB461" s="17">
        <f t="shared" si="237"/>
        <v>0</v>
      </c>
      <c r="AC461" s="17">
        <f t="shared" si="238"/>
        <v>0</v>
      </c>
      <c r="AD461" s="17">
        <f t="shared" si="239"/>
        <v>0</v>
      </c>
      <c r="AE461" s="17">
        <f t="shared" si="240"/>
        <v>0</v>
      </c>
      <c r="AF461" s="17">
        <f t="shared" si="241"/>
        <v>465088.0752341827</v>
      </c>
      <c r="AG461" s="17">
        <f t="shared" si="247"/>
        <v>0</v>
      </c>
      <c r="AH461" s="17">
        <f t="shared" si="242"/>
        <v>0</v>
      </c>
      <c r="AI461" s="17"/>
      <c r="AJ461" s="17"/>
      <c r="AU461">
        <f t="shared" si="220"/>
        <v>1</v>
      </c>
      <c r="AV461" t="str">
        <f t="shared" si="221"/>
        <v/>
      </c>
      <c r="AW461">
        <f t="shared" si="222"/>
        <v>0</v>
      </c>
    </row>
    <row r="462" spans="2:49" x14ac:dyDescent="0.3">
      <c r="B462" s="27" t="s">
        <v>47</v>
      </c>
      <c r="C462" s="27">
        <v>454</v>
      </c>
      <c r="D462" s="27">
        <v>454</v>
      </c>
      <c r="E462" s="2">
        <f t="shared" si="223"/>
        <v>0</v>
      </c>
      <c r="F462" s="28">
        <v>0</v>
      </c>
      <c r="G462" s="17">
        <f t="shared" si="217"/>
        <v>0</v>
      </c>
      <c r="H462" s="17">
        <f t="shared" si="218"/>
        <v>0</v>
      </c>
      <c r="I462" s="17">
        <v>194.238</v>
      </c>
      <c r="J462" s="17">
        <f t="shared" si="224"/>
        <v>0</v>
      </c>
      <c r="K462" s="17">
        <f t="shared" si="225"/>
        <v>0</v>
      </c>
      <c r="L462" s="17">
        <f t="shared" si="226"/>
        <v>194.238</v>
      </c>
      <c r="M462" s="17">
        <f t="shared" si="227"/>
        <v>0</v>
      </c>
      <c r="N462" s="17">
        <f t="shared" si="243"/>
        <v>0</v>
      </c>
      <c r="O462" s="17">
        <f t="shared" si="244"/>
        <v>465088.0752341827</v>
      </c>
      <c r="P462" s="17">
        <f t="shared" si="228"/>
        <v>464893.83723418281</v>
      </c>
      <c r="Q462" s="34">
        <f t="shared" si="229"/>
        <v>0.12913821010691129</v>
      </c>
      <c r="R462" s="17">
        <f t="shared" si="219"/>
        <v>0</v>
      </c>
      <c r="S462" s="17">
        <f t="shared" si="230"/>
        <v>0</v>
      </c>
      <c r="T462" s="34">
        <f t="shared" si="231"/>
        <v>0</v>
      </c>
      <c r="U462" s="17">
        <f t="shared" si="245"/>
        <v>0</v>
      </c>
      <c r="V462" s="17">
        <f t="shared" si="232"/>
        <v>0</v>
      </c>
      <c r="W462" s="17">
        <f t="shared" si="246"/>
        <v>22796940.663580269</v>
      </c>
      <c r="X462" s="17">
        <f t="shared" si="233"/>
        <v>0</v>
      </c>
      <c r="Y462" s="17">
        <f t="shared" si="234"/>
        <v>0</v>
      </c>
      <c r="Z462" s="17">
        <f t="shared" si="235"/>
        <v>0</v>
      </c>
      <c r="AA462" s="17">
        <f t="shared" si="236"/>
        <v>0</v>
      </c>
      <c r="AB462" s="17">
        <f t="shared" si="237"/>
        <v>0</v>
      </c>
      <c r="AC462" s="17">
        <f t="shared" si="238"/>
        <v>0</v>
      </c>
      <c r="AD462" s="17">
        <f t="shared" si="239"/>
        <v>0</v>
      </c>
      <c r="AE462" s="17">
        <f t="shared" si="240"/>
        <v>0</v>
      </c>
      <c r="AF462" s="17">
        <f t="shared" si="241"/>
        <v>465088.0752341827</v>
      </c>
      <c r="AG462" s="17">
        <f t="shared" si="247"/>
        <v>0</v>
      </c>
      <c r="AH462" s="17">
        <f t="shared" si="242"/>
        <v>0</v>
      </c>
      <c r="AI462" s="17"/>
      <c r="AJ462" s="17"/>
      <c r="AU462">
        <f t="shared" si="220"/>
        <v>1</v>
      </c>
      <c r="AV462" t="str">
        <f t="shared" si="221"/>
        <v/>
      </c>
      <c r="AW462">
        <f t="shared" si="222"/>
        <v>0</v>
      </c>
    </row>
    <row r="463" spans="2:49" x14ac:dyDescent="0.3">
      <c r="B463" s="27" t="s">
        <v>47</v>
      </c>
      <c r="C463" s="27">
        <v>455</v>
      </c>
      <c r="D463" s="27">
        <v>455</v>
      </c>
      <c r="E463" s="2">
        <f t="shared" si="223"/>
        <v>0</v>
      </c>
      <c r="F463" s="28">
        <v>0</v>
      </c>
      <c r="G463" s="17">
        <f t="shared" si="217"/>
        <v>0</v>
      </c>
      <c r="H463" s="17">
        <f t="shared" si="218"/>
        <v>0</v>
      </c>
      <c r="I463" s="17">
        <v>194.238</v>
      </c>
      <c r="J463" s="17">
        <f t="shared" si="224"/>
        <v>0</v>
      </c>
      <c r="K463" s="17">
        <f t="shared" si="225"/>
        <v>0</v>
      </c>
      <c r="L463" s="17">
        <f t="shared" si="226"/>
        <v>194.238</v>
      </c>
      <c r="M463" s="17">
        <f t="shared" si="227"/>
        <v>0</v>
      </c>
      <c r="N463" s="17">
        <f t="shared" si="243"/>
        <v>0</v>
      </c>
      <c r="O463" s="17">
        <f t="shared" si="244"/>
        <v>465088.0752341827</v>
      </c>
      <c r="P463" s="17">
        <f t="shared" si="228"/>
        <v>464893.83723418281</v>
      </c>
      <c r="Q463" s="34">
        <f t="shared" si="229"/>
        <v>0.12913821010691129</v>
      </c>
      <c r="R463" s="17">
        <f t="shared" si="219"/>
        <v>0</v>
      </c>
      <c r="S463" s="17">
        <f t="shared" si="230"/>
        <v>0</v>
      </c>
      <c r="T463" s="34">
        <f t="shared" si="231"/>
        <v>0</v>
      </c>
      <c r="U463" s="17">
        <f t="shared" si="245"/>
        <v>0</v>
      </c>
      <c r="V463" s="17">
        <f t="shared" si="232"/>
        <v>0</v>
      </c>
      <c r="W463" s="17">
        <f t="shared" si="246"/>
        <v>22796940.663580269</v>
      </c>
      <c r="X463" s="17">
        <f t="shared" si="233"/>
        <v>0</v>
      </c>
      <c r="Y463" s="17">
        <f t="shared" si="234"/>
        <v>0</v>
      </c>
      <c r="Z463" s="17">
        <f t="shared" si="235"/>
        <v>0</v>
      </c>
      <c r="AA463" s="17">
        <f t="shared" si="236"/>
        <v>0</v>
      </c>
      <c r="AB463" s="17">
        <f t="shared" si="237"/>
        <v>0</v>
      </c>
      <c r="AC463" s="17">
        <f t="shared" si="238"/>
        <v>0</v>
      </c>
      <c r="AD463" s="17">
        <f t="shared" si="239"/>
        <v>0</v>
      </c>
      <c r="AE463" s="17">
        <f t="shared" si="240"/>
        <v>0</v>
      </c>
      <c r="AF463" s="17">
        <f t="shared" si="241"/>
        <v>465088.0752341827</v>
      </c>
      <c r="AG463" s="17">
        <f t="shared" si="247"/>
        <v>0</v>
      </c>
      <c r="AH463" s="17">
        <f t="shared" si="242"/>
        <v>0</v>
      </c>
      <c r="AI463" s="17"/>
      <c r="AJ463" s="17"/>
      <c r="AU463">
        <f t="shared" si="220"/>
        <v>1</v>
      </c>
      <c r="AV463" t="str">
        <f t="shared" si="221"/>
        <v/>
      </c>
      <c r="AW463">
        <f t="shared" si="222"/>
        <v>0</v>
      </c>
    </row>
    <row r="464" spans="2:49" x14ac:dyDescent="0.3">
      <c r="B464" s="27" t="s">
        <v>47</v>
      </c>
      <c r="C464" s="27">
        <v>456</v>
      </c>
      <c r="D464" s="27">
        <v>456</v>
      </c>
      <c r="E464" s="2">
        <f t="shared" si="223"/>
        <v>0</v>
      </c>
      <c r="F464" s="28">
        <v>0</v>
      </c>
      <c r="G464" s="17">
        <f t="shared" si="217"/>
        <v>0</v>
      </c>
      <c r="H464" s="17">
        <f t="shared" si="218"/>
        <v>0</v>
      </c>
      <c r="I464" s="17">
        <v>194.238</v>
      </c>
      <c r="J464" s="17">
        <f t="shared" si="224"/>
        <v>0</v>
      </c>
      <c r="K464" s="17">
        <f t="shared" si="225"/>
        <v>0</v>
      </c>
      <c r="L464" s="17">
        <f t="shared" si="226"/>
        <v>194.238</v>
      </c>
      <c r="M464" s="17">
        <f t="shared" si="227"/>
        <v>0</v>
      </c>
      <c r="N464" s="17">
        <f t="shared" si="243"/>
        <v>0</v>
      </c>
      <c r="O464" s="17">
        <f t="shared" si="244"/>
        <v>465088.0752341827</v>
      </c>
      <c r="P464" s="17">
        <f t="shared" si="228"/>
        <v>464893.83723418281</v>
      </c>
      <c r="Q464" s="34">
        <f t="shared" si="229"/>
        <v>0.12913821010691129</v>
      </c>
      <c r="R464" s="17">
        <f t="shared" si="219"/>
        <v>0</v>
      </c>
      <c r="S464" s="17">
        <f t="shared" si="230"/>
        <v>0</v>
      </c>
      <c r="T464" s="34">
        <f t="shared" si="231"/>
        <v>0</v>
      </c>
      <c r="U464" s="17">
        <f t="shared" si="245"/>
        <v>0</v>
      </c>
      <c r="V464" s="17">
        <f t="shared" si="232"/>
        <v>0</v>
      </c>
      <c r="W464" s="17">
        <f t="shared" si="246"/>
        <v>22796940.663580269</v>
      </c>
      <c r="X464" s="17">
        <f t="shared" si="233"/>
        <v>0</v>
      </c>
      <c r="Y464" s="17">
        <f t="shared" si="234"/>
        <v>0</v>
      </c>
      <c r="Z464" s="17">
        <f t="shared" si="235"/>
        <v>0</v>
      </c>
      <c r="AA464" s="17">
        <f t="shared" si="236"/>
        <v>0</v>
      </c>
      <c r="AB464" s="17">
        <f t="shared" si="237"/>
        <v>0</v>
      </c>
      <c r="AC464" s="17">
        <f t="shared" si="238"/>
        <v>0</v>
      </c>
      <c r="AD464" s="17">
        <f t="shared" si="239"/>
        <v>0</v>
      </c>
      <c r="AE464" s="17">
        <f t="shared" si="240"/>
        <v>0</v>
      </c>
      <c r="AF464" s="17">
        <f t="shared" si="241"/>
        <v>465088.0752341827</v>
      </c>
      <c r="AG464" s="17">
        <f t="shared" si="247"/>
        <v>0</v>
      </c>
      <c r="AH464" s="17">
        <f t="shared" si="242"/>
        <v>0</v>
      </c>
      <c r="AI464" s="17"/>
      <c r="AJ464" s="17"/>
      <c r="AU464">
        <f t="shared" si="220"/>
        <v>1</v>
      </c>
      <c r="AV464" t="str">
        <f t="shared" si="221"/>
        <v/>
      </c>
      <c r="AW464">
        <f t="shared" si="222"/>
        <v>0</v>
      </c>
    </row>
    <row r="465" spans="2:49" x14ac:dyDescent="0.3">
      <c r="B465" s="27" t="s">
        <v>47</v>
      </c>
      <c r="C465" s="27">
        <v>457</v>
      </c>
      <c r="D465" s="27">
        <v>457</v>
      </c>
      <c r="E465" s="2">
        <f t="shared" si="223"/>
        <v>0</v>
      </c>
      <c r="F465" s="28">
        <v>0</v>
      </c>
      <c r="G465" s="17">
        <f t="shared" si="217"/>
        <v>0</v>
      </c>
      <c r="H465" s="17">
        <f t="shared" si="218"/>
        <v>0</v>
      </c>
      <c r="I465" s="17">
        <v>194.238</v>
      </c>
      <c r="J465" s="17">
        <f t="shared" si="224"/>
        <v>0</v>
      </c>
      <c r="K465" s="17">
        <f t="shared" si="225"/>
        <v>0</v>
      </c>
      <c r="L465" s="17">
        <f t="shared" si="226"/>
        <v>194.238</v>
      </c>
      <c r="M465" s="17">
        <f t="shared" si="227"/>
        <v>0</v>
      </c>
      <c r="N465" s="17">
        <f t="shared" si="243"/>
        <v>0</v>
      </c>
      <c r="O465" s="17">
        <f t="shared" si="244"/>
        <v>465088.0752341827</v>
      </c>
      <c r="P465" s="17">
        <f t="shared" si="228"/>
        <v>464893.83723418281</v>
      </c>
      <c r="Q465" s="34">
        <f t="shared" si="229"/>
        <v>0.12913821010691129</v>
      </c>
      <c r="R465" s="17">
        <f t="shared" si="219"/>
        <v>0</v>
      </c>
      <c r="S465" s="17">
        <f t="shared" si="230"/>
        <v>0</v>
      </c>
      <c r="T465" s="34">
        <f t="shared" si="231"/>
        <v>0</v>
      </c>
      <c r="U465" s="17">
        <f t="shared" si="245"/>
        <v>0</v>
      </c>
      <c r="V465" s="17">
        <f t="shared" si="232"/>
        <v>0</v>
      </c>
      <c r="W465" s="17">
        <f t="shared" si="246"/>
        <v>22796940.663580269</v>
      </c>
      <c r="X465" s="17">
        <f t="shared" si="233"/>
        <v>0</v>
      </c>
      <c r="Y465" s="17">
        <f t="shared" si="234"/>
        <v>0</v>
      </c>
      <c r="Z465" s="17">
        <f t="shared" si="235"/>
        <v>0</v>
      </c>
      <c r="AA465" s="17">
        <f t="shared" si="236"/>
        <v>0</v>
      </c>
      <c r="AB465" s="17">
        <f t="shared" si="237"/>
        <v>0</v>
      </c>
      <c r="AC465" s="17">
        <f t="shared" si="238"/>
        <v>0</v>
      </c>
      <c r="AD465" s="17">
        <f t="shared" si="239"/>
        <v>0</v>
      </c>
      <c r="AE465" s="17">
        <f t="shared" si="240"/>
        <v>0</v>
      </c>
      <c r="AF465" s="17">
        <f t="shared" si="241"/>
        <v>465088.0752341827</v>
      </c>
      <c r="AG465" s="17">
        <f t="shared" si="247"/>
        <v>0</v>
      </c>
      <c r="AH465" s="17">
        <f t="shared" si="242"/>
        <v>0</v>
      </c>
      <c r="AI465" s="17"/>
      <c r="AJ465" s="17"/>
      <c r="AU465">
        <f t="shared" si="220"/>
        <v>1</v>
      </c>
      <c r="AV465" t="str">
        <f t="shared" si="221"/>
        <v/>
      </c>
      <c r="AW465">
        <f t="shared" si="222"/>
        <v>0</v>
      </c>
    </row>
    <row r="466" spans="2:49" x14ac:dyDescent="0.3">
      <c r="B466" s="27" t="s">
        <v>47</v>
      </c>
      <c r="C466" s="27">
        <v>458</v>
      </c>
      <c r="D466" s="27">
        <v>458</v>
      </c>
      <c r="E466" s="2">
        <f t="shared" si="223"/>
        <v>0</v>
      </c>
      <c r="F466" s="28">
        <v>0</v>
      </c>
      <c r="G466" s="17">
        <f t="shared" si="217"/>
        <v>0</v>
      </c>
      <c r="H466" s="17">
        <f t="shared" si="218"/>
        <v>0</v>
      </c>
      <c r="I466" s="17">
        <v>194.238</v>
      </c>
      <c r="J466" s="17">
        <f t="shared" si="224"/>
        <v>0</v>
      </c>
      <c r="K466" s="17">
        <f t="shared" si="225"/>
        <v>0</v>
      </c>
      <c r="L466" s="17">
        <f t="shared" si="226"/>
        <v>194.238</v>
      </c>
      <c r="M466" s="17">
        <f t="shared" si="227"/>
        <v>0</v>
      </c>
      <c r="N466" s="17">
        <f t="shared" si="243"/>
        <v>0</v>
      </c>
      <c r="O466" s="17">
        <f t="shared" si="244"/>
        <v>465088.0752341827</v>
      </c>
      <c r="P466" s="17">
        <f t="shared" si="228"/>
        <v>464893.83723418281</v>
      </c>
      <c r="Q466" s="34">
        <f t="shared" si="229"/>
        <v>0.12913821010691129</v>
      </c>
      <c r="R466" s="17">
        <f t="shared" si="219"/>
        <v>0</v>
      </c>
      <c r="S466" s="17">
        <f t="shared" si="230"/>
        <v>0</v>
      </c>
      <c r="T466" s="34">
        <f t="shared" si="231"/>
        <v>0</v>
      </c>
      <c r="U466" s="17">
        <f t="shared" si="245"/>
        <v>0</v>
      </c>
      <c r="V466" s="17">
        <f t="shared" si="232"/>
        <v>0</v>
      </c>
      <c r="W466" s="17">
        <f t="shared" si="246"/>
        <v>22796940.663580269</v>
      </c>
      <c r="X466" s="17">
        <f t="shared" si="233"/>
        <v>0</v>
      </c>
      <c r="Y466" s="17">
        <f t="shared" si="234"/>
        <v>0</v>
      </c>
      <c r="Z466" s="17">
        <f t="shared" si="235"/>
        <v>0</v>
      </c>
      <c r="AA466" s="17">
        <f t="shared" si="236"/>
        <v>0</v>
      </c>
      <c r="AB466" s="17">
        <f t="shared" si="237"/>
        <v>0</v>
      </c>
      <c r="AC466" s="17">
        <f t="shared" si="238"/>
        <v>0</v>
      </c>
      <c r="AD466" s="17">
        <f t="shared" si="239"/>
        <v>0</v>
      </c>
      <c r="AE466" s="17">
        <f t="shared" si="240"/>
        <v>0</v>
      </c>
      <c r="AF466" s="17">
        <f t="shared" si="241"/>
        <v>465088.0752341827</v>
      </c>
      <c r="AG466" s="17">
        <f t="shared" si="247"/>
        <v>0</v>
      </c>
      <c r="AH466" s="17">
        <f t="shared" si="242"/>
        <v>0</v>
      </c>
      <c r="AI466" s="17"/>
      <c r="AJ466" s="17"/>
      <c r="AU466">
        <f t="shared" si="220"/>
        <v>1</v>
      </c>
      <c r="AV466" t="str">
        <f t="shared" si="221"/>
        <v/>
      </c>
      <c r="AW466">
        <f t="shared" si="222"/>
        <v>0</v>
      </c>
    </row>
    <row r="467" spans="2:49" x14ac:dyDescent="0.3">
      <c r="B467" s="27" t="s">
        <v>47</v>
      </c>
      <c r="C467" s="27">
        <v>459</v>
      </c>
      <c r="D467" s="27">
        <v>459</v>
      </c>
      <c r="E467" s="2">
        <f t="shared" si="223"/>
        <v>0</v>
      </c>
      <c r="F467" s="28">
        <v>0</v>
      </c>
      <c r="G467" s="17">
        <f t="shared" si="217"/>
        <v>0</v>
      </c>
      <c r="H467" s="17">
        <f t="shared" si="218"/>
        <v>0</v>
      </c>
      <c r="I467" s="17">
        <v>194.238</v>
      </c>
      <c r="J467" s="17">
        <f t="shared" si="224"/>
        <v>0</v>
      </c>
      <c r="K467" s="17">
        <f t="shared" si="225"/>
        <v>0</v>
      </c>
      <c r="L467" s="17">
        <f t="shared" si="226"/>
        <v>194.238</v>
      </c>
      <c r="M467" s="17">
        <f t="shared" si="227"/>
        <v>0</v>
      </c>
      <c r="N467" s="17">
        <f t="shared" si="243"/>
        <v>0</v>
      </c>
      <c r="O467" s="17">
        <f t="shared" si="244"/>
        <v>465088.0752341827</v>
      </c>
      <c r="P467" s="17">
        <f t="shared" si="228"/>
        <v>464893.83723418281</v>
      </c>
      <c r="Q467" s="34">
        <f t="shared" si="229"/>
        <v>0.12913821010691129</v>
      </c>
      <c r="R467" s="17">
        <f t="shared" si="219"/>
        <v>0</v>
      </c>
      <c r="S467" s="17">
        <f t="shared" si="230"/>
        <v>0</v>
      </c>
      <c r="T467" s="34">
        <f t="shared" si="231"/>
        <v>0</v>
      </c>
      <c r="U467" s="17">
        <f t="shared" si="245"/>
        <v>0</v>
      </c>
      <c r="V467" s="17">
        <f t="shared" si="232"/>
        <v>0</v>
      </c>
      <c r="W467" s="17">
        <f t="shared" si="246"/>
        <v>22796940.663580269</v>
      </c>
      <c r="X467" s="17">
        <f t="shared" si="233"/>
        <v>0</v>
      </c>
      <c r="Y467" s="17">
        <f t="shared" si="234"/>
        <v>0</v>
      </c>
      <c r="Z467" s="17">
        <f t="shared" si="235"/>
        <v>0</v>
      </c>
      <c r="AA467" s="17">
        <f t="shared" si="236"/>
        <v>0</v>
      </c>
      <c r="AB467" s="17">
        <f t="shared" si="237"/>
        <v>0</v>
      </c>
      <c r="AC467" s="17">
        <f t="shared" si="238"/>
        <v>0</v>
      </c>
      <c r="AD467" s="17">
        <f t="shared" si="239"/>
        <v>0</v>
      </c>
      <c r="AE467" s="17">
        <f t="shared" si="240"/>
        <v>0</v>
      </c>
      <c r="AF467" s="17">
        <f t="shared" si="241"/>
        <v>465088.0752341827</v>
      </c>
      <c r="AG467" s="17">
        <f t="shared" si="247"/>
        <v>0</v>
      </c>
      <c r="AH467" s="17">
        <f t="shared" si="242"/>
        <v>0</v>
      </c>
      <c r="AI467" s="17"/>
      <c r="AJ467" s="17"/>
      <c r="AU467">
        <f t="shared" si="220"/>
        <v>1</v>
      </c>
      <c r="AV467" t="str">
        <f t="shared" si="221"/>
        <v/>
      </c>
      <c r="AW467">
        <f t="shared" si="222"/>
        <v>0</v>
      </c>
    </row>
    <row r="468" spans="2:49" x14ac:dyDescent="0.3">
      <c r="B468" s="27" t="s">
        <v>47</v>
      </c>
      <c r="C468" s="27">
        <v>460</v>
      </c>
      <c r="D468" s="27">
        <v>460</v>
      </c>
      <c r="E468" s="2">
        <f t="shared" si="223"/>
        <v>0</v>
      </c>
      <c r="F468" s="28">
        <v>0</v>
      </c>
      <c r="G468" s="17">
        <f t="shared" ref="G468:G531" si="248">($F469-$F467)/2/3.6</f>
        <v>0</v>
      </c>
      <c r="H468" s="17">
        <f t="shared" ref="H468:H531" si="249">($F469-$F467)/2</f>
        <v>0</v>
      </c>
      <c r="I468" s="17">
        <v>194.238</v>
      </c>
      <c r="J468" s="17">
        <f t="shared" si="224"/>
        <v>0</v>
      </c>
      <c r="K468" s="17">
        <f t="shared" si="225"/>
        <v>0</v>
      </c>
      <c r="L468" s="17">
        <f t="shared" si="226"/>
        <v>194.238</v>
      </c>
      <c r="M468" s="17">
        <f t="shared" si="227"/>
        <v>0</v>
      </c>
      <c r="N468" s="17">
        <f t="shared" si="243"/>
        <v>0</v>
      </c>
      <c r="O468" s="17">
        <f t="shared" si="244"/>
        <v>465088.0752341827</v>
      </c>
      <c r="P468" s="17">
        <f t="shared" si="228"/>
        <v>464893.83723418281</v>
      </c>
      <c r="Q468" s="34">
        <f t="shared" si="229"/>
        <v>0.12913821010691129</v>
      </c>
      <c r="R468" s="17">
        <f t="shared" si="219"/>
        <v>0</v>
      </c>
      <c r="S468" s="17">
        <f t="shared" si="230"/>
        <v>0</v>
      </c>
      <c r="T468" s="34">
        <f t="shared" si="231"/>
        <v>0</v>
      </c>
      <c r="U468" s="17">
        <f t="shared" si="245"/>
        <v>0</v>
      </c>
      <c r="V468" s="17">
        <f t="shared" si="232"/>
        <v>0</v>
      </c>
      <c r="W468" s="17">
        <f t="shared" si="246"/>
        <v>22796940.663580269</v>
      </c>
      <c r="X468" s="17">
        <f t="shared" si="233"/>
        <v>0</v>
      </c>
      <c r="Y468" s="17">
        <f t="shared" si="234"/>
        <v>0</v>
      </c>
      <c r="Z468" s="17">
        <f t="shared" si="235"/>
        <v>0</v>
      </c>
      <c r="AA468" s="17">
        <f t="shared" si="236"/>
        <v>0</v>
      </c>
      <c r="AB468" s="17">
        <f t="shared" si="237"/>
        <v>0</v>
      </c>
      <c r="AC468" s="17">
        <f t="shared" si="238"/>
        <v>0</v>
      </c>
      <c r="AD468" s="17">
        <f t="shared" si="239"/>
        <v>0</v>
      </c>
      <c r="AE468" s="17">
        <f t="shared" si="240"/>
        <v>0</v>
      </c>
      <c r="AF468" s="17">
        <f t="shared" si="241"/>
        <v>465088.0752341827</v>
      </c>
      <c r="AG468" s="17">
        <f t="shared" si="247"/>
        <v>0</v>
      </c>
      <c r="AH468" s="17">
        <f t="shared" si="242"/>
        <v>0</v>
      </c>
      <c r="AI468" s="17"/>
      <c r="AJ468" s="17"/>
      <c r="AU468">
        <f t="shared" si="220"/>
        <v>1</v>
      </c>
      <c r="AV468" t="str">
        <f t="shared" si="221"/>
        <v/>
      </c>
      <c r="AW468">
        <f t="shared" si="222"/>
        <v>0</v>
      </c>
    </row>
    <row r="469" spans="2:49" x14ac:dyDescent="0.3">
      <c r="B469" s="27" t="s">
        <v>47</v>
      </c>
      <c r="C469" s="27">
        <v>461</v>
      </c>
      <c r="D469" s="27">
        <v>461</v>
      </c>
      <c r="E469" s="2">
        <f t="shared" si="223"/>
        <v>0</v>
      </c>
      <c r="F469" s="28">
        <v>0</v>
      </c>
      <c r="G469" s="17">
        <f t="shared" si="248"/>
        <v>0</v>
      </c>
      <c r="H469" s="17">
        <f t="shared" si="249"/>
        <v>0</v>
      </c>
      <c r="I469" s="17">
        <v>194.238</v>
      </c>
      <c r="J469" s="17">
        <f t="shared" si="224"/>
        <v>0</v>
      </c>
      <c r="K469" s="17">
        <f t="shared" si="225"/>
        <v>0</v>
      </c>
      <c r="L469" s="17">
        <f t="shared" si="226"/>
        <v>194.238</v>
      </c>
      <c r="M469" s="17">
        <f t="shared" si="227"/>
        <v>0</v>
      </c>
      <c r="N469" s="17">
        <f t="shared" si="243"/>
        <v>0</v>
      </c>
      <c r="O469" s="17">
        <f t="shared" si="244"/>
        <v>465088.0752341827</v>
      </c>
      <c r="P469" s="17">
        <f t="shared" si="228"/>
        <v>464893.83723418281</v>
      </c>
      <c r="Q469" s="34">
        <f t="shared" si="229"/>
        <v>0.12913821010691129</v>
      </c>
      <c r="R469" s="17">
        <f t="shared" si="219"/>
        <v>0</v>
      </c>
      <c r="S469" s="17">
        <f t="shared" si="230"/>
        <v>0</v>
      </c>
      <c r="T469" s="34">
        <f t="shared" si="231"/>
        <v>0</v>
      </c>
      <c r="U469" s="17">
        <f t="shared" si="245"/>
        <v>0</v>
      </c>
      <c r="V469" s="17">
        <f t="shared" si="232"/>
        <v>0</v>
      </c>
      <c r="W469" s="17">
        <f t="shared" si="246"/>
        <v>22796940.663580269</v>
      </c>
      <c r="X469" s="17">
        <f t="shared" si="233"/>
        <v>0</v>
      </c>
      <c r="Y469" s="17">
        <f t="shared" si="234"/>
        <v>0</v>
      </c>
      <c r="Z469" s="17">
        <f t="shared" si="235"/>
        <v>0</v>
      </c>
      <c r="AA469" s="17">
        <f t="shared" si="236"/>
        <v>0</v>
      </c>
      <c r="AB469" s="17">
        <f t="shared" si="237"/>
        <v>0</v>
      </c>
      <c r="AC469" s="17">
        <f t="shared" si="238"/>
        <v>0</v>
      </c>
      <c r="AD469" s="17">
        <f t="shared" si="239"/>
        <v>0</v>
      </c>
      <c r="AE469" s="17">
        <f t="shared" si="240"/>
        <v>0</v>
      </c>
      <c r="AF469" s="17">
        <f t="shared" si="241"/>
        <v>465088.0752341827</v>
      </c>
      <c r="AG469" s="17">
        <f t="shared" si="247"/>
        <v>0</v>
      </c>
      <c r="AH469" s="17">
        <f t="shared" si="242"/>
        <v>0</v>
      </c>
      <c r="AI469" s="17"/>
      <c r="AJ469" s="17"/>
      <c r="AU469">
        <f t="shared" si="220"/>
        <v>1</v>
      </c>
      <c r="AV469" t="str">
        <f t="shared" si="221"/>
        <v/>
      </c>
      <c r="AW469">
        <f t="shared" si="222"/>
        <v>0</v>
      </c>
    </row>
    <row r="470" spans="2:49" x14ac:dyDescent="0.3">
      <c r="B470" s="27" t="s">
        <v>47</v>
      </c>
      <c r="C470" s="27">
        <v>462</v>
      </c>
      <c r="D470" s="27">
        <v>462</v>
      </c>
      <c r="E470" s="2">
        <f t="shared" si="223"/>
        <v>0</v>
      </c>
      <c r="F470" s="28">
        <v>0</v>
      </c>
      <c r="G470" s="17">
        <f t="shared" si="248"/>
        <v>0</v>
      </c>
      <c r="H470" s="17">
        <f t="shared" si="249"/>
        <v>0</v>
      </c>
      <c r="I470" s="17">
        <v>194.238</v>
      </c>
      <c r="J470" s="17">
        <f t="shared" si="224"/>
        <v>0</v>
      </c>
      <c r="K470" s="17">
        <f t="shared" si="225"/>
        <v>0</v>
      </c>
      <c r="L470" s="17">
        <f t="shared" si="226"/>
        <v>194.238</v>
      </c>
      <c r="M470" s="17">
        <f t="shared" si="227"/>
        <v>0</v>
      </c>
      <c r="N470" s="17">
        <f t="shared" si="243"/>
        <v>0</v>
      </c>
      <c r="O470" s="17">
        <f t="shared" si="244"/>
        <v>465088.0752341827</v>
      </c>
      <c r="P470" s="17">
        <f t="shared" si="228"/>
        <v>464893.83723418281</v>
      </c>
      <c r="Q470" s="34">
        <f t="shared" si="229"/>
        <v>0.12913821010691129</v>
      </c>
      <c r="R470" s="17">
        <f t="shared" si="219"/>
        <v>0</v>
      </c>
      <c r="S470" s="17">
        <f t="shared" si="230"/>
        <v>0</v>
      </c>
      <c r="T470" s="34">
        <f t="shared" si="231"/>
        <v>0</v>
      </c>
      <c r="U470" s="17">
        <f t="shared" si="245"/>
        <v>0</v>
      </c>
      <c r="V470" s="17">
        <f t="shared" si="232"/>
        <v>0</v>
      </c>
      <c r="W470" s="17">
        <f t="shared" si="246"/>
        <v>22796940.663580269</v>
      </c>
      <c r="X470" s="17">
        <f t="shared" si="233"/>
        <v>0</v>
      </c>
      <c r="Y470" s="17">
        <f t="shared" si="234"/>
        <v>0</v>
      </c>
      <c r="Z470" s="17">
        <f t="shared" si="235"/>
        <v>0</v>
      </c>
      <c r="AA470" s="17">
        <f t="shared" si="236"/>
        <v>0</v>
      </c>
      <c r="AB470" s="17">
        <f t="shared" si="237"/>
        <v>0</v>
      </c>
      <c r="AC470" s="17">
        <f t="shared" si="238"/>
        <v>0</v>
      </c>
      <c r="AD470" s="17">
        <f t="shared" si="239"/>
        <v>0</v>
      </c>
      <c r="AE470" s="17">
        <f t="shared" si="240"/>
        <v>0</v>
      </c>
      <c r="AF470" s="17">
        <f t="shared" si="241"/>
        <v>465088.0752341827</v>
      </c>
      <c r="AG470" s="17">
        <f t="shared" si="247"/>
        <v>0</v>
      </c>
      <c r="AH470" s="17">
        <f t="shared" si="242"/>
        <v>0</v>
      </c>
      <c r="AI470" s="17"/>
      <c r="AJ470" s="17"/>
      <c r="AU470">
        <f t="shared" si="220"/>
        <v>1</v>
      </c>
      <c r="AV470" t="str">
        <f t="shared" si="221"/>
        <v/>
      </c>
      <c r="AW470">
        <f t="shared" si="222"/>
        <v>0</v>
      </c>
    </row>
    <row r="471" spans="2:49" x14ac:dyDescent="0.3">
      <c r="B471" s="27" t="s">
        <v>47</v>
      </c>
      <c r="C471" s="27">
        <v>463</v>
      </c>
      <c r="D471" s="27">
        <v>463</v>
      </c>
      <c r="E471" s="2">
        <f t="shared" si="223"/>
        <v>0</v>
      </c>
      <c r="F471" s="28">
        <v>0</v>
      </c>
      <c r="G471" s="17">
        <f t="shared" si="248"/>
        <v>0</v>
      </c>
      <c r="H471" s="17">
        <f t="shared" si="249"/>
        <v>0</v>
      </c>
      <c r="I471" s="17">
        <v>194.238</v>
      </c>
      <c r="J471" s="17">
        <f t="shared" si="224"/>
        <v>0</v>
      </c>
      <c r="K471" s="17">
        <f t="shared" si="225"/>
        <v>0</v>
      </c>
      <c r="L471" s="17">
        <f t="shared" si="226"/>
        <v>194.238</v>
      </c>
      <c r="M471" s="17">
        <f t="shared" si="227"/>
        <v>0</v>
      </c>
      <c r="N471" s="17">
        <f t="shared" si="243"/>
        <v>0</v>
      </c>
      <c r="O471" s="17">
        <f t="shared" si="244"/>
        <v>465088.0752341827</v>
      </c>
      <c r="P471" s="17">
        <f t="shared" si="228"/>
        <v>464893.83723418281</v>
      </c>
      <c r="Q471" s="34">
        <f t="shared" si="229"/>
        <v>0.12913821010691129</v>
      </c>
      <c r="R471" s="17">
        <f t="shared" si="219"/>
        <v>0</v>
      </c>
      <c r="S471" s="17">
        <f t="shared" si="230"/>
        <v>0</v>
      </c>
      <c r="T471" s="34">
        <f t="shared" si="231"/>
        <v>0</v>
      </c>
      <c r="U471" s="17">
        <f t="shared" si="245"/>
        <v>0</v>
      </c>
      <c r="V471" s="17">
        <f t="shared" si="232"/>
        <v>0</v>
      </c>
      <c r="W471" s="17">
        <f t="shared" si="246"/>
        <v>22796940.663580269</v>
      </c>
      <c r="X471" s="17">
        <f t="shared" si="233"/>
        <v>0</v>
      </c>
      <c r="Y471" s="17">
        <f t="shared" si="234"/>
        <v>0</v>
      </c>
      <c r="Z471" s="17">
        <f t="shared" si="235"/>
        <v>0</v>
      </c>
      <c r="AA471" s="17">
        <f t="shared" si="236"/>
        <v>0</v>
      </c>
      <c r="AB471" s="17">
        <f t="shared" si="237"/>
        <v>0</v>
      </c>
      <c r="AC471" s="17">
        <f t="shared" si="238"/>
        <v>0</v>
      </c>
      <c r="AD471" s="17">
        <f t="shared" si="239"/>
        <v>0</v>
      </c>
      <c r="AE471" s="17">
        <f t="shared" si="240"/>
        <v>0</v>
      </c>
      <c r="AF471" s="17">
        <f t="shared" si="241"/>
        <v>465088.0752341827</v>
      </c>
      <c r="AG471" s="17">
        <f t="shared" si="247"/>
        <v>0</v>
      </c>
      <c r="AH471" s="17">
        <f t="shared" si="242"/>
        <v>0</v>
      </c>
      <c r="AI471" s="17"/>
      <c r="AJ471" s="17"/>
      <c r="AU471">
        <f t="shared" si="220"/>
        <v>1</v>
      </c>
      <c r="AV471" t="str">
        <f t="shared" si="221"/>
        <v/>
      </c>
      <c r="AW471">
        <f t="shared" si="222"/>
        <v>0</v>
      </c>
    </row>
    <row r="472" spans="2:49" x14ac:dyDescent="0.3">
      <c r="B472" s="27" t="s">
        <v>47</v>
      </c>
      <c r="C472" s="27">
        <v>464</v>
      </c>
      <c r="D472" s="27">
        <v>464</v>
      </c>
      <c r="E472" s="2">
        <f t="shared" si="223"/>
        <v>0</v>
      </c>
      <c r="F472" s="28">
        <v>0</v>
      </c>
      <c r="G472" s="17">
        <f t="shared" si="248"/>
        <v>0</v>
      </c>
      <c r="H472" s="17">
        <f t="shared" si="249"/>
        <v>0</v>
      </c>
      <c r="I472" s="17">
        <v>194.238</v>
      </c>
      <c r="J472" s="17">
        <f t="shared" si="224"/>
        <v>0</v>
      </c>
      <c r="K472" s="17">
        <f t="shared" si="225"/>
        <v>0</v>
      </c>
      <c r="L472" s="17">
        <f t="shared" si="226"/>
        <v>194.238</v>
      </c>
      <c r="M472" s="17">
        <f t="shared" si="227"/>
        <v>0</v>
      </c>
      <c r="N472" s="17">
        <f t="shared" si="243"/>
        <v>0</v>
      </c>
      <c r="O472" s="17">
        <f t="shared" si="244"/>
        <v>465088.0752341827</v>
      </c>
      <c r="P472" s="17">
        <f t="shared" si="228"/>
        <v>464893.83723418281</v>
      </c>
      <c r="Q472" s="34">
        <f t="shared" si="229"/>
        <v>0.12913821010691129</v>
      </c>
      <c r="R472" s="17">
        <f t="shared" si="219"/>
        <v>0</v>
      </c>
      <c r="S472" s="17">
        <f t="shared" si="230"/>
        <v>0</v>
      </c>
      <c r="T472" s="34">
        <f t="shared" si="231"/>
        <v>0</v>
      </c>
      <c r="U472" s="17">
        <f t="shared" si="245"/>
        <v>0</v>
      </c>
      <c r="V472" s="17">
        <f t="shared" si="232"/>
        <v>0</v>
      </c>
      <c r="W472" s="17">
        <f t="shared" si="246"/>
        <v>22796940.663580269</v>
      </c>
      <c r="X472" s="17">
        <f t="shared" si="233"/>
        <v>0</v>
      </c>
      <c r="Y472" s="17">
        <f t="shared" si="234"/>
        <v>0</v>
      </c>
      <c r="Z472" s="17">
        <f t="shared" si="235"/>
        <v>0</v>
      </c>
      <c r="AA472" s="17">
        <f t="shared" si="236"/>
        <v>0</v>
      </c>
      <c r="AB472" s="17">
        <f t="shared" si="237"/>
        <v>0</v>
      </c>
      <c r="AC472" s="17">
        <f t="shared" si="238"/>
        <v>0</v>
      </c>
      <c r="AD472" s="17">
        <f t="shared" si="239"/>
        <v>0</v>
      </c>
      <c r="AE472" s="17">
        <f t="shared" si="240"/>
        <v>0</v>
      </c>
      <c r="AF472" s="17">
        <f t="shared" si="241"/>
        <v>465088.0752341827</v>
      </c>
      <c r="AG472" s="17">
        <f t="shared" si="247"/>
        <v>0</v>
      </c>
      <c r="AH472" s="17">
        <f t="shared" si="242"/>
        <v>0</v>
      </c>
      <c r="AI472" s="17"/>
      <c r="AJ472" s="17"/>
      <c r="AU472">
        <f t="shared" si="220"/>
        <v>1</v>
      </c>
      <c r="AV472" t="str">
        <f t="shared" si="221"/>
        <v/>
      </c>
      <c r="AW472">
        <f t="shared" si="222"/>
        <v>0</v>
      </c>
    </row>
    <row r="473" spans="2:49" x14ac:dyDescent="0.3">
      <c r="B473" s="27" t="s">
        <v>47</v>
      </c>
      <c r="C473" s="27">
        <v>465</v>
      </c>
      <c r="D473" s="27">
        <v>465</v>
      </c>
      <c r="E473" s="2">
        <f t="shared" si="223"/>
        <v>0</v>
      </c>
      <c r="F473" s="28">
        <v>0</v>
      </c>
      <c r="G473" s="17">
        <f t="shared" si="248"/>
        <v>0</v>
      </c>
      <c r="H473" s="17">
        <f t="shared" si="249"/>
        <v>0</v>
      </c>
      <c r="I473" s="17">
        <v>194.238</v>
      </c>
      <c r="J473" s="17">
        <f t="shared" si="224"/>
        <v>0</v>
      </c>
      <c r="K473" s="17">
        <f t="shared" si="225"/>
        <v>0</v>
      </c>
      <c r="L473" s="17">
        <f t="shared" si="226"/>
        <v>194.238</v>
      </c>
      <c r="M473" s="17">
        <f t="shared" si="227"/>
        <v>0</v>
      </c>
      <c r="N473" s="17">
        <f t="shared" si="243"/>
        <v>0</v>
      </c>
      <c r="O473" s="17">
        <f t="shared" si="244"/>
        <v>465088.0752341827</v>
      </c>
      <c r="P473" s="17">
        <f t="shared" si="228"/>
        <v>464893.83723418281</v>
      </c>
      <c r="Q473" s="34">
        <f t="shared" si="229"/>
        <v>0.12913821010691129</v>
      </c>
      <c r="R473" s="17">
        <f t="shared" si="219"/>
        <v>0</v>
      </c>
      <c r="S473" s="17">
        <f t="shared" si="230"/>
        <v>0</v>
      </c>
      <c r="T473" s="34">
        <f t="shared" si="231"/>
        <v>0</v>
      </c>
      <c r="U473" s="17">
        <f t="shared" si="245"/>
        <v>0</v>
      </c>
      <c r="V473" s="17">
        <f t="shared" si="232"/>
        <v>0</v>
      </c>
      <c r="W473" s="17">
        <f t="shared" si="246"/>
        <v>22796940.663580269</v>
      </c>
      <c r="X473" s="17">
        <f t="shared" si="233"/>
        <v>0</v>
      </c>
      <c r="Y473" s="17">
        <f t="shared" si="234"/>
        <v>0</v>
      </c>
      <c r="Z473" s="17">
        <f t="shared" si="235"/>
        <v>0</v>
      </c>
      <c r="AA473" s="17">
        <f t="shared" si="236"/>
        <v>0</v>
      </c>
      <c r="AB473" s="17">
        <f t="shared" si="237"/>
        <v>0</v>
      </c>
      <c r="AC473" s="17">
        <f t="shared" si="238"/>
        <v>0</v>
      </c>
      <c r="AD473" s="17">
        <f t="shared" si="239"/>
        <v>0</v>
      </c>
      <c r="AE473" s="17">
        <f t="shared" si="240"/>
        <v>0</v>
      </c>
      <c r="AF473" s="17">
        <f t="shared" si="241"/>
        <v>465088.0752341827</v>
      </c>
      <c r="AG473" s="17">
        <f t="shared" si="247"/>
        <v>0</v>
      </c>
      <c r="AH473" s="17">
        <f t="shared" si="242"/>
        <v>0</v>
      </c>
      <c r="AI473" s="17"/>
      <c r="AJ473" s="17"/>
      <c r="AU473">
        <f t="shared" si="220"/>
        <v>1</v>
      </c>
      <c r="AV473" t="str">
        <f t="shared" si="221"/>
        <v/>
      </c>
      <c r="AW473">
        <f t="shared" si="222"/>
        <v>0</v>
      </c>
    </row>
    <row r="474" spans="2:49" x14ac:dyDescent="0.3">
      <c r="B474" s="27" t="s">
        <v>47</v>
      </c>
      <c r="C474" s="27">
        <v>466</v>
      </c>
      <c r="D474" s="27">
        <v>466</v>
      </c>
      <c r="E474" s="2">
        <f t="shared" si="223"/>
        <v>0</v>
      </c>
      <c r="F474" s="28">
        <v>0</v>
      </c>
      <c r="G474" s="17">
        <f t="shared" si="248"/>
        <v>0</v>
      </c>
      <c r="H474" s="17">
        <f t="shared" si="249"/>
        <v>0</v>
      </c>
      <c r="I474" s="17">
        <v>194.238</v>
      </c>
      <c r="J474" s="17">
        <f t="shared" si="224"/>
        <v>0</v>
      </c>
      <c r="K474" s="17">
        <f t="shared" si="225"/>
        <v>0</v>
      </c>
      <c r="L474" s="17">
        <f t="shared" si="226"/>
        <v>194.238</v>
      </c>
      <c r="M474" s="17">
        <f t="shared" si="227"/>
        <v>0</v>
      </c>
      <c r="N474" s="17">
        <f t="shared" si="243"/>
        <v>0</v>
      </c>
      <c r="O474" s="17">
        <f t="shared" si="244"/>
        <v>465088.0752341827</v>
      </c>
      <c r="P474" s="17">
        <f t="shared" si="228"/>
        <v>464893.83723418281</v>
      </c>
      <c r="Q474" s="34">
        <f t="shared" si="229"/>
        <v>0.12913821010691129</v>
      </c>
      <c r="R474" s="17">
        <f t="shared" si="219"/>
        <v>0</v>
      </c>
      <c r="S474" s="17">
        <f t="shared" si="230"/>
        <v>0</v>
      </c>
      <c r="T474" s="34">
        <f t="shared" si="231"/>
        <v>0</v>
      </c>
      <c r="U474" s="17">
        <f t="shared" si="245"/>
        <v>0</v>
      </c>
      <c r="V474" s="17">
        <f t="shared" si="232"/>
        <v>0</v>
      </c>
      <c r="W474" s="17">
        <f t="shared" si="246"/>
        <v>22796940.663580269</v>
      </c>
      <c r="X474" s="17">
        <f t="shared" si="233"/>
        <v>0</v>
      </c>
      <c r="Y474" s="17">
        <f t="shared" si="234"/>
        <v>0</v>
      </c>
      <c r="Z474" s="17">
        <f t="shared" si="235"/>
        <v>0</v>
      </c>
      <c r="AA474" s="17">
        <f t="shared" si="236"/>
        <v>0</v>
      </c>
      <c r="AB474" s="17">
        <f t="shared" si="237"/>
        <v>0</v>
      </c>
      <c r="AC474" s="17">
        <f t="shared" si="238"/>
        <v>0</v>
      </c>
      <c r="AD474" s="17">
        <f t="shared" si="239"/>
        <v>0</v>
      </c>
      <c r="AE474" s="17">
        <f t="shared" si="240"/>
        <v>0</v>
      </c>
      <c r="AF474" s="17">
        <f t="shared" si="241"/>
        <v>465088.0752341827</v>
      </c>
      <c r="AG474" s="17">
        <f t="shared" si="247"/>
        <v>0</v>
      </c>
      <c r="AH474" s="17">
        <f t="shared" si="242"/>
        <v>0</v>
      </c>
      <c r="AI474" s="17"/>
      <c r="AJ474" s="17"/>
      <c r="AU474">
        <f t="shared" si="220"/>
        <v>1</v>
      </c>
      <c r="AV474" t="str">
        <f t="shared" si="221"/>
        <v/>
      </c>
      <c r="AW474">
        <f t="shared" si="222"/>
        <v>0</v>
      </c>
    </row>
    <row r="475" spans="2:49" x14ac:dyDescent="0.3">
      <c r="B475" s="27" t="s">
        <v>47</v>
      </c>
      <c r="C475" s="27">
        <v>467</v>
      </c>
      <c r="D475" s="27">
        <v>467</v>
      </c>
      <c r="E475" s="2">
        <f t="shared" si="223"/>
        <v>0</v>
      </c>
      <c r="F475" s="28">
        <v>0</v>
      </c>
      <c r="G475" s="17">
        <f t="shared" si="248"/>
        <v>0</v>
      </c>
      <c r="H475" s="17">
        <f t="shared" si="249"/>
        <v>0</v>
      </c>
      <c r="I475" s="17">
        <v>194.238</v>
      </c>
      <c r="J475" s="17">
        <f t="shared" si="224"/>
        <v>0</v>
      </c>
      <c r="K475" s="17">
        <f t="shared" si="225"/>
        <v>0</v>
      </c>
      <c r="L475" s="17">
        <f t="shared" si="226"/>
        <v>194.238</v>
      </c>
      <c r="M475" s="17">
        <f t="shared" si="227"/>
        <v>0</v>
      </c>
      <c r="N475" s="17">
        <f t="shared" si="243"/>
        <v>0</v>
      </c>
      <c r="O475" s="17">
        <f t="shared" si="244"/>
        <v>465088.0752341827</v>
      </c>
      <c r="P475" s="17">
        <f t="shared" si="228"/>
        <v>464893.83723418281</v>
      </c>
      <c r="Q475" s="34">
        <f t="shared" si="229"/>
        <v>0.12913821010691129</v>
      </c>
      <c r="R475" s="17">
        <f t="shared" si="219"/>
        <v>0</v>
      </c>
      <c r="S475" s="17">
        <f t="shared" si="230"/>
        <v>0</v>
      </c>
      <c r="T475" s="34">
        <f t="shared" si="231"/>
        <v>0</v>
      </c>
      <c r="U475" s="17">
        <f t="shared" si="245"/>
        <v>0</v>
      </c>
      <c r="V475" s="17">
        <f t="shared" si="232"/>
        <v>0</v>
      </c>
      <c r="W475" s="17">
        <f t="shared" si="246"/>
        <v>22796940.663580269</v>
      </c>
      <c r="X475" s="17">
        <f t="shared" si="233"/>
        <v>0</v>
      </c>
      <c r="Y475" s="17">
        <f t="shared" si="234"/>
        <v>0</v>
      </c>
      <c r="Z475" s="17">
        <f t="shared" si="235"/>
        <v>0</v>
      </c>
      <c r="AA475" s="17">
        <f t="shared" si="236"/>
        <v>0</v>
      </c>
      <c r="AB475" s="17">
        <f t="shared" si="237"/>
        <v>0</v>
      </c>
      <c r="AC475" s="17">
        <f t="shared" si="238"/>
        <v>0</v>
      </c>
      <c r="AD475" s="17">
        <f t="shared" si="239"/>
        <v>0</v>
      </c>
      <c r="AE475" s="17">
        <f t="shared" si="240"/>
        <v>0</v>
      </c>
      <c r="AF475" s="17">
        <f t="shared" si="241"/>
        <v>465088.0752341827</v>
      </c>
      <c r="AG475" s="17">
        <f t="shared" si="247"/>
        <v>0</v>
      </c>
      <c r="AH475" s="17">
        <f t="shared" si="242"/>
        <v>0</v>
      </c>
      <c r="AI475" s="17"/>
      <c r="AJ475" s="17"/>
      <c r="AU475">
        <f t="shared" si="220"/>
        <v>1</v>
      </c>
      <c r="AV475" t="str">
        <f t="shared" si="221"/>
        <v/>
      </c>
      <c r="AW475">
        <f t="shared" si="222"/>
        <v>0</v>
      </c>
    </row>
    <row r="476" spans="2:49" x14ac:dyDescent="0.3">
      <c r="B476" s="27" t="s">
        <v>47</v>
      </c>
      <c r="C476" s="27">
        <v>468</v>
      </c>
      <c r="D476" s="27">
        <v>468</v>
      </c>
      <c r="E476" s="2">
        <f t="shared" si="223"/>
        <v>0</v>
      </c>
      <c r="F476" s="28">
        <v>0</v>
      </c>
      <c r="G476" s="17">
        <f t="shared" si="248"/>
        <v>0</v>
      </c>
      <c r="H476" s="17">
        <f t="shared" si="249"/>
        <v>0</v>
      </c>
      <c r="I476" s="17">
        <v>194.238</v>
      </c>
      <c r="J476" s="17">
        <f t="shared" si="224"/>
        <v>0</v>
      </c>
      <c r="K476" s="17">
        <f t="shared" si="225"/>
        <v>0</v>
      </c>
      <c r="L476" s="17">
        <f t="shared" si="226"/>
        <v>194.238</v>
      </c>
      <c r="M476" s="17">
        <f t="shared" si="227"/>
        <v>0</v>
      </c>
      <c r="N476" s="17">
        <f t="shared" si="243"/>
        <v>0</v>
      </c>
      <c r="O476" s="17">
        <f t="shared" si="244"/>
        <v>465088.0752341827</v>
      </c>
      <c r="P476" s="17">
        <f t="shared" si="228"/>
        <v>464893.83723418281</v>
      </c>
      <c r="Q476" s="34">
        <f t="shared" si="229"/>
        <v>0.12913821010691129</v>
      </c>
      <c r="R476" s="17">
        <f t="shared" si="219"/>
        <v>0</v>
      </c>
      <c r="S476" s="17">
        <f t="shared" si="230"/>
        <v>0</v>
      </c>
      <c r="T476" s="34">
        <f t="shared" si="231"/>
        <v>0</v>
      </c>
      <c r="U476" s="17">
        <f t="shared" si="245"/>
        <v>0</v>
      </c>
      <c r="V476" s="17">
        <f t="shared" si="232"/>
        <v>0</v>
      </c>
      <c r="W476" s="17">
        <f t="shared" si="246"/>
        <v>22796940.663580269</v>
      </c>
      <c r="X476" s="17">
        <f t="shared" si="233"/>
        <v>0</v>
      </c>
      <c r="Y476" s="17">
        <f t="shared" si="234"/>
        <v>0</v>
      </c>
      <c r="Z476" s="17">
        <f t="shared" si="235"/>
        <v>0</v>
      </c>
      <c r="AA476" s="17">
        <f t="shared" si="236"/>
        <v>0</v>
      </c>
      <c r="AB476" s="17">
        <f t="shared" si="237"/>
        <v>0</v>
      </c>
      <c r="AC476" s="17">
        <f t="shared" si="238"/>
        <v>0</v>
      </c>
      <c r="AD476" s="17">
        <f t="shared" si="239"/>
        <v>0</v>
      </c>
      <c r="AE476" s="17">
        <f t="shared" si="240"/>
        <v>0</v>
      </c>
      <c r="AF476" s="17">
        <f t="shared" si="241"/>
        <v>465088.0752341827</v>
      </c>
      <c r="AG476" s="17">
        <f t="shared" si="247"/>
        <v>0</v>
      </c>
      <c r="AH476" s="17">
        <f t="shared" si="242"/>
        <v>0</v>
      </c>
      <c r="AI476" s="17"/>
      <c r="AJ476" s="17"/>
      <c r="AU476">
        <f t="shared" si="220"/>
        <v>1</v>
      </c>
      <c r="AV476" t="str">
        <f t="shared" si="221"/>
        <v/>
      </c>
      <c r="AW476">
        <f t="shared" si="222"/>
        <v>0</v>
      </c>
    </row>
    <row r="477" spans="2:49" x14ac:dyDescent="0.3">
      <c r="B477" s="27" t="s">
        <v>47</v>
      </c>
      <c r="C477" s="27">
        <v>469</v>
      </c>
      <c r="D477" s="27">
        <v>469</v>
      </c>
      <c r="E477" s="2">
        <f t="shared" si="223"/>
        <v>0</v>
      </c>
      <c r="F477" s="28">
        <v>0</v>
      </c>
      <c r="G477" s="17">
        <f t="shared" si="248"/>
        <v>0</v>
      </c>
      <c r="H477" s="17">
        <f t="shared" si="249"/>
        <v>0</v>
      </c>
      <c r="I477" s="17">
        <v>194.238</v>
      </c>
      <c r="J477" s="17">
        <f t="shared" si="224"/>
        <v>0</v>
      </c>
      <c r="K477" s="17">
        <f t="shared" si="225"/>
        <v>0</v>
      </c>
      <c r="L477" s="17">
        <f t="shared" si="226"/>
        <v>194.238</v>
      </c>
      <c r="M477" s="17">
        <f t="shared" si="227"/>
        <v>0</v>
      </c>
      <c r="N477" s="17">
        <f t="shared" si="243"/>
        <v>0</v>
      </c>
      <c r="O477" s="17">
        <f t="shared" si="244"/>
        <v>465088.0752341827</v>
      </c>
      <c r="P477" s="17">
        <f t="shared" si="228"/>
        <v>464893.83723418281</v>
      </c>
      <c r="Q477" s="34">
        <f t="shared" si="229"/>
        <v>0.12913821010691129</v>
      </c>
      <c r="R477" s="17">
        <f t="shared" si="219"/>
        <v>0</v>
      </c>
      <c r="S477" s="17">
        <f t="shared" si="230"/>
        <v>0</v>
      </c>
      <c r="T477" s="34">
        <f t="shared" si="231"/>
        <v>0</v>
      </c>
      <c r="U477" s="17">
        <f t="shared" si="245"/>
        <v>0</v>
      </c>
      <c r="V477" s="17">
        <f t="shared" si="232"/>
        <v>0</v>
      </c>
      <c r="W477" s="17">
        <f t="shared" si="246"/>
        <v>22796940.663580269</v>
      </c>
      <c r="X477" s="17">
        <f t="shared" si="233"/>
        <v>0</v>
      </c>
      <c r="Y477" s="17">
        <f t="shared" si="234"/>
        <v>0</v>
      </c>
      <c r="Z477" s="17">
        <f t="shared" si="235"/>
        <v>0</v>
      </c>
      <c r="AA477" s="17">
        <f t="shared" si="236"/>
        <v>0</v>
      </c>
      <c r="AB477" s="17">
        <f t="shared" si="237"/>
        <v>0</v>
      </c>
      <c r="AC477" s="17">
        <f t="shared" si="238"/>
        <v>0</v>
      </c>
      <c r="AD477" s="17">
        <f t="shared" si="239"/>
        <v>0</v>
      </c>
      <c r="AE477" s="17">
        <f t="shared" si="240"/>
        <v>0</v>
      </c>
      <c r="AF477" s="17">
        <f t="shared" si="241"/>
        <v>465088.0752341827</v>
      </c>
      <c r="AG477" s="17">
        <f t="shared" si="247"/>
        <v>0</v>
      </c>
      <c r="AH477" s="17">
        <f t="shared" si="242"/>
        <v>0</v>
      </c>
      <c r="AI477" s="17"/>
      <c r="AJ477" s="17"/>
      <c r="AU477">
        <f t="shared" si="220"/>
        <v>1</v>
      </c>
      <c r="AV477" t="str">
        <f t="shared" si="221"/>
        <v/>
      </c>
      <c r="AW477">
        <f t="shared" si="222"/>
        <v>0</v>
      </c>
    </row>
    <row r="478" spans="2:49" x14ac:dyDescent="0.3">
      <c r="B478" s="27" t="s">
        <v>47</v>
      </c>
      <c r="C478" s="27">
        <v>470</v>
      </c>
      <c r="D478" s="27">
        <v>470</v>
      </c>
      <c r="E478" s="2">
        <f t="shared" si="223"/>
        <v>0</v>
      </c>
      <c r="F478" s="28">
        <v>0</v>
      </c>
      <c r="G478" s="17">
        <f t="shared" si="248"/>
        <v>0</v>
      </c>
      <c r="H478" s="17">
        <f t="shared" si="249"/>
        <v>0</v>
      </c>
      <c r="I478" s="17">
        <v>194.238</v>
      </c>
      <c r="J478" s="17">
        <f t="shared" si="224"/>
        <v>0</v>
      </c>
      <c r="K478" s="17">
        <f t="shared" si="225"/>
        <v>0</v>
      </c>
      <c r="L478" s="17">
        <f t="shared" si="226"/>
        <v>194.238</v>
      </c>
      <c r="M478" s="17">
        <f t="shared" si="227"/>
        <v>0</v>
      </c>
      <c r="N478" s="17">
        <f t="shared" si="243"/>
        <v>0</v>
      </c>
      <c r="O478" s="17">
        <f t="shared" si="244"/>
        <v>465088.0752341827</v>
      </c>
      <c r="P478" s="17">
        <f t="shared" si="228"/>
        <v>464893.83723418281</v>
      </c>
      <c r="Q478" s="34">
        <f t="shared" si="229"/>
        <v>0.12913821010691129</v>
      </c>
      <c r="R478" s="17">
        <f t="shared" si="219"/>
        <v>0</v>
      </c>
      <c r="S478" s="17">
        <f t="shared" si="230"/>
        <v>0</v>
      </c>
      <c r="T478" s="34">
        <f t="shared" si="231"/>
        <v>0</v>
      </c>
      <c r="U478" s="17">
        <f t="shared" si="245"/>
        <v>0</v>
      </c>
      <c r="V478" s="17">
        <f t="shared" si="232"/>
        <v>0</v>
      </c>
      <c r="W478" s="17">
        <f t="shared" si="246"/>
        <v>22796940.663580269</v>
      </c>
      <c r="X478" s="17">
        <f t="shared" si="233"/>
        <v>0</v>
      </c>
      <c r="Y478" s="17">
        <f t="shared" si="234"/>
        <v>0</v>
      </c>
      <c r="Z478" s="17">
        <f t="shared" si="235"/>
        <v>0</v>
      </c>
      <c r="AA478" s="17">
        <f t="shared" si="236"/>
        <v>0</v>
      </c>
      <c r="AB478" s="17">
        <f t="shared" si="237"/>
        <v>0</v>
      </c>
      <c r="AC478" s="17">
        <f t="shared" si="238"/>
        <v>0</v>
      </c>
      <c r="AD478" s="17">
        <f t="shared" si="239"/>
        <v>0</v>
      </c>
      <c r="AE478" s="17">
        <f t="shared" si="240"/>
        <v>0</v>
      </c>
      <c r="AF478" s="17">
        <f t="shared" si="241"/>
        <v>465088.0752341827</v>
      </c>
      <c r="AG478" s="17">
        <f t="shared" si="247"/>
        <v>0</v>
      </c>
      <c r="AH478" s="17">
        <f t="shared" si="242"/>
        <v>0</v>
      </c>
      <c r="AI478" s="17"/>
      <c r="AJ478" s="17"/>
      <c r="AU478">
        <f t="shared" si="220"/>
        <v>1</v>
      </c>
      <c r="AV478" t="str">
        <f t="shared" si="221"/>
        <v/>
      </c>
      <c r="AW478">
        <f t="shared" si="222"/>
        <v>0</v>
      </c>
    </row>
    <row r="479" spans="2:49" x14ac:dyDescent="0.3">
      <c r="B479" s="27" t="s">
        <v>47</v>
      </c>
      <c r="C479" s="27">
        <v>471</v>
      </c>
      <c r="D479" s="27">
        <v>471</v>
      </c>
      <c r="E479" s="2">
        <f t="shared" si="223"/>
        <v>0</v>
      </c>
      <c r="F479" s="28">
        <v>0</v>
      </c>
      <c r="G479" s="17">
        <f t="shared" si="248"/>
        <v>0</v>
      </c>
      <c r="H479" s="17">
        <f t="shared" si="249"/>
        <v>0</v>
      </c>
      <c r="I479" s="17">
        <v>194.238</v>
      </c>
      <c r="J479" s="17">
        <f t="shared" si="224"/>
        <v>0</v>
      </c>
      <c r="K479" s="17">
        <f t="shared" si="225"/>
        <v>0</v>
      </c>
      <c r="L479" s="17">
        <f t="shared" si="226"/>
        <v>194.238</v>
      </c>
      <c r="M479" s="17">
        <f t="shared" si="227"/>
        <v>0</v>
      </c>
      <c r="N479" s="17">
        <f t="shared" si="243"/>
        <v>0</v>
      </c>
      <c r="O479" s="17">
        <f t="shared" si="244"/>
        <v>465088.0752341827</v>
      </c>
      <c r="P479" s="17">
        <f t="shared" si="228"/>
        <v>464893.83723418281</v>
      </c>
      <c r="Q479" s="34">
        <f t="shared" si="229"/>
        <v>0.12913821010691129</v>
      </c>
      <c r="R479" s="17">
        <f t="shared" si="219"/>
        <v>0</v>
      </c>
      <c r="S479" s="17">
        <f t="shared" si="230"/>
        <v>0</v>
      </c>
      <c r="T479" s="34">
        <f t="shared" si="231"/>
        <v>0</v>
      </c>
      <c r="U479" s="17">
        <f t="shared" si="245"/>
        <v>0</v>
      </c>
      <c r="V479" s="17">
        <f t="shared" si="232"/>
        <v>0</v>
      </c>
      <c r="W479" s="17">
        <f t="shared" si="246"/>
        <v>22796940.663580269</v>
      </c>
      <c r="X479" s="17">
        <f t="shared" si="233"/>
        <v>0</v>
      </c>
      <c r="Y479" s="17">
        <f t="shared" si="234"/>
        <v>0</v>
      </c>
      <c r="Z479" s="17">
        <f t="shared" si="235"/>
        <v>0</v>
      </c>
      <c r="AA479" s="17">
        <f t="shared" si="236"/>
        <v>0</v>
      </c>
      <c r="AB479" s="17">
        <f t="shared" si="237"/>
        <v>0</v>
      </c>
      <c r="AC479" s="17">
        <f t="shared" si="238"/>
        <v>0</v>
      </c>
      <c r="AD479" s="17">
        <f t="shared" si="239"/>
        <v>0</v>
      </c>
      <c r="AE479" s="17">
        <f t="shared" si="240"/>
        <v>0</v>
      </c>
      <c r="AF479" s="17">
        <f t="shared" si="241"/>
        <v>465088.0752341827</v>
      </c>
      <c r="AG479" s="17">
        <f t="shared" si="247"/>
        <v>0</v>
      </c>
      <c r="AH479" s="17">
        <f t="shared" si="242"/>
        <v>0</v>
      </c>
      <c r="AI479" s="17"/>
      <c r="AJ479" s="17"/>
      <c r="AU479">
        <f t="shared" si="220"/>
        <v>1</v>
      </c>
      <c r="AV479" t="str">
        <f t="shared" si="221"/>
        <v/>
      </c>
      <c r="AW479">
        <f t="shared" si="222"/>
        <v>0</v>
      </c>
    </row>
    <row r="480" spans="2:49" x14ac:dyDescent="0.3">
      <c r="B480" s="27" t="s">
        <v>47</v>
      </c>
      <c r="C480" s="27">
        <v>472</v>
      </c>
      <c r="D480" s="27">
        <v>472</v>
      </c>
      <c r="E480" s="2">
        <f t="shared" si="223"/>
        <v>0</v>
      </c>
      <c r="F480" s="28">
        <v>0</v>
      </c>
      <c r="G480" s="17">
        <f t="shared" si="248"/>
        <v>0</v>
      </c>
      <c r="H480" s="17">
        <f t="shared" si="249"/>
        <v>0</v>
      </c>
      <c r="I480" s="17">
        <v>194.238</v>
      </c>
      <c r="J480" s="17">
        <f t="shared" si="224"/>
        <v>0</v>
      </c>
      <c r="K480" s="17">
        <f t="shared" si="225"/>
        <v>0</v>
      </c>
      <c r="L480" s="17">
        <f t="shared" si="226"/>
        <v>194.238</v>
      </c>
      <c r="M480" s="17">
        <f t="shared" si="227"/>
        <v>0</v>
      </c>
      <c r="N480" s="17">
        <f t="shared" si="243"/>
        <v>0</v>
      </c>
      <c r="O480" s="17">
        <f t="shared" si="244"/>
        <v>465088.0752341827</v>
      </c>
      <c r="P480" s="17">
        <f t="shared" si="228"/>
        <v>464893.83723418281</v>
      </c>
      <c r="Q480" s="34">
        <f t="shared" si="229"/>
        <v>0.12913821010691129</v>
      </c>
      <c r="R480" s="17">
        <f t="shared" si="219"/>
        <v>0</v>
      </c>
      <c r="S480" s="17">
        <f t="shared" si="230"/>
        <v>0</v>
      </c>
      <c r="T480" s="34">
        <f t="shared" si="231"/>
        <v>0</v>
      </c>
      <c r="U480" s="17">
        <f t="shared" si="245"/>
        <v>0</v>
      </c>
      <c r="V480" s="17">
        <f t="shared" si="232"/>
        <v>0</v>
      </c>
      <c r="W480" s="17">
        <f t="shared" si="246"/>
        <v>22796940.663580269</v>
      </c>
      <c r="X480" s="17">
        <f t="shared" si="233"/>
        <v>0</v>
      </c>
      <c r="Y480" s="17">
        <f t="shared" si="234"/>
        <v>0</v>
      </c>
      <c r="Z480" s="17">
        <f t="shared" si="235"/>
        <v>0</v>
      </c>
      <c r="AA480" s="17">
        <f t="shared" si="236"/>
        <v>0</v>
      </c>
      <c r="AB480" s="17">
        <f t="shared" si="237"/>
        <v>0</v>
      </c>
      <c r="AC480" s="17">
        <f t="shared" si="238"/>
        <v>0</v>
      </c>
      <c r="AD480" s="17">
        <f t="shared" si="239"/>
        <v>0</v>
      </c>
      <c r="AE480" s="17">
        <f t="shared" si="240"/>
        <v>0</v>
      </c>
      <c r="AF480" s="17">
        <f t="shared" si="241"/>
        <v>465088.0752341827</v>
      </c>
      <c r="AG480" s="17">
        <f t="shared" si="247"/>
        <v>0</v>
      </c>
      <c r="AH480" s="17">
        <f t="shared" si="242"/>
        <v>0</v>
      </c>
      <c r="AI480" s="17"/>
      <c r="AJ480" s="17"/>
      <c r="AU480">
        <f t="shared" si="220"/>
        <v>1</v>
      </c>
      <c r="AV480" t="str">
        <f t="shared" si="221"/>
        <v/>
      </c>
      <c r="AW480">
        <f t="shared" si="222"/>
        <v>0</v>
      </c>
    </row>
    <row r="481" spans="2:49" x14ac:dyDescent="0.3">
      <c r="B481" s="27" t="s">
        <v>47</v>
      </c>
      <c r="C481" s="27">
        <v>473</v>
      </c>
      <c r="D481" s="27">
        <v>473</v>
      </c>
      <c r="E481" s="2">
        <f t="shared" si="223"/>
        <v>0</v>
      </c>
      <c r="F481" s="28">
        <v>0</v>
      </c>
      <c r="G481" s="17">
        <f t="shared" si="248"/>
        <v>0</v>
      </c>
      <c r="H481" s="17">
        <f t="shared" si="249"/>
        <v>0</v>
      </c>
      <c r="I481" s="17">
        <v>194.238</v>
      </c>
      <c r="J481" s="17">
        <f t="shared" si="224"/>
        <v>0</v>
      </c>
      <c r="K481" s="17">
        <f t="shared" si="225"/>
        <v>0</v>
      </c>
      <c r="L481" s="17">
        <f t="shared" si="226"/>
        <v>194.238</v>
      </c>
      <c r="M481" s="17">
        <f t="shared" si="227"/>
        <v>0</v>
      </c>
      <c r="N481" s="17">
        <f t="shared" si="243"/>
        <v>0</v>
      </c>
      <c r="O481" s="17">
        <f t="shared" si="244"/>
        <v>465088.0752341827</v>
      </c>
      <c r="P481" s="17">
        <f t="shared" si="228"/>
        <v>464893.83723418281</v>
      </c>
      <c r="Q481" s="34">
        <f t="shared" si="229"/>
        <v>0.12913821010691129</v>
      </c>
      <c r="R481" s="17">
        <f t="shared" si="219"/>
        <v>0</v>
      </c>
      <c r="S481" s="17">
        <f t="shared" si="230"/>
        <v>0</v>
      </c>
      <c r="T481" s="34">
        <f t="shared" si="231"/>
        <v>0</v>
      </c>
      <c r="U481" s="17">
        <f t="shared" si="245"/>
        <v>0</v>
      </c>
      <c r="V481" s="17">
        <f t="shared" si="232"/>
        <v>0</v>
      </c>
      <c r="W481" s="17">
        <f t="shared" si="246"/>
        <v>22796940.663580269</v>
      </c>
      <c r="X481" s="17">
        <f t="shared" si="233"/>
        <v>0</v>
      </c>
      <c r="Y481" s="17">
        <f t="shared" si="234"/>
        <v>0</v>
      </c>
      <c r="Z481" s="17">
        <f t="shared" si="235"/>
        <v>0</v>
      </c>
      <c r="AA481" s="17">
        <f t="shared" si="236"/>
        <v>0</v>
      </c>
      <c r="AB481" s="17">
        <f t="shared" si="237"/>
        <v>0</v>
      </c>
      <c r="AC481" s="17">
        <f t="shared" si="238"/>
        <v>0</v>
      </c>
      <c r="AD481" s="17">
        <f t="shared" si="239"/>
        <v>0</v>
      </c>
      <c r="AE481" s="17">
        <f t="shared" si="240"/>
        <v>0</v>
      </c>
      <c r="AF481" s="17">
        <f t="shared" si="241"/>
        <v>465088.0752341827</v>
      </c>
      <c r="AG481" s="17">
        <f t="shared" si="247"/>
        <v>0</v>
      </c>
      <c r="AH481" s="17">
        <f t="shared" si="242"/>
        <v>0</v>
      </c>
      <c r="AI481" s="17"/>
      <c r="AJ481" s="17"/>
      <c r="AU481">
        <f t="shared" si="220"/>
        <v>1</v>
      </c>
      <c r="AV481" t="str">
        <f t="shared" si="221"/>
        <v/>
      </c>
      <c r="AW481">
        <f t="shared" si="222"/>
        <v>0</v>
      </c>
    </row>
    <row r="482" spans="2:49" x14ac:dyDescent="0.3">
      <c r="B482" s="27" t="s">
        <v>47</v>
      </c>
      <c r="C482" s="27">
        <v>474</v>
      </c>
      <c r="D482" s="27">
        <v>474</v>
      </c>
      <c r="E482" s="2">
        <f t="shared" si="223"/>
        <v>0</v>
      </c>
      <c r="F482" s="28">
        <v>0</v>
      </c>
      <c r="G482" s="17">
        <f t="shared" si="248"/>
        <v>0</v>
      </c>
      <c r="H482" s="17">
        <f t="shared" si="249"/>
        <v>0</v>
      </c>
      <c r="I482" s="17">
        <v>194.238</v>
      </c>
      <c r="J482" s="17">
        <f t="shared" si="224"/>
        <v>0</v>
      </c>
      <c r="K482" s="17">
        <f t="shared" si="225"/>
        <v>0</v>
      </c>
      <c r="L482" s="17">
        <f t="shared" si="226"/>
        <v>194.238</v>
      </c>
      <c r="M482" s="17">
        <f t="shared" si="227"/>
        <v>0</v>
      </c>
      <c r="N482" s="17">
        <f t="shared" si="243"/>
        <v>0</v>
      </c>
      <c r="O482" s="17">
        <f t="shared" si="244"/>
        <v>465088.0752341827</v>
      </c>
      <c r="P482" s="17">
        <f t="shared" si="228"/>
        <v>464893.83723418281</v>
      </c>
      <c r="Q482" s="34">
        <f t="shared" si="229"/>
        <v>0.12913821010691129</v>
      </c>
      <c r="R482" s="17">
        <f t="shared" si="219"/>
        <v>0</v>
      </c>
      <c r="S482" s="17">
        <f t="shared" si="230"/>
        <v>0</v>
      </c>
      <c r="T482" s="34">
        <f t="shared" si="231"/>
        <v>0</v>
      </c>
      <c r="U482" s="17">
        <f t="shared" si="245"/>
        <v>0</v>
      </c>
      <c r="V482" s="17">
        <f t="shared" si="232"/>
        <v>0</v>
      </c>
      <c r="W482" s="17">
        <f t="shared" si="246"/>
        <v>22796940.663580269</v>
      </c>
      <c r="X482" s="17">
        <f t="shared" si="233"/>
        <v>0</v>
      </c>
      <c r="Y482" s="17">
        <f t="shared" si="234"/>
        <v>0</v>
      </c>
      <c r="Z482" s="17">
        <f t="shared" si="235"/>
        <v>0</v>
      </c>
      <c r="AA482" s="17">
        <f t="shared" si="236"/>
        <v>0</v>
      </c>
      <c r="AB482" s="17">
        <f t="shared" si="237"/>
        <v>0</v>
      </c>
      <c r="AC482" s="17">
        <f t="shared" si="238"/>
        <v>0</v>
      </c>
      <c r="AD482" s="17">
        <f t="shared" si="239"/>
        <v>0</v>
      </c>
      <c r="AE482" s="17">
        <f t="shared" si="240"/>
        <v>0</v>
      </c>
      <c r="AF482" s="17">
        <f t="shared" si="241"/>
        <v>465088.0752341827</v>
      </c>
      <c r="AG482" s="17">
        <f t="shared" si="247"/>
        <v>0</v>
      </c>
      <c r="AH482" s="17">
        <f t="shared" si="242"/>
        <v>0</v>
      </c>
      <c r="AI482" s="17"/>
      <c r="AJ482" s="17"/>
      <c r="AU482">
        <f t="shared" si="220"/>
        <v>1</v>
      </c>
      <c r="AV482" t="str">
        <f t="shared" si="221"/>
        <v/>
      </c>
      <c r="AW482">
        <f t="shared" si="222"/>
        <v>0</v>
      </c>
    </row>
    <row r="483" spans="2:49" x14ac:dyDescent="0.3">
      <c r="B483" s="27" t="s">
        <v>47</v>
      </c>
      <c r="C483" s="27">
        <v>475</v>
      </c>
      <c r="D483" s="27">
        <v>475</v>
      </c>
      <c r="E483" s="2">
        <f t="shared" si="223"/>
        <v>0</v>
      </c>
      <c r="F483" s="28">
        <v>0</v>
      </c>
      <c r="G483" s="17">
        <f t="shared" si="248"/>
        <v>0</v>
      </c>
      <c r="H483" s="17">
        <f t="shared" si="249"/>
        <v>0</v>
      </c>
      <c r="I483" s="17">
        <v>194.238</v>
      </c>
      <c r="J483" s="17">
        <f t="shared" si="224"/>
        <v>0</v>
      </c>
      <c r="K483" s="17">
        <f t="shared" si="225"/>
        <v>0</v>
      </c>
      <c r="L483" s="17">
        <f t="shared" si="226"/>
        <v>194.238</v>
      </c>
      <c r="M483" s="17">
        <f t="shared" si="227"/>
        <v>0</v>
      </c>
      <c r="N483" s="17">
        <f t="shared" si="243"/>
        <v>0</v>
      </c>
      <c r="O483" s="17">
        <f t="shared" si="244"/>
        <v>465088.0752341827</v>
      </c>
      <c r="P483" s="17">
        <f t="shared" si="228"/>
        <v>464893.83723418281</v>
      </c>
      <c r="Q483" s="34">
        <f t="shared" si="229"/>
        <v>0.12913821010691129</v>
      </c>
      <c r="R483" s="17">
        <f t="shared" si="219"/>
        <v>0</v>
      </c>
      <c r="S483" s="17">
        <f t="shared" si="230"/>
        <v>0</v>
      </c>
      <c r="T483" s="34">
        <f t="shared" si="231"/>
        <v>0</v>
      </c>
      <c r="U483" s="17">
        <f t="shared" si="245"/>
        <v>0</v>
      </c>
      <c r="V483" s="17">
        <f t="shared" si="232"/>
        <v>0</v>
      </c>
      <c r="W483" s="17">
        <f t="shared" si="246"/>
        <v>22796940.663580269</v>
      </c>
      <c r="X483" s="17">
        <f t="shared" si="233"/>
        <v>0</v>
      </c>
      <c r="Y483" s="17">
        <f t="shared" si="234"/>
        <v>0</v>
      </c>
      <c r="Z483" s="17">
        <f t="shared" si="235"/>
        <v>0</v>
      </c>
      <c r="AA483" s="17">
        <f t="shared" si="236"/>
        <v>0</v>
      </c>
      <c r="AB483" s="17">
        <f t="shared" si="237"/>
        <v>0</v>
      </c>
      <c r="AC483" s="17">
        <f t="shared" si="238"/>
        <v>0</v>
      </c>
      <c r="AD483" s="17">
        <f t="shared" si="239"/>
        <v>0</v>
      </c>
      <c r="AE483" s="17">
        <f t="shared" si="240"/>
        <v>0</v>
      </c>
      <c r="AF483" s="17">
        <f t="shared" si="241"/>
        <v>465088.0752341827</v>
      </c>
      <c r="AG483" s="17">
        <f t="shared" si="247"/>
        <v>0</v>
      </c>
      <c r="AH483" s="17">
        <f t="shared" si="242"/>
        <v>0</v>
      </c>
      <c r="AI483" s="17"/>
      <c r="AJ483" s="17"/>
      <c r="AU483">
        <f t="shared" si="220"/>
        <v>1</v>
      </c>
      <c r="AV483" t="str">
        <f t="shared" si="221"/>
        <v/>
      </c>
      <c r="AW483">
        <f t="shared" si="222"/>
        <v>0</v>
      </c>
    </row>
    <row r="484" spans="2:49" x14ac:dyDescent="0.3">
      <c r="B484" s="27" t="s">
        <v>47</v>
      </c>
      <c r="C484" s="27">
        <v>476</v>
      </c>
      <c r="D484" s="27">
        <v>476</v>
      </c>
      <c r="E484" s="2">
        <f t="shared" si="223"/>
        <v>0</v>
      </c>
      <c r="F484" s="28">
        <v>0</v>
      </c>
      <c r="G484" s="17">
        <f t="shared" si="248"/>
        <v>0</v>
      </c>
      <c r="H484" s="17">
        <f t="shared" si="249"/>
        <v>0</v>
      </c>
      <c r="I484" s="17">
        <v>194.238</v>
      </c>
      <c r="J484" s="17">
        <f t="shared" si="224"/>
        <v>0</v>
      </c>
      <c r="K484" s="17">
        <f t="shared" si="225"/>
        <v>0</v>
      </c>
      <c r="L484" s="17">
        <f t="shared" si="226"/>
        <v>194.238</v>
      </c>
      <c r="M484" s="17">
        <f t="shared" si="227"/>
        <v>0</v>
      </c>
      <c r="N484" s="17">
        <f t="shared" si="243"/>
        <v>0</v>
      </c>
      <c r="O484" s="17">
        <f t="shared" si="244"/>
        <v>465088.0752341827</v>
      </c>
      <c r="P484" s="17">
        <f t="shared" si="228"/>
        <v>464893.83723418281</v>
      </c>
      <c r="Q484" s="34">
        <f t="shared" si="229"/>
        <v>0.12913821010691129</v>
      </c>
      <c r="R484" s="17">
        <f t="shared" si="219"/>
        <v>0</v>
      </c>
      <c r="S484" s="17">
        <f t="shared" si="230"/>
        <v>0</v>
      </c>
      <c r="T484" s="34">
        <f t="shared" si="231"/>
        <v>0</v>
      </c>
      <c r="U484" s="17">
        <f t="shared" si="245"/>
        <v>0</v>
      </c>
      <c r="V484" s="17">
        <f t="shared" si="232"/>
        <v>0</v>
      </c>
      <c r="W484" s="17">
        <f t="shared" si="246"/>
        <v>22796940.663580269</v>
      </c>
      <c r="X484" s="17">
        <f t="shared" si="233"/>
        <v>0</v>
      </c>
      <c r="Y484" s="17">
        <f t="shared" si="234"/>
        <v>0</v>
      </c>
      <c r="Z484" s="17">
        <f t="shared" si="235"/>
        <v>0</v>
      </c>
      <c r="AA484" s="17">
        <f t="shared" si="236"/>
        <v>0</v>
      </c>
      <c r="AB484" s="17">
        <f t="shared" si="237"/>
        <v>0</v>
      </c>
      <c r="AC484" s="17">
        <f t="shared" si="238"/>
        <v>0</v>
      </c>
      <c r="AD484" s="17">
        <f t="shared" si="239"/>
        <v>0</v>
      </c>
      <c r="AE484" s="17">
        <f t="shared" si="240"/>
        <v>0</v>
      </c>
      <c r="AF484" s="17">
        <f t="shared" si="241"/>
        <v>465088.0752341827</v>
      </c>
      <c r="AG484" s="17">
        <f t="shared" si="247"/>
        <v>0</v>
      </c>
      <c r="AH484" s="17">
        <f t="shared" si="242"/>
        <v>0</v>
      </c>
      <c r="AI484" s="17"/>
      <c r="AJ484" s="17"/>
      <c r="AU484">
        <f t="shared" si="220"/>
        <v>1</v>
      </c>
      <c r="AV484" t="str">
        <f t="shared" si="221"/>
        <v/>
      </c>
      <c r="AW484">
        <f t="shared" si="222"/>
        <v>0</v>
      </c>
    </row>
    <row r="485" spans="2:49" x14ac:dyDescent="0.3">
      <c r="B485" s="27" t="s">
        <v>47</v>
      </c>
      <c r="C485" s="27">
        <v>477</v>
      </c>
      <c r="D485" s="27">
        <v>477</v>
      </c>
      <c r="E485" s="2">
        <f t="shared" si="223"/>
        <v>0</v>
      </c>
      <c r="F485" s="28">
        <v>0</v>
      </c>
      <c r="G485" s="17">
        <f t="shared" si="248"/>
        <v>0</v>
      </c>
      <c r="H485" s="17">
        <f t="shared" si="249"/>
        <v>0</v>
      </c>
      <c r="I485" s="17">
        <v>194.238</v>
      </c>
      <c r="J485" s="17">
        <f t="shared" si="224"/>
        <v>0</v>
      </c>
      <c r="K485" s="17">
        <f t="shared" si="225"/>
        <v>0</v>
      </c>
      <c r="L485" s="17">
        <f t="shared" si="226"/>
        <v>194.238</v>
      </c>
      <c r="M485" s="17">
        <f t="shared" si="227"/>
        <v>0</v>
      </c>
      <c r="N485" s="17">
        <f t="shared" si="243"/>
        <v>0</v>
      </c>
      <c r="O485" s="17">
        <f t="shared" si="244"/>
        <v>465088.0752341827</v>
      </c>
      <c r="P485" s="17">
        <f t="shared" si="228"/>
        <v>464893.83723418281</v>
      </c>
      <c r="Q485" s="34">
        <f t="shared" si="229"/>
        <v>0.12913821010691129</v>
      </c>
      <c r="R485" s="17">
        <f t="shared" si="219"/>
        <v>0</v>
      </c>
      <c r="S485" s="17">
        <f t="shared" si="230"/>
        <v>0</v>
      </c>
      <c r="T485" s="34">
        <f t="shared" si="231"/>
        <v>0</v>
      </c>
      <c r="U485" s="17">
        <f t="shared" si="245"/>
        <v>0</v>
      </c>
      <c r="V485" s="17">
        <f t="shared" si="232"/>
        <v>0</v>
      </c>
      <c r="W485" s="17">
        <f t="shared" si="246"/>
        <v>22796940.663580269</v>
      </c>
      <c r="X485" s="17">
        <f t="shared" si="233"/>
        <v>0</v>
      </c>
      <c r="Y485" s="17">
        <f t="shared" si="234"/>
        <v>0</v>
      </c>
      <c r="Z485" s="17">
        <f t="shared" si="235"/>
        <v>0</v>
      </c>
      <c r="AA485" s="17">
        <f t="shared" si="236"/>
        <v>0</v>
      </c>
      <c r="AB485" s="17">
        <f t="shared" si="237"/>
        <v>0</v>
      </c>
      <c r="AC485" s="17">
        <f t="shared" si="238"/>
        <v>0</v>
      </c>
      <c r="AD485" s="17">
        <f t="shared" si="239"/>
        <v>0</v>
      </c>
      <c r="AE485" s="17">
        <f t="shared" si="240"/>
        <v>0</v>
      </c>
      <c r="AF485" s="17">
        <f t="shared" si="241"/>
        <v>465088.0752341827</v>
      </c>
      <c r="AG485" s="17">
        <f t="shared" si="247"/>
        <v>0</v>
      </c>
      <c r="AH485" s="17">
        <f t="shared" si="242"/>
        <v>0</v>
      </c>
      <c r="AI485" s="17"/>
      <c r="AJ485" s="17"/>
      <c r="AU485">
        <f t="shared" si="220"/>
        <v>1</v>
      </c>
      <c r="AV485" t="str">
        <f t="shared" si="221"/>
        <v/>
      </c>
      <c r="AW485">
        <f t="shared" si="222"/>
        <v>0</v>
      </c>
    </row>
    <row r="486" spans="2:49" x14ac:dyDescent="0.3">
      <c r="B486" s="27" t="s">
        <v>47</v>
      </c>
      <c r="C486" s="27">
        <v>478</v>
      </c>
      <c r="D486" s="27">
        <v>478</v>
      </c>
      <c r="E486" s="2">
        <f t="shared" si="223"/>
        <v>0</v>
      </c>
      <c r="F486" s="28">
        <v>0</v>
      </c>
      <c r="G486" s="17">
        <f t="shared" si="248"/>
        <v>0</v>
      </c>
      <c r="H486" s="17">
        <f t="shared" si="249"/>
        <v>0</v>
      </c>
      <c r="I486" s="17">
        <v>194.238</v>
      </c>
      <c r="J486" s="17">
        <f t="shared" si="224"/>
        <v>0</v>
      </c>
      <c r="K486" s="17">
        <f t="shared" si="225"/>
        <v>0</v>
      </c>
      <c r="L486" s="17">
        <f t="shared" si="226"/>
        <v>194.238</v>
      </c>
      <c r="M486" s="17">
        <f t="shared" si="227"/>
        <v>0</v>
      </c>
      <c r="N486" s="17">
        <f t="shared" si="243"/>
        <v>0</v>
      </c>
      <c r="O486" s="17">
        <f t="shared" si="244"/>
        <v>465088.0752341827</v>
      </c>
      <c r="P486" s="17">
        <f t="shared" si="228"/>
        <v>464893.83723418281</v>
      </c>
      <c r="Q486" s="34">
        <f t="shared" si="229"/>
        <v>0.12913821010691129</v>
      </c>
      <c r="R486" s="17">
        <f t="shared" si="219"/>
        <v>0</v>
      </c>
      <c r="S486" s="17">
        <f t="shared" si="230"/>
        <v>0</v>
      </c>
      <c r="T486" s="34">
        <f t="shared" si="231"/>
        <v>0</v>
      </c>
      <c r="U486" s="17">
        <f t="shared" si="245"/>
        <v>0</v>
      </c>
      <c r="V486" s="17">
        <f t="shared" si="232"/>
        <v>0</v>
      </c>
      <c r="W486" s="17">
        <f t="shared" si="246"/>
        <v>22796940.663580269</v>
      </c>
      <c r="X486" s="17">
        <f t="shared" si="233"/>
        <v>0</v>
      </c>
      <c r="Y486" s="17">
        <f t="shared" si="234"/>
        <v>0</v>
      </c>
      <c r="Z486" s="17">
        <f t="shared" si="235"/>
        <v>0</v>
      </c>
      <c r="AA486" s="17">
        <f t="shared" si="236"/>
        <v>0</v>
      </c>
      <c r="AB486" s="17">
        <f t="shared" si="237"/>
        <v>0</v>
      </c>
      <c r="AC486" s="17">
        <f t="shared" si="238"/>
        <v>0</v>
      </c>
      <c r="AD486" s="17">
        <f t="shared" si="239"/>
        <v>0</v>
      </c>
      <c r="AE486" s="17">
        <f t="shared" si="240"/>
        <v>0</v>
      </c>
      <c r="AF486" s="17">
        <f t="shared" si="241"/>
        <v>465088.0752341827</v>
      </c>
      <c r="AG486" s="17">
        <f t="shared" si="247"/>
        <v>0</v>
      </c>
      <c r="AH486" s="17">
        <f t="shared" si="242"/>
        <v>0</v>
      </c>
      <c r="AI486" s="17"/>
      <c r="AJ486" s="17"/>
      <c r="AU486">
        <f t="shared" si="220"/>
        <v>1</v>
      </c>
      <c r="AV486" t="str">
        <f t="shared" si="221"/>
        <v/>
      </c>
      <c r="AW486">
        <f t="shared" si="222"/>
        <v>0</v>
      </c>
    </row>
    <row r="487" spans="2:49" x14ac:dyDescent="0.3">
      <c r="B487" s="27" t="s">
        <v>47</v>
      </c>
      <c r="C487" s="27">
        <v>479</v>
      </c>
      <c r="D487" s="27">
        <v>479</v>
      </c>
      <c r="E487" s="2">
        <f t="shared" si="223"/>
        <v>0</v>
      </c>
      <c r="F487" s="28">
        <v>0</v>
      </c>
      <c r="G487" s="17">
        <f t="shared" si="248"/>
        <v>0</v>
      </c>
      <c r="H487" s="17">
        <f t="shared" si="249"/>
        <v>0</v>
      </c>
      <c r="I487" s="17">
        <v>194.238</v>
      </c>
      <c r="J487" s="17">
        <f t="shared" si="224"/>
        <v>0</v>
      </c>
      <c r="K487" s="17">
        <f t="shared" si="225"/>
        <v>0</v>
      </c>
      <c r="L487" s="17">
        <f t="shared" si="226"/>
        <v>194.238</v>
      </c>
      <c r="M487" s="17">
        <f t="shared" si="227"/>
        <v>0</v>
      </c>
      <c r="N487" s="17">
        <f t="shared" si="243"/>
        <v>0</v>
      </c>
      <c r="O487" s="17">
        <f t="shared" si="244"/>
        <v>465088.0752341827</v>
      </c>
      <c r="P487" s="17">
        <f t="shared" si="228"/>
        <v>464893.83723418281</v>
      </c>
      <c r="Q487" s="34">
        <f t="shared" si="229"/>
        <v>0.12913821010691129</v>
      </c>
      <c r="R487" s="17">
        <f t="shared" si="219"/>
        <v>0</v>
      </c>
      <c r="S487" s="17">
        <f t="shared" si="230"/>
        <v>0</v>
      </c>
      <c r="T487" s="34">
        <f t="shared" si="231"/>
        <v>0</v>
      </c>
      <c r="U487" s="17">
        <f t="shared" si="245"/>
        <v>0</v>
      </c>
      <c r="V487" s="17">
        <f t="shared" si="232"/>
        <v>0</v>
      </c>
      <c r="W487" s="17">
        <f t="shared" si="246"/>
        <v>22796940.663580269</v>
      </c>
      <c r="X487" s="17">
        <f t="shared" si="233"/>
        <v>0</v>
      </c>
      <c r="Y487" s="17">
        <f t="shared" si="234"/>
        <v>0</v>
      </c>
      <c r="Z487" s="17">
        <f t="shared" si="235"/>
        <v>0</v>
      </c>
      <c r="AA487" s="17">
        <f t="shared" si="236"/>
        <v>0</v>
      </c>
      <c r="AB487" s="17">
        <f t="shared" si="237"/>
        <v>0</v>
      </c>
      <c r="AC487" s="17">
        <f t="shared" si="238"/>
        <v>0</v>
      </c>
      <c r="AD487" s="17">
        <f t="shared" si="239"/>
        <v>0</v>
      </c>
      <c r="AE487" s="17">
        <f t="shared" si="240"/>
        <v>0</v>
      </c>
      <c r="AF487" s="17">
        <f t="shared" si="241"/>
        <v>465088.0752341827</v>
      </c>
      <c r="AG487" s="17">
        <f t="shared" si="247"/>
        <v>0</v>
      </c>
      <c r="AH487" s="17">
        <f t="shared" si="242"/>
        <v>0</v>
      </c>
      <c r="AI487" s="17"/>
      <c r="AJ487" s="17"/>
      <c r="AU487">
        <f t="shared" si="220"/>
        <v>1</v>
      </c>
      <c r="AV487" t="str">
        <f t="shared" si="221"/>
        <v/>
      </c>
      <c r="AW487">
        <f t="shared" si="222"/>
        <v>0</v>
      </c>
    </row>
    <row r="488" spans="2:49" x14ac:dyDescent="0.3">
      <c r="B488" s="27" t="s">
        <v>47</v>
      </c>
      <c r="C488" s="27">
        <v>480</v>
      </c>
      <c r="D488" s="27">
        <v>480</v>
      </c>
      <c r="E488" s="2">
        <f t="shared" si="223"/>
        <v>0</v>
      </c>
      <c r="F488" s="28">
        <v>0</v>
      </c>
      <c r="G488" s="17">
        <f t="shared" si="248"/>
        <v>0.19444444444444442</v>
      </c>
      <c r="H488" s="17">
        <f t="shared" si="249"/>
        <v>0.7</v>
      </c>
      <c r="I488" s="17">
        <v>194.238</v>
      </c>
      <c r="J488" s="17">
        <f t="shared" si="224"/>
        <v>0</v>
      </c>
      <c r="K488" s="17">
        <f t="shared" si="225"/>
        <v>427.77777777777771</v>
      </c>
      <c r="L488" s="17">
        <f t="shared" si="226"/>
        <v>622.01577777777766</v>
      </c>
      <c r="M488" s="17">
        <f t="shared" si="227"/>
        <v>0</v>
      </c>
      <c r="N488" s="17">
        <f t="shared" si="243"/>
        <v>0</v>
      </c>
      <c r="O488" s="17">
        <f t="shared" si="244"/>
        <v>465088.0752341827</v>
      </c>
      <c r="P488" s="17">
        <f t="shared" si="228"/>
        <v>464893.83723418281</v>
      </c>
      <c r="Q488" s="34">
        <f t="shared" si="229"/>
        <v>0.12913821010691129</v>
      </c>
      <c r="R488" s="17">
        <f t="shared" si="219"/>
        <v>0</v>
      </c>
      <c r="S488" s="17">
        <f t="shared" si="230"/>
        <v>0</v>
      </c>
      <c r="T488" s="34">
        <f t="shared" si="231"/>
        <v>0</v>
      </c>
      <c r="U488" s="17">
        <f t="shared" si="245"/>
        <v>0</v>
      </c>
      <c r="V488" s="17">
        <f t="shared" si="232"/>
        <v>0</v>
      </c>
      <c r="W488" s="17">
        <f t="shared" si="246"/>
        <v>22796940.663580269</v>
      </c>
      <c r="X488" s="17">
        <f t="shared" si="233"/>
        <v>0</v>
      </c>
      <c r="Y488" s="17">
        <f t="shared" si="234"/>
        <v>0</v>
      </c>
      <c r="Z488" s="17">
        <f t="shared" si="235"/>
        <v>0</v>
      </c>
      <c r="AA488" s="17">
        <f t="shared" si="236"/>
        <v>0</v>
      </c>
      <c r="AB488" s="17">
        <f t="shared" si="237"/>
        <v>0</v>
      </c>
      <c r="AC488" s="17">
        <f t="shared" si="238"/>
        <v>0</v>
      </c>
      <c r="AD488" s="17">
        <f t="shared" si="239"/>
        <v>0</v>
      </c>
      <c r="AE488" s="17">
        <f t="shared" si="240"/>
        <v>0</v>
      </c>
      <c r="AF488" s="17">
        <f t="shared" si="241"/>
        <v>465088.0752341827</v>
      </c>
      <c r="AG488" s="17">
        <f t="shared" si="247"/>
        <v>0</v>
      </c>
      <c r="AH488" s="17">
        <f t="shared" si="242"/>
        <v>0</v>
      </c>
      <c r="AI488" s="17"/>
      <c r="AJ488" s="17"/>
      <c r="AU488">
        <f t="shared" si="220"/>
        <v>1</v>
      </c>
      <c r="AV488" t="str">
        <f t="shared" si="221"/>
        <v/>
      </c>
      <c r="AW488">
        <f t="shared" si="222"/>
        <v>0</v>
      </c>
    </row>
    <row r="489" spans="2:49" x14ac:dyDescent="0.3">
      <c r="B489" s="27" t="s">
        <v>47</v>
      </c>
      <c r="C489" s="27">
        <v>481</v>
      </c>
      <c r="D489" s="27">
        <v>481</v>
      </c>
      <c r="E489" s="2">
        <f t="shared" si="223"/>
        <v>0.3888888888888889</v>
      </c>
      <c r="F489" s="28">
        <v>1.4</v>
      </c>
      <c r="G489" s="17">
        <f t="shared" si="248"/>
        <v>0.34722222222222221</v>
      </c>
      <c r="H489" s="17">
        <f t="shared" si="249"/>
        <v>1.25</v>
      </c>
      <c r="I489" s="17">
        <v>194.238</v>
      </c>
      <c r="J489" s="17">
        <f t="shared" si="224"/>
        <v>9.2361111111111102E-2</v>
      </c>
      <c r="K489" s="17">
        <f t="shared" si="225"/>
        <v>763.88888888888891</v>
      </c>
      <c r="L489" s="17">
        <f t="shared" si="226"/>
        <v>958.21924999999999</v>
      </c>
      <c r="M489" s="17">
        <f t="shared" si="227"/>
        <v>372.64081944444445</v>
      </c>
      <c r="N489" s="17">
        <f t="shared" si="243"/>
        <v>372.64081944444445</v>
      </c>
      <c r="O489" s="17">
        <f t="shared" si="244"/>
        <v>465460.71605362714</v>
      </c>
      <c r="P489" s="17">
        <f t="shared" si="228"/>
        <v>465266.47805362724</v>
      </c>
      <c r="Q489" s="34">
        <f t="shared" si="229"/>
        <v>0.12924172227373656</v>
      </c>
      <c r="R489" s="17">
        <f t="shared" si="219"/>
        <v>0.14491587422839508</v>
      </c>
      <c r="S489" s="17">
        <f t="shared" si="230"/>
        <v>0</v>
      </c>
      <c r="T489" s="34">
        <f t="shared" si="231"/>
        <v>0</v>
      </c>
      <c r="U489" s="17">
        <f t="shared" si="245"/>
        <v>0</v>
      </c>
      <c r="V489" s="17">
        <f t="shared" si="232"/>
        <v>166.35802469135803</v>
      </c>
      <c r="W489" s="17">
        <f t="shared" si="246"/>
        <v>22797107.021604959</v>
      </c>
      <c r="X489" s="17">
        <f t="shared" si="233"/>
        <v>0</v>
      </c>
      <c r="Y489" s="17">
        <f t="shared" si="234"/>
        <v>0</v>
      </c>
      <c r="Z489" s="17">
        <f t="shared" si="235"/>
        <v>0</v>
      </c>
      <c r="AA489" s="17">
        <f t="shared" si="236"/>
        <v>0</v>
      </c>
      <c r="AB489" s="17">
        <f t="shared" si="237"/>
        <v>0</v>
      </c>
      <c r="AC489" s="17">
        <f t="shared" si="238"/>
        <v>0</v>
      </c>
      <c r="AD489" s="17">
        <f t="shared" si="239"/>
        <v>0</v>
      </c>
      <c r="AE489" s="17">
        <f t="shared" si="240"/>
        <v>0</v>
      </c>
      <c r="AF489" s="17">
        <f t="shared" si="241"/>
        <v>465460.71605362714</v>
      </c>
      <c r="AG489" s="17">
        <f t="shared" si="247"/>
        <v>0</v>
      </c>
      <c r="AH489" s="17">
        <f t="shared" si="242"/>
        <v>0</v>
      </c>
      <c r="AI489" s="17"/>
      <c r="AJ489" s="17"/>
      <c r="AU489">
        <f t="shared" si="220"/>
        <v>0</v>
      </c>
      <c r="AV489">
        <f t="shared" si="221"/>
        <v>1.4</v>
      </c>
      <c r="AW489">
        <f t="shared" si="222"/>
        <v>0.38888888888888884</v>
      </c>
    </row>
    <row r="490" spans="2:49" x14ac:dyDescent="0.3">
      <c r="B490" s="27" t="s">
        <v>47</v>
      </c>
      <c r="C490" s="27">
        <v>482</v>
      </c>
      <c r="D490" s="27">
        <v>482</v>
      </c>
      <c r="E490" s="2">
        <f t="shared" si="223"/>
        <v>0.69444444444444442</v>
      </c>
      <c r="F490" s="28">
        <v>2.5</v>
      </c>
      <c r="G490" s="17">
        <f t="shared" si="248"/>
        <v>0.52777777777777779</v>
      </c>
      <c r="H490" s="17">
        <f t="shared" si="249"/>
        <v>1.9000000000000001</v>
      </c>
      <c r="I490" s="17">
        <v>194.238</v>
      </c>
      <c r="J490" s="17">
        <f t="shared" si="224"/>
        <v>0.16493055555555555</v>
      </c>
      <c r="K490" s="17">
        <f t="shared" si="225"/>
        <v>1161.1111111111111</v>
      </c>
      <c r="L490" s="17">
        <f t="shared" si="226"/>
        <v>1355.5140416666666</v>
      </c>
      <c r="M490" s="17">
        <f t="shared" si="227"/>
        <v>941.32919560185178</v>
      </c>
      <c r="N490" s="17">
        <f t="shared" si="243"/>
        <v>941.32919560185178</v>
      </c>
      <c r="O490" s="17">
        <f t="shared" si="244"/>
        <v>466402.04524922901</v>
      </c>
      <c r="P490" s="17">
        <f t="shared" si="228"/>
        <v>466207.80724922911</v>
      </c>
      <c r="Q490" s="34">
        <f t="shared" si="229"/>
        <v>0.12950320469769086</v>
      </c>
      <c r="R490" s="17">
        <f t="shared" si="219"/>
        <v>0.65370083027906367</v>
      </c>
      <c r="S490" s="17">
        <f t="shared" si="230"/>
        <v>0</v>
      </c>
      <c r="T490" s="34">
        <f t="shared" si="231"/>
        <v>0</v>
      </c>
      <c r="U490" s="17">
        <f t="shared" si="245"/>
        <v>0</v>
      </c>
      <c r="V490" s="17">
        <f t="shared" si="232"/>
        <v>530.47839506172841</v>
      </c>
      <c r="W490" s="17">
        <f t="shared" si="246"/>
        <v>22797637.500000022</v>
      </c>
      <c r="X490" s="17">
        <f t="shared" si="233"/>
        <v>0</v>
      </c>
      <c r="Y490" s="17">
        <f t="shared" si="234"/>
        <v>0</v>
      </c>
      <c r="Z490" s="17">
        <f t="shared" si="235"/>
        <v>0</v>
      </c>
      <c r="AA490" s="17">
        <f t="shared" si="236"/>
        <v>0</v>
      </c>
      <c r="AB490" s="17">
        <f t="shared" si="237"/>
        <v>0</v>
      </c>
      <c r="AC490" s="17">
        <f t="shared" si="238"/>
        <v>0</v>
      </c>
      <c r="AD490" s="17">
        <f t="shared" si="239"/>
        <v>0</v>
      </c>
      <c r="AE490" s="17">
        <f t="shared" si="240"/>
        <v>0</v>
      </c>
      <c r="AF490" s="17">
        <f t="shared" si="241"/>
        <v>466402.04524922901</v>
      </c>
      <c r="AG490" s="17">
        <f t="shared" si="247"/>
        <v>0</v>
      </c>
      <c r="AH490" s="17">
        <f t="shared" si="242"/>
        <v>0</v>
      </c>
      <c r="AI490" s="17"/>
      <c r="AJ490" s="17"/>
      <c r="AU490">
        <f t="shared" si="220"/>
        <v>0</v>
      </c>
      <c r="AV490">
        <f t="shared" si="221"/>
        <v>2.5</v>
      </c>
      <c r="AW490">
        <f t="shared" si="222"/>
        <v>0.69444444444444442</v>
      </c>
    </row>
    <row r="491" spans="2:49" x14ac:dyDescent="0.3">
      <c r="B491" s="27" t="s">
        <v>47</v>
      </c>
      <c r="C491" s="27">
        <v>483</v>
      </c>
      <c r="D491" s="27">
        <v>483</v>
      </c>
      <c r="E491" s="2">
        <f t="shared" si="223"/>
        <v>1.4444444444444446</v>
      </c>
      <c r="F491" s="28">
        <v>5.2</v>
      </c>
      <c r="G491" s="17">
        <f t="shared" si="248"/>
        <v>0.75</v>
      </c>
      <c r="H491" s="17">
        <f t="shared" si="249"/>
        <v>2.7</v>
      </c>
      <c r="I491" s="17">
        <v>194.238</v>
      </c>
      <c r="J491" s="17">
        <f t="shared" si="224"/>
        <v>0.34305555555555561</v>
      </c>
      <c r="K491" s="17">
        <f t="shared" si="225"/>
        <v>1650</v>
      </c>
      <c r="L491" s="17">
        <f t="shared" si="226"/>
        <v>1844.5810555555556</v>
      </c>
      <c r="M491" s="17">
        <f t="shared" si="227"/>
        <v>2664.394858024692</v>
      </c>
      <c r="N491" s="17">
        <f t="shared" si="243"/>
        <v>2664.394858024692</v>
      </c>
      <c r="O491" s="17">
        <f t="shared" si="244"/>
        <v>469066.44010725367</v>
      </c>
      <c r="P491" s="17">
        <f t="shared" si="228"/>
        <v>468872.20210725378</v>
      </c>
      <c r="Q491" s="34">
        <f t="shared" si="229"/>
        <v>0.13024332030135294</v>
      </c>
      <c r="R491" s="17">
        <f t="shared" si="219"/>
        <v>3.8485703504801112</v>
      </c>
      <c r="S491" s="17">
        <f t="shared" si="230"/>
        <v>0</v>
      </c>
      <c r="T491" s="34">
        <f t="shared" si="231"/>
        <v>0</v>
      </c>
      <c r="U491" s="17">
        <f t="shared" si="245"/>
        <v>0</v>
      </c>
      <c r="V491" s="17">
        <f t="shared" si="232"/>
        <v>2295.0617283950623</v>
      </c>
      <c r="W491" s="17">
        <f t="shared" si="246"/>
        <v>22799932.561728418</v>
      </c>
      <c r="X491" s="17">
        <f t="shared" si="233"/>
        <v>0</v>
      </c>
      <c r="Y491" s="17">
        <f t="shared" si="234"/>
        <v>0</v>
      </c>
      <c r="Z491" s="17">
        <f t="shared" si="235"/>
        <v>0</v>
      </c>
      <c r="AA491" s="17">
        <f t="shared" si="236"/>
        <v>0</v>
      </c>
      <c r="AB491" s="17">
        <f t="shared" si="237"/>
        <v>0</v>
      </c>
      <c r="AC491" s="17">
        <f t="shared" si="238"/>
        <v>0</v>
      </c>
      <c r="AD491" s="17">
        <f t="shared" si="239"/>
        <v>0</v>
      </c>
      <c r="AE491" s="17">
        <f t="shared" si="240"/>
        <v>0</v>
      </c>
      <c r="AF491" s="17">
        <f t="shared" si="241"/>
        <v>469066.44010725367</v>
      </c>
      <c r="AG491" s="17">
        <f t="shared" si="247"/>
        <v>0</v>
      </c>
      <c r="AH491" s="17">
        <f t="shared" si="242"/>
        <v>0</v>
      </c>
      <c r="AI491" s="17"/>
      <c r="AJ491" s="17"/>
      <c r="AU491">
        <f t="shared" si="220"/>
        <v>0</v>
      </c>
      <c r="AV491">
        <f t="shared" si="221"/>
        <v>5.2</v>
      </c>
      <c r="AW491">
        <f t="shared" si="222"/>
        <v>1.4444444444444444</v>
      </c>
    </row>
    <row r="492" spans="2:49" x14ac:dyDescent="0.3">
      <c r="B492" s="27" t="s">
        <v>47</v>
      </c>
      <c r="C492" s="27">
        <v>484</v>
      </c>
      <c r="D492" s="27">
        <v>484</v>
      </c>
      <c r="E492" s="2">
        <f t="shared" si="223"/>
        <v>2.1944444444444446</v>
      </c>
      <c r="F492" s="28">
        <v>7.9</v>
      </c>
      <c r="G492" s="17">
        <f t="shared" si="248"/>
        <v>0.70833333333333337</v>
      </c>
      <c r="H492" s="17">
        <f t="shared" si="249"/>
        <v>2.5500000000000003</v>
      </c>
      <c r="I492" s="17">
        <v>194.238</v>
      </c>
      <c r="J492" s="17">
        <f t="shared" si="224"/>
        <v>0.52118055555555554</v>
      </c>
      <c r="K492" s="17">
        <f t="shared" si="225"/>
        <v>1558.3333333333335</v>
      </c>
      <c r="L492" s="17">
        <f t="shared" si="226"/>
        <v>1753.092513888889</v>
      </c>
      <c r="M492" s="17">
        <f t="shared" si="227"/>
        <v>3847.064127700618</v>
      </c>
      <c r="N492" s="17">
        <f t="shared" si="243"/>
        <v>3847.064127700618</v>
      </c>
      <c r="O492" s="17">
        <f t="shared" si="244"/>
        <v>472913.50423495431</v>
      </c>
      <c r="P492" s="17">
        <f t="shared" si="228"/>
        <v>472719.26623495441</v>
      </c>
      <c r="Q492" s="34">
        <f t="shared" si="229"/>
        <v>0.13131195777474564</v>
      </c>
      <c r="R492" s="17">
        <f t="shared" si="219"/>
        <v>8.442168502454134</v>
      </c>
      <c r="S492" s="17">
        <f t="shared" si="230"/>
        <v>0</v>
      </c>
      <c r="T492" s="34">
        <f t="shared" si="231"/>
        <v>0</v>
      </c>
      <c r="U492" s="17">
        <f t="shared" si="245"/>
        <v>0</v>
      </c>
      <c r="V492" s="17">
        <f t="shared" si="232"/>
        <v>5297.1450617283954</v>
      </c>
      <c r="W492" s="17">
        <f t="shared" si="246"/>
        <v>22805229.706790145</v>
      </c>
      <c r="X492" s="17">
        <f t="shared" si="233"/>
        <v>0</v>
      </c>
      <c r="Y492" s="17">
        <f t="shared" si="234"/>
        <v>0</v>
      </c>
      <c r="Z492" s="17">
        <f t="shared" si="235"/>
        <v>0</v>
      </c>
      <c r="AA492" s="17">
        <f t="shared" si="236"/>
        <v>0</v>
      </c>
      <c r="AB492" s="17">
        <f t="shared" si="237"/>
        <v>0</v>
      </c>
      <c r="AC492" s="17">
        <f t="shared" si="238"/>
        <v>0</v>
      </c>
      <c r="AD492" s="17">
        <f t="shared" si="239"/>
        <v>0</v>
      </c>
      <c r="AE492" s="17">
        <f t="shared" si="240"/>
        <v>0</v>
      </c>
      <c r="AF492" s="17">
        <f t="shared" si="241"/>
        <v>472913.50423495431</v>
      </c>
      <c r="AG492" s="17">
        <f t="shared" si="247"/>
        <v>0</v>
      </c>
      <c r="AH492" s="17">
        <f t="shared" si="242"/>
        <v>0</v>
      </c>
      <c r="AI492" s="17"/>
      <c r="AJ492" s="17"/>
      <c r="AU492">
        <f t="shared" si="220"/>
        <v>0</v>
      </c>
      <c r="AV492">
        <f t="shared" si="221"/>
        <v>7.9</v>
      </c>
      <c r="AW492">
        <f t="shared" si="222"/>
        <v>2.1944444444444446</v>
      </c>
    </row>
    <row r="493" spans="2:49" x14ac:dyDescent="0.3">
      <c r="B493" s="27" t="s">
        <v>47</v>
      </c>
      <c r="C493" s="27">
        <v>485</v>
      </c>
      <c r="D493" s="27">
        <v>485</v>
      </c>
      <c r="E493" s="2">
        <f t="shared" si="223"/>
        <v>2.8611111111111116</v>
      </c>
      <c r="F493" s="28">
        <v>10.3</v>
      </c>
      <c r="G493" s="17">
        <f t="shared" si="248"/>
        <v>0.68055555555555558</v>
      </c>
      <c r="H493" s="17">
        <f t="shared" si="249"/>
        <v>2.4500000000000002</v>
      </c>
      <c r="I493" s="17">
        <v>194.238</v>
      </c>
      <c r="J493" s="17">
        <f t="shared" si="224"/>
        <v>0.67951388888888897</v>
      </c>
      <c r="K493" s="17">
        <f t="shared" si="225"/>
        <v>1497.2222222222222</v>
      </c>
      <c r="L493" s="17">
        <f t="shared" si="226"/>
        <v>1692.139736111111</v>
      </c>
      <c r="M493" s="17">
        <f t="shared" si="227"/>
        <v>4841.3998005401236</v>
      </c>
      <c r="N493" s="17">
        <f t="shared" si="243"/>
        <v>4841.3998005401236</v>
      </c>
      <c r="O493" s="17">
        <f t="shared" si="244"/>
        <v>477754.90403549443</v>
      </c>
      <c r="P493" s="17">
        <f t="shared" si="228"/>
        <v>477560.66603549453</v>
      </c>
      <c r="Q493" s="34">
        <f t="shared" si="229"/>
        <v>0.13265680181133968</v>
      </c>
      <c r="R493" s="17">
        <f t="shared" si="219"/>
        <v>13.851782762656466</v>
      </c>
      <c r="S493" s="17">
        <f t="shared" si="230"/>
        <v>0</v>
      </c>
      <c r="T493" s="34">
        <f t="shared" si="231"/>
        <v>0</v>
      </c>
      <c r="U493" s="17">
        <f t="shared" si="245"/>
        <v>0</v>
      </c>
      <c r="V493" s="17">
        <f t="shared" si="232"/>
        <v>9004.5524691358041</v>
      </c>
      <c r="W493" s="17">
        <f t="shared" si="246"/>
        <v>22814234.25925928</v>
      </c>
      <c r="X493" s="17">
        <f t="shared" si="233"/>
        <v>0</v>
      </c>
      <c r="Y493" s="17">
        <f t="shared" si="234"/>
        <v>0</v>
      </c>
      <c r="Z493" s="17">
        <f t="shared" si="235"/>
        <v>0</v>
      </c>
      <c r="AA493" s="17">
        <f t="shared" si="236"/>
        <v>0</v>
      </c>
      <c r="AB493" s="17">
        <f t="shared" si="237"/>
        <v>0</v>
      </c>
      <c r="AC493" s="17">
        <f t="shared" si="238"/>
        <v>0</v>
      </c>
      <c r="AD493" s="17">
        <f t="shared" si="239"/>
        <v>0</v>
      </c>
      <c r="AE493" s="17">
        <f t="shared" si="240"/>
        <v>0</v>
      </c>
      <c r="AF493" s="17">
        <f t="shared" si="241"/>
        <v>477754.90403549443</v>
      </c>
      <c r="AG493" s="17">
        <f t="shared" si="247"/>
        <v>0</v>
      </c>
      <c r="AH493" s="17">
        <f t="shared" si="242"/>
        <v>0</v>
      </c>
      <c r="AI493" s="17"/>
      <c r="AJ493" s="17"/>
      <c r="AU493">
        <f t="shared" si="220"/>
        <v>0</v>
      </c>
      <c r="AV493">
        <f t="shared" si="221"/>
        <v>10.3</v>
      </c>
      <c r="AW493">
        <f t="shared" si="222"/>
        <v>2.8611111111111112</v>
      </c>
    </row>
    <row r="494" spans="2:49" x14ac:dyDescent="0.3">
      <c r="B494" s="27" t="s">
        <v>47</v>
      </c>
      <c r="C494" s="27">
        <v>486</v>
      </c>
      <c r="D494" s="27">
        <v>486</v>
      </c>
      <c r="E494" s="2">
        <f t="shared" si="223"/>
        <v>3.5555555555555558</v>
      </c>
      <c r="F494" s="28">
        <v>12.8</v>
      </c>
      <c r="G494" s="17">
        <f t="shared" si="248"/>
        <v>0.66666666666666652</v>
      </c>
      <c r="H494" s="17">
        <f t="shared" si="249"/>
        <v>2.3999999999999995</v>
      </c>
      <c r="I494" s="17">
        <v>194.238</v>
      </c>
      <c r="J494" s="17">
        <f t="shared" si="224"/>
        <v>0.84444444444444444</v>
      </c>
      <c r="K494" s="17">
        <f t="shared" si="225"/>
        <v>1466.6666666666663</v>
      </c>
      <c r="L494" s="17">
        <f t="shared" si="226"/>
        <v>1661.7491111111108</v>
      </c>
      <c r="M494" s="17">
        <f t="shared" si="227"/>
        <v>5908.4412839506167</v>
      </c>
      <c r="N494" s="17">
        <f t="shared" si="243"/>
        <v>5908.4412839506167</v>
      </c>
      <c r="O494" s="17">
        <f t="shared" si="244"/>
        <v>483663.34531944507</v>
      </c>
      <c r="P494" s="17">
        <f t="shared" si="228"/>
        <v>483469.10731944517</v>
      </c>
      <c r="Q494" s="34">
        <f t="shared" si="229"/>
        <v>0.13429804863119549</v>
      </c>
      <c r="R494" s="17">
        <f t="shared" si="219"/>
        <v>21.007791231824417</v>
      </c>
      <c r="S494" s="17">
        <f t="shared" si="230"/>
        <v>0</v>
      </c>
      <c r="T494" s="34">
        <f t="shared" si="231"/>
        <v>0</v>
      </c>
      <c r="U494" s="17">
        <f t="shared" si="245"/>
        <v>0</v>
      </c>
      <c r="V494" s="17">
        <f t="shared" si="232"/>
        <v>13906.172839506175</v>
      </c>
      <c r="W494" s="17">
        <f t="shared" si="246"/>
        <v>22828140.432098787</v>
      </c>
      <c r="X494" s="17">
        <f t="shared" si="233"/>
        <v>0</v>
      </c>
      <c r="Y494" s="17">
        <f t="shared" si="234"/>
        <v>0</v>
      </c>
      <c r="Z494" s="17">
        <f t="shared" si="235"/>
        <v>0</v>
      </c>
      <c r="AA494" s="17">
        <f t="shared" si="236"/>
        <v>0</v>
      </c>
      <c r="AB494" s="17">
        <f t="shared" si="237"/>
        <v>0</v>
      </c>
      <c r="AC494" s="17">
        <f t="shared" si="238"/>
        <v>0</v>
      </c>
      <c r="AD494" s="17">
        <f t="shared" si="239"/>
        <v>0</v>
      </c>
      <c r="AE494" s="17">
        <f t="shared" si="240"/>
        <v>0</v>
      </c>
      <c r="AF494" s="17">
        <f t="shared" si="241"/>
        <v>483663.34531944507</v>
      </c>
      <c r="AG494" s="17">
        <f t="shared" si="247"/>
        <v>0</v>
      </c>
      <c r="AH494" s="17">
        <f t="shared" si="242"/>
        <v>0</v>
      </c>
      <c r="AI494" s="17"/>
      <c r="AJ494" s="17"/>
      <c r="AU494">
        <f t="shared" si="220"/>
        <v>0</v>
      </c>
      <c r="AV494">
        <f t="shared" si="221"/>
        <v>12.8</v>
      </c>
      <c r="AW494">
        <f t="shared" si="222"/>
        <v>3.5555555555555558</v>
      </c>
    </row>
    <row r="495" spans="2:49" x14ac:dyDescent="0.3">
      <c r="B495" s="27" t="s">
        <v>47</v>
      </c>
      <c r="C495" s="27">
        <v>487</v>
      </c>
      <c r="D495" s="27">
        <v>487</v>
      </c>
      <c r="E495" s="2">
        <f t="shared" si="223"/>
        <v>4.1944444444444446</v>
      </c>
      <c r="F495" s="28">
        <v>15.1</v>
      </c>
      <c r="G495" s="17">
        <f t="shared" si="248"/>
        <v>0.63888888888888862</v>
      </c>
      <c r="H495" s="17">
        <f t="shared" si="249"/>
        <v>2.2999999999999989</v>
      </c>
      <c r="I495" s="17">
        <v>194.238</v>
      </c>
      <c r="J495" s="17">
        <f t="shared" si="224"/>
        <v>0.99618055555555551</v>
      </c>
      <c r="K495" s="17">
        <f t="shared" si="225"/>
        <v>1405.555555555555</v>
      </c>
      <c r="L495" s="17">
        <f t="shared" si="226"/>
        <v>1600.7897361111104</v>
      </c>
      <c r="M495" s="17">
        <f t="shared" si="227"/>
        <v>6714.4236153549355</v>
      </c>
      <c r="N495" s="17">
        <f t="shared" si="243"/>
        <v>6714.4236153549355</v>
      </c>
      <c r="O495" s="17">
        <f t="shared" si="244"/>
        <v>490377.7689348</v>
      </c>
      <c r="P495" s="17">
        <f t="shared" si="228"/>
        <v>490183.5309348001</v>
      </c>
      <c r="Q495" s="34">
        <f t="shared" si="229"/>
        <v>0.13616318122306878</v>
      </c>
      <c r="R495" s="17">
        <f t="shared" si="219"/>
        <v>28.163276831072093</v>
      </c>
      <c r="S495" s="17">
        <f t="shared" si="230"/>
        <v>0</v>
      </c>
      <c r="T495" s="34">
        <f t="shared" si="231"/>
        <v>0</v>
      </c>
      <c r="U495" s="17">
        <f t="shared" si="245"/>
        <v>0</v>
      </c>
      <c r="V495" s="17">
        <f t="shared" si="232"/>
        <v>19352.700617283954</v>
      </c>
      <c r="W495" s="17">
        <f t="shared" si="246"/>
        <v>22847493.132716071</v>
      </c>
      <c r="X495" s="17">
        <f t="shared" si="233"/>
        <v>0</v>
      </c>
      <c r="Y495" s="17">
        <f t="shared" si="234"/>
        <v>0</v>
      </c>
      <c r="Z495" s="17">
        <f t="shared" si="235"/>
        <v>0</v>
      </c>
      <c r="AA495" s="17">
        <f t="shared" si="236"/>
        <v>0</v>
      </c>
      <c r="AB495" s="17">
        <f t="shared" si="237"/>
        <v>0</v>
      </c>
      <c r="AC495" s="17">
        <f t="shared" si="238"/>
        <v>0</v>
      </c>
      <c r="AD495" s="17">
        <f t="shared" si="239"/>
        <v>0</v>
      </c>
      <c r="AE495" s="17">
        <f t="shared" si="240"/>
        <v>0</v>
      </c>
      <c r="AF495" s="17">
        <f t="shared" si="241"/>
        <v>490377.7689348</v>
      </c>
      <c r="AG495" s="17">
        <f t="shared" si="247"/>
        <v>0</v>
      </c>
      <c r="AH495" s="17">
        <f t="shared" si="242"/>
        <v>0</v>
      </c>
      <c r="AI495" s="17"/>
      <c r="AJ495" s="17"/>
      <c r="AU495">
        <f t="shared" si="220"/>
        <v>0</v>
      </c>
      <c r="AV495">
        <f t="shared" si="221"/>
        <v>15.1</v>
      </c>
      <c r="AW495">
        <f t="shared" si="222"/>
        <v>4.1944444444444446</v>
      </c>
    </row>
    <row r="496" spans="2:49" x14ac:dyDescent="0.3">
      <c r="B496" s="27" t="s">
        <v>47</v>
      </c>
      <c r="C496" s="27">
        <v>488</v>
      </c>
      <c r="D496" s="27">
        <v>488</v>
      </c>
      <c r="E496" s="2">
        <f t="shared" si="223"/>
        <v>4.833333333333333</v>
      </c>
      <c r="F496" s="28">
        <v>17.399999999999999</v>
      </c>
      <c r="G496" s="17">
        <f t="shared" si="248"/>
        <v>0.62500000000000022</v>
      </c>
      <c r="H496" s="17">
        <f t="shared" si="249"/>
        <v>2.2500000000000009</v>
      </c>
      <c r="I496" s="17">
        <v>194.238</v>
      </c>
      <c r="J496" s="17">
        <f t="shared" si="224"/>
        <v>1.1479166666666665</v>
      </c>
      <c r="K496" s="17">
        <f t="shared" si="225"/>
        <v>1375.0000000000005</v>
      </c>
      <c r="L496" s="17">
        <f t="shared" si="226"/>
        <v>1570.3859166666671</v>
      </c>
      <c r="M496" s="17">
        <f t="shared" si="227"/>
        <v>7590.1985972222237</v>
      </c>
      <c r="N496" s="17">
        <f t="shared" si="243"/>
        <v>7590.1985972222237</v>
      </c>
      <c r="O496" s="17">
        <f t="shared" si="244"/>
        <v>497967.96753202222</v>
      </c>
      <c r="P496" s="17">
        <f t="shared" si="228"/>
        <v>497773.72953202232</v>
      </c>
      <c r="Q496" s="34">
        <f t="shared" si="229"/>
        <v>0.13827158658940517</v>
      </c>
      <c r="R496" s="17">
        <f t="shared" si="219"/>
        <v>36.685959886574075</v>
      </c>
      <c r="S496" s="17">
        <f t="shared" si="230"/>
        <v>0</v>
      </c>
      <c r="T496" s="34">
        <f t="shared" si="231"/>
        <v>0</v>
      </c>
      <c r="U496" s="17">
        <f t="shared" si="245"/>
        <v>0</v>
      </c>
      <c r="V496" s="17">
        <f t="shared" si="232"/>
        <v>25697.222222222219</v>
      </c>
      <c r="W496" s="17">
        <f t="shared" si="246"/>
        <v>22873190.354938295</v>
      </c>
      <c r="X496" s="17">
        <f t="shared" si="233"/>
        <v>0</v>
      </c>
      <c r="Y496" s="17">
        <f t="shared" si="234"/>
        <v>0</v>
      </c>
      <c r="Z496" s="17">
        <f t="shared" si="235"/>
        <v>0</v>
      </c>
      <c r="AA496" s="17">
        <f t="shared" si="236"/>
        <v>0</v>
      </c>
      <c r="AB496" s="17">
        <f t="shared" si="237"/>
        <v>0</v>
      </c>
      <c r="AC496" s="17">
        <f t="shared" si="238"/>
        <v>0</v>
      </c>
      <c r="AD496" s="17">
        <f t="shared" si="239"/>
        <v>0</v>
      </c>
      <c r="AE496" s="17">
        <f t="shared" si="240"/>
        <v>0</v>
      </c>
      <c r="AF496" s="17">
        <f t="shared" si="241"/>
        <v>497967.96753202222</v>
      </c>
      <c r="AG496" s="17">
        <f t="shared" si="247"/>
        <v>0</v>
      </c>
      <c r="AH496" s="17">
        <f t="shared" si="242"/>
        <v>0</v>
      </c>
      <c r="AI496" s="17"/>
      <c r="AJ496" s="17"/>
      <c r="AU496">
        <f t="shared" si="220"/>
        <v>0</v>
      </c>
      <c r="AV496">
        <f t="shared" si="221"/>
        <v>17.399999999999999</v>
      </c>
      <c r="AW496">
        <f t="shared" si="222"/>
        <v>4.833333333333333</v>
      </c>
    </row>
    <row r="497" spans="2:49" x14ac:dyDescent="0.3">
      <c r="B497" s="27" t="s">
        <v>47</v>
      </c>
      <c r="C497" s="27">
        <v>489</v>
      </c>
      <c r="D497" s="27">
        <v>489</v>
      </c>
      <c r="E497" s="2">
        <f t="shared" si="223"/>
        <v>5.4444444444444446</v>
      </c>
      <c r="F497" s="28">
        <v>19.600000000000001</v>
      </c>
      <c r="G497" s="17">
        <f t="shared" si="248"/>
        <v>0.61111111111111138</v>
      </c>
      <c r="H497" s="17">
        <f t="shared" si="249"/>
        <v>2.2000000000000011</v>
      </c>
      <c r="I497" s="17">
        <v>194.238</v>
      </c>
      <c r="J497" s="17">
        <f t="shared" si="224"/>
        <v>1.2930555555555556</v>
      </c>
      <c r="K497" s="17">
        <f t="shared" si="225"/>
        <v>1344.444444444445</v>
      </c>
      <c r="L497" s="17">
        <f t="shared" si="226"/>
        <v>1539.9755000000005</v>
      </c>
      <c r="M497" s="17">
        <f t="shared" si="227"/>
        <v>8384.3110555555577</v>
      </c>
      <c r="N497" s="17">
        <f t="shared" si="243"/>
        <v>8384.3110555555577</v>
      </c>
      <c r="O497" s="17">
        <f t="shared" si="244"/>
        <v>506352.27858757775</v>
      </c>
      <c r="P497" s="17">
        <f t="shared" si="228"/>
        <v>506158.04058757785</v>
      </c>
      <c r="Q497" s="34">
        <f t="shared" si="229"/>
        <v>0.14060058051441737</v>
      </c>
      <c r="R497" s="17">
        <f t="shared" si="219"/>
        <v>45.647915746913597</v>
      </c>
      <c r="S497" s="17">
        <f t="shared" si="230"/>
        <v>0</v>
      </c>
      <c r="T497" s="34">
        <f t="shared" si="231"/>
        <v>0</v>
      </c>
      <c r="U497" s="17">
        <f t="shared" si="245"/>
        <v>0</v>
      </c>
      <c r="V497" s="17">
        <f t="shared" si="232"/>
        <v>32606.172839506176</v>
      </c>
      <c r="W497" s="17">
        <f t="shared" si="246"/>
        <v>22905796.527777802</v>
      </c>
      <c r="X497" s="17">
        <f t="shared" si="233"/>
        <v>0</v>
      </c>
      <c r="Y497" s="17">
        <f t="shared" si="234"/>
        <v>0</v>
      </c>
      <c r="Z497" s="17">
        <f t="shared" si="235"/>
        <v>0</v>
      </c>
      <c r="AA497" s="17">
        <f t="shared" si="236"/>
        <v>0</v>
      </c>
      <c r="AB497" s="17">
        <f t="shared" si="237"/>
        <v>0</v>
      </c>
      <c r="AC497" s="17">
        <f t="shared" si="238"/>
        <v>0</v>
      </c>
      <c r="AD497" s="17">
        <f t="shared" si="239"/>
        <v>0</v>
      </c>
      <c r="AE497" s="17">
        <f t="shared" si="240"/>
        <v>0</v>
      </c>
      <c r="AF497" s="17">
        <f t="shared" si="241"/>
        <v>506352.27858757775</v>
      </c>
      <c r="AG497" s="17">
        <f t="shared" si="247"/>
        <v>0</v>
      </c>
      <c r="AH497" s="17">
        <f t="shared" si="242"/>
        <v>0</v>
      </c>
      <c r="AI497" s="17"/>
      <c r="AJ497" s="17"/>
      <c r="AU497">
        <f t="shared" si="220"/>
        <v>0</v>
      </c>
      <c r="AV497">
        <f t="shared" si="221"/>
        <v>19.600000000000001</v>
      </c>
      <c r="AW497">
        <f t="shared" si="222"/>
        <v>5.4444444444444446</v>
      </c>
    </row>
    <row r="498" spans="2:49" x14ac:dyDescent="0.3">
      <c r="B498" s="27" t="s">
        <v>47</v>
      </c>
      <c r="C498" s="27">
        <v>490</v>
      </c>
      <c r="D498" s="27">
        <v>490</v>
      </c>
      <c r="E498" s="2">
        <f t="shared" si="223"/>
        <v>6.0555555555555562</v>
      </c>
      <c r="F498" s="28">
        <v>21.8</v>
      </c>
      <c r="G498" s="17">
        <f t="shared" si="248"/>
        <v>0.6666666666666663</v>
      </c>
      <c r="H498" s="17">
        <f t="shared" si="249"/>
        <v>2.3999999999999986</v>
      </c>
      <c r="I498" s="17">
        <v>194.238</v>
      </c>
      <c r="J498" s="17">
        <f t="shared" si="224"/>
        <v>1.4381944444444446</v>
      </c>
      <c r="K498" s="17">
        <f t="shared" si="225"/>
        <v>1466.6666666666658</v>
      </c>
      <c r="L498" s="17">
        <f t="shared" si="226"/>
        <v>1662.3428611111103</v>
      </c>
      <c r="M498" s="17">
        <f t="shared" si="227"/>
        <v>10066.409547839503</v>
      </c>
      <c r="N498" s="17">
        <f t="shared" si="243"/>
        <v>10066.409547839503</v>
      </c>
      <c r="O498" s="17">
        <f t="shared" si="244"/>
        <v>516418.68813541724</v>
      </c>
      <c r="P498" s="17">
        <f t="shared" si="228"/>
        <v>516224.45013541734</v>
      </c>
      <c r="Q498" s="34">
        <f t="shared" si="229"/>
        <v>0.14339682775861623</v>
      </c>
      <c r="R498" s="17">
        <f t="shared" si="219"/>
        <v>60.957702261916992</v>
      </c>
      <c r="S498" s="17">
        <f t="shared" si="230"/>
        <v>0</v>
      </c>
      <c r="T498" s="34">
        <f t="shared" si="231"/>
        <v>0</v>
      </c>
      <c r="U498" s="17">
        <f t="shared" si="245"/>
        <v>0</v>
      </c>
      <c r="V498" s="17">
        <f t="shared" si="232"/>
        <v>40336.728395061735</v>
      </c>
      <c r="W498" s="17">
        <f t="shared" si="246"/>
        <v>22946133.256172866</v>
      </c>
      <c r="X498" s="17">
        <f t="shared" si="233"/>
        <v>0</v>
      </c>
      <c r="Y498" s="17">
        <f t="shared" si="234"/>
        <v>0</v>
      </c>
      <c r="Z498" s="17">
        <f t="shared" si="235"/>
        <v>0</v>
      </c>
      <c r="AA498" s="17">
        <f t="shared" si="236"/>
        <v>0</v>
      </c>
      <c r="AB498" s="17">
        <f t="shared" si="237"/>
        <v>0</v>
      </c>
      <c r="AC498" s="17">
        <f t="shared" si="238"/>
        <v>0</v>
      </c>
      <c r="AD498" s="17">
        <f t="shared" si="239"/>
        <v>0</v>
      </c>
      <c r="AE498" s="17">
        <f t="shared" si="240"/>
        <v>0</v>
      </c>
      <c r="AF498" s="17">
        <f t="shared" si="241"/>
        <v>516418.68813541724</v>
      </c>
      <c r="AG498" s="17">
        <f t="shared" si="247"/>
        <v>0</v>
      </c>
      <c r="AH498" s="17">
        <f t="shared" si="242"/>
        <v>0</v>
      </c>
      <c r="AI498" s="17"/>
      <c r="AJ498" s="17"/>
      <c r="AU498">
        <f t="shared" si="220"/>
        <v>0</v>
      </c>
      <c r="AV498">
        <f t="shared" si="221"/>
        <v>21.8</v>
      </c>
      <c r="AW498">
        <f t="shared" si="222"/>
        <v>6.0555555555555554</v>
      </c>
    </row>
    <row r="499" spans="2:49" x14ac:dyDescent="0.3">
      <c r="B499" s="27" t="s">
        <v>47</v>
      </c>
      <c r="C499" s="27">
        <v>491</v>
      </c>
      <c r="D499" s="27">
        <v>491</v>
      </c>
      <c r="E499" s="2">
        <f t="shared" si="223"/>
        <v>6.7777777777777777</v>
      </c>
      <c r="F499" s="28">
        <v>24.4</v>
      </c>
      <c r="G499" s="17">
        <f t="shared" si="248"/>
        <v>0.65277777777777768</v>
      </c>
      <c r="H499" s="17">
        <f t="shared" si="249"/>
        <v>2.3499999999999996</v>
      </c>
      <c r="I499" s="17">
        <v>194.238</v>
      </c>
      <c r="J499" s="17">
        <f t="shared" si="224"/>
        <v>1.6097222222222221</v>
      </c>
      <c r="K499" s="17">
        <f t="shared" si="225"/>
        <v>1436.1111111111109</v>
      </c>
      <c r="L499" s="17">
        <f t="shared" si="226"/>
        <v>1631.9588333333331</v>
      </c>
      <c r="M499" s="17">
        <f t="shared" si="227"/>
        <v>11061.054314814814</v>
      </c>
      <c r="N499" s="17">
        <f t="shared" si="243"/>
        <v>11061.054314814814</v>
      </c>
      <c r="O499" s="17">
        <f t="shared" si="244"/>
        <v>527479.74245023204</v>
      </c>
      <c r="P499" s="17">
        <f t="shared" si="228"/>
        <v>527285.50445023214</v>
      </c>
      <c r="Q499" s="34">
        <f t="shared" si="229"/>
        <v>0.14646936742618547</v>
      </c>
      <c r="R499" s="17">
        <f t="shared" si="219"/>
        <v>74.969368133744851</v>
      </c>
      <c r="S499" s="17">
        <f t="shared" si="230"/>
        <v>0</v>
      </c>
      <c r="T499" s="34">
        <f t="shared" si="231"/>
        <v>0</v>
      </c>
      <c r="U499" s="17">
        <f t="shared" si="245"/>
        <v>0</v>
      </c>
      <c r="V499" s="17">
        <f t="shared" si="232"/>
        <v>50532.0987654321</v>
      </c>
      <c r="W499" s="17">
        <f t="shared" si="246"/>
        <v>22996665.354938298</v>
      </c>
      <c r="X499" s="17">
        <f t="shared" si="233"/>
        <v>0</v>
      </c>
      <c r="Y499" s="17">
        <f t="shared" si="234"/>
        <v>0</v>
      </c>
      <c r="Z499" s="17">
        <f t="shared" si="235"/>
        <v>0</v>
      </c>
      <c r="AA499" s="17">
        <f t="shared" si="236"/>
        <v>0</v>
      </c>
      <c r="AB499" s="17">
        <f t="shared" si="237"/>
        <v>0</v>
      </c>
      <c r="AC499" s="17">
        <f t="shared" si="238"/>
        <v>0</v>
      </c>
      <c r="AD499" s="17">
        <f t="shared" si="239"/>
        <v>0</v>
      </c>
      <c r="AE499" s="17">
        <f t="shared" si="240"/>
        <v>0</v>
      </c>
      <c r="AF499" s="17">
        <f t="shared" si="241"/>
        <v>527479.74245023204</v>
      </c>
      <c r="AG499" s="17">
        <f t="shared" si="247"/>
        <v>0</v>
      </c>
      <c r="AH499" s="17">
        <f t="shared" si="242"/>
        <v>0</v>
      </c>
      <c r="AI499" s="17"/>
      <c r="AJ499" s="17"/>
      <c r="AU499">
        <f t="shared" si="220"/>
        <v>0</v>
      </c>
      <c r="AV499">
        <f t="shared" si="221"/>
        <v>24.4</v>
      </c>
      <c r="AW499">
        <f t="shared" si="222"/>
        <v>6.7777777777777768</v>
      </c>
    </row>
    <row r="500" spans="2:49" x14ac:dyDescent="0.3">
      <c r="B500" s="27" t="s">
        <v>47</v>
      </c>
      <c r="C500" s="27">
        <v>492</v>
      </c>
      <c r="D500" s="27">
        <v>492</v>
      </c>
      <c r="E500" s="2">
        <f t="shared" si="223"/>
        <v>7.3611111111111116</v>
      </c>
      <c r="F500" s="28">
        <v>26.5</v>
      </c>
      <c r="G500" s="17">
        <f t="shared" si="248"/>
        <v>0.61111111111111138</v>
      </c>
      <c r="H500" s="17">
        <f t="shared" si="249"/>
        <v>2.2000000000000011</v>
      </c>
      <c r="I500" s="17">
        <v>194.238</v>
      </c>
      <c r="J500" s="17">
        <f t="shared" si="224"/>
        <v>1.7482638888888888</v>
      </c>
      <c r="K500" s="17">
        <f t="shared" si="225"/>
        <v>1344.444444444445</v>
      </c>
      <c r="L500" s="17">
        <f t="shared" si="226"/>
        <v>1540.430708333334</v>
      </c>
      <c r="M500" s="17">
        <f t="shared" si="227"/>
        <v>11339.281603009265</v>
      </c>
      <c r="N500" s="17">
        <f t="shared" si="243"/>
        <v>11339.281603009265</v>
      </c>
      <c r="O500" s="17">
        <f t="shared" si="244"/>
        <v>538819.02405324136</v>
      </c>
      <c r="P500" s="17">
        <f t="shared" si="228"/>
        <v>538624.78605324146</v>
      </c>
      <c r="Q500" s="34">
        <f t="shared" si="229"/>
        <v>0.1496191930698694</v>
      </c>
      <c r="R500" s="17">
        <f t="shared" si="219"/>
        <v>83.469711799929328</v>
      </c>
      <c r="S500" s="17">
        <f t="shared" si="230"/>
        <v>0</v>
      </c>
      <c r="T500" s="34">
        <f t="shared" si="231"/>
        <v>0</v>
      </c>
      <c r="U500" s="17">
        <f t="shared" si="245"/>
        <v>0</v>
      </c>
      <c r="V500" s="17">
        <f t="shared" si="232"/>
        <v>59604.552469135808</v>
      </c>
      <c r="W500" s="17">
        <f t="shared" si="246"/>
        <v>23056269.907407433</v>
      </c>
      <c r="X500" s="17">
        <f t="shared" si="233"/>
        <v>0</v>
      </c>
      <c r="Y500" s="17">
        <f t="shared" si="234"/>
        <v>0</v>
      </c>
      <c r="Z500" s="17">
        <f t="shared" si="235"/>
        <v>0</v>
      </c>
      <c r="AA500" s="17">
        <f t="shared" si="236"/>
        <v>0</v>
      </c>
      <c r="AB500" s="17">
        <f t="shared" si="237"/>
        <v>0</v>
      </c>
      <c r="AC500" s="17">
        <f t="shared" si="238"/>
        <v>0</v>
      </c>
      <c r="AD500" s="17">
        <f t="shared" si="239"/>
        <v>0</v>
      </c>
      <c r="AE500" s="17">
        <f t="shared" si="240"/>
        <v>0</v>
      </c>
      <c r="AF500" s="17">
        <f t="shared" si="241"/>
        <v>538819.02405324136</v>
      </c>
      <c r="AG500" s="17">
        <f t="shared" si="247"/>
        <v>0</v>
      </c>
      <c r="AH500" s="17">
        <f t="shared" si="242"/>
        <v>0</v>
      </c>
      <c r="AI500" s="17"/>
      <c r="AJ500" s="17"/>
      <c r="AU500">
        <f t="shared" si="220"/>
        <v>0</v>
      </c>
      <c r="AV500">
        <f t="shared" si="221"/>
        <v>26.5</v>
      </c>
      <c r="AW500">
        <f t="shared" si="222"/>
        <v>7.3611111111111107</v>
      </c>
    </row>
    <row r="501" spans="2:49" x14ac:dyDescent="0.3">
      <c r="B501" s="27" t="s">
        <v>47</v>
      </c>
      <c r="C501" s="27">
        <v>493</v>
      </c>
      <c r="D501" s="27">
        <v>493</v>
      </c>
      <c r="E501" s="2">
        <f t="shared" si="223"/>
        <v>8</v>
      </c>
      <c r="F501" s="28">
        <v>28.8</v>
      </c>
      <c r="G501" s="17">
        <f t="shared" si="248"/>
        <v>0.56944444444444464</v>
      </c>
      <c r="H501" s="17">
        <f t="shared" si="249"/>
        <v>2.0500000000000007</v>
      </c>
      <c r="I501" s="17">
        <v>194.238</v>
      </c>
      <c r="J501" s="17">
        <f t="shared" si="224"/>
        <v>1.9</v>
      </c>
      <c r="K501" s="17">
        <f t="shared" si="225"/>
        <v>1252.7777777777783</v>
      </c>
      <c r="L501" s="17">
        <f t="shared" si="226"/>
        <v>1448.9157777777782</v>
      </c>
      <c r="M501" s="17">
        <f t="shared" si="227"/>
        <v>11591.326222222226</v>
      </c>
      <c r="N501" s="17">
        <f t="shared" si="243"/>
        <v>11591.326222222226</v>
      </c>
      <c r="O501" s="17">
        <f t="shared" si="244"/>
        <v>550410.35027546354</v>
      </c>
      <c r="P501" s="17">
        <f t="shared" si="228"/>
        <v>550216.11227546365</v>
      </c>
      <c r="Q501" s="34">
        <f t="shared" si="229"/>
        <v>0.15283903166787829</v>
      </c>
      <c r="R501" s="17">
        <f t="shared" si="219"/>
        <v>92.730609777777801</v>
      </c>
      <c r="S501" s="17">
        <f t="shared" si="230"/>
        <v>0</v>
      </c>
      <c r="T501" s="34">
        <f t="shared" si="231"/>
        <v>0</v>
      </c>
      <c r="U501" s="17">
        <f t="shared" si="245"/>
        <v>0</v>
      </c>
      <c r="V501" s="17">
        <f t="shared" si="232"/>
        <v>70400</v>
      </c>
      <c r="W501" s="17">
        <f t="shared" si="246"/>
        <v>23126669.907407433</v>
      </c>
      <c r="X501" s="17">
        <f t="shared" si="233"/>
        <v>0</v>
      </c>
      <c r="Y501" s="17">
        <f t="shared" si="234"/>
        <v>0</v>
      </c>
      <c r="Z501" s="17">
        <f t="shared" si="235"/>
        <v>0</v>
      </c>
      <c r="AA501" s="17">
        <f t="shared" si="236"/>
        <v>0</v>
      </c>
      <c r="AB501" s="17">
        <f t="shared" si="237"/>
        <v>0</v>
      </c>
      <c r="AC501" s="17">
        <f t="shared" si="238"/>
        <v>0</v>
      </c>
      <c r="AD501" s="17">
        <f t="shared" si="239"/>
        <v>0</v>
      </c>
      <c r="AE501" s="17">
        <f t="shared" si="240"/>
        <v>0</v>
      </c>
      <c r="AF501" s="17">
        <f t="shared" si="241"/>
        <v>550410.35027546354</v>
      </c>
      <c r="AG501" s="17">
        <f t="shared" si="247"/>
        <v>0</v>
      </c>
      <c r="AH501" s="17">
        <f t="shared" si="242"/>
        <v>0</v>
      </c>
      <c r="AI501" s="17"/>
      <c r="AJ501" s="17"/>
      <c r="AU501">
        <f t="shared" si="220"/>
        <v>0</v>
      </c>
      <c r="AV501">
        <f t="shared" si="221"/>
        <v>28.8</v>
      </c>
      <c r="AW501">
        <f t="shared" si="222"/>
        <v>8</v>
      </c>
    </row>
    <row r="502" spans="2:49" x14ac:dyDescent="0.3">
      <c r="B502" s="27" t="s">
        <v>47</v>
      </c>
      <c r="C502" s="27">
        <v>494</v>
      </c>
      <c r="D502" s="27">
        <v>494</v>
      </c>
      <c r="E502" s="2">
        <f t="shared" si="223"/>
        <v>8.5</v>
      </c>
      <c r="F502" s="28">
        <v>30.6</v>
      </c>
      <c r="G502" s="17">
        <f t="shared" si="248"/>
        <v>0.44444444444444431</v>
      </c>
      <c r="H502" s="17">
        <f t="shared" si="249"/>
        <v>1.5999999999999996</v>
      </c>
      <c r="I502" s="17">
        <v>194.238</v>
      </c>
      <c r="J502" s="17">
        <f t="shared" si="224"/>
        <v>2.0187499999999998</v>
      </c>
      <c r="K502" s="17">
        <f t="shared" si="225"/>
        <v>977.77777777777749</v>
      </c>
      <c r="L502" s="17">
        <f t="shared" si="226"/>
        <v>1174.0345277777774</v>
      </c>
      <c r="M502" s="17">
        <f t="shared" si="227"/>
        <v>9979.293486111108</v>
      </c>
      <c r="N502" s="17">
        <f t="shared" si="243"/>
        <v>9979.293486111108</v>
      </c>
      <c r="O502" s="17">
        <f t="shared" si="244"/>
        <v>560389.64376157464</v>
      </c>
      <c r="P502" s="17">
        <f t="shared" si="228"/>
        <v>560195.40576157474</v>
      </c>
      <c r="Q502" s="34">
        <f t="shared" si="229"/>
        <v>0.15561107981245023</v>
      </c>
      <c r="R502" s="17">
        <f t="shared" si="219"/>
        <v>84.823994631944416</v>
      </c>
      <c r="S502" s="17">
        <f t="shared" si="230"/>
        <v>0</v>
      </c>
      <c r="T502" s="34">
        <f t="shared" si="231"/>
        <v>0</v>
      </c>
      <c r="U502" s="17">
        <f t="shared" si="245"/>
        <v>0</v>
      </c>
      <c r="V502" s="17">
        <f t="shared" si="232"/>
        <v>79475</v>
      </c>
      <c r="W502" s="17">
        <f t="shared" si="246"/>
        <v>23206144.907407433</v>
      </c>
      <c r="X502" s="17">
        <f t="shared" si="233"/>
        <v>0</v>
      </c>
      <c r="Y502" s="17">
        <f t="shared" si="234"/>
        <v>0</v>
      </c>
      <c r="Z502" s="17">
        <f t="shared" si="235"/>
        <v>0</v>
      </c>
      <c r="AA502" s="17">
        <f t="shared" si="236"/>
        <v>0</v>
      </c>
      <c r="AB502" s="17">
        <f t="shared" si="237"/>
        <v>0</v>
      </c>
      <c r="AC502" s="17">
        <f t="shared" si="238"/>
        <v>0</v>
      </c>
      <c r="AD502" s="17">
        <f t="shared" si="239"/>
        <v>0</v>
      </c>
      <c r="AE502" s="17">
        <f t="shared" si="240"/>
        <v>0</v>
      </c>
      <c r="AF502" s="17">
        <f t="shared" si="241"/>
        <v>560389.64376157464</v>
      </c>
      <c r="AG502" s="17">
        <f t="shared" si="247"/>
        <v>0</v>
      </c>
      <c r="AH502" s="17">
        <f t="shared" si="242"/>
        <v>0</v>
      </c>
      <c r="AI502" s="17"/>
      <c r="AJ502" s="17"/>
      <c r="AU502">
        <f t="shared" si="220"/>
        <v>0</v>
      </c>
      <c r="AV502">
        <f t="shared" si="221"/>
        <v>30.6</v>
      </c>
      <c r="AW502">
        <f t="shared" si="222"/>
        <v>8.5</v>
      </c>
    </row>
    <row r="503" spans="2:49" x14ac:dyDescent="0.3">
      <c r="B503" s="27" t="s">
        <v>47</v>
      </c>
      <c r="C503" s="27">
        <v>495</v>
      </c>
      <c r="D503" s="27">
        <v>495</v>
      </c>
      <c r="E503" s="2">
        <f t="shared" si="223"/>
        <v>8.8888888888888893</v>
      </c>
      <c r="F503" s="28">
        <v>32</v>
      </c>
      <c r="G503" s="17">
        <f t="shared" si="248"/>
        <v>0.30555555555555497</v>
      </c>
      <c r="H503" s="17">
        <f t="shared" si="249"/>
        <v>1.0999999999999979</v>
      </c>
      <c r="I503" s="17">
        <v>194.238</v>
      </c>
      <c r="J503" s="17">
        <f t="shared" si="224"/>
        <v>2.1111111111111112</v>
      </c>
      <c r="K503" s="17">
        <f t="shared" si="225"/>
        <v>672.22222222222092</v>
      </c>
      <c r="L503" s="17">
        <f t="shared" si="226"/>
        <v>868.57133333333206</v>
      </c>
      <c r="M503" s="17">
        <f t="shared" si="227"/>
        <v>7720.6340740740634</v>
      </c>
      <c r="N503" s="17">
        <f t="shared" si="243"/>
        <v>7720.6340740740634</v>
      </c>
      <c r="O503" s="17">
        <f t="shared" si="244"/>
        <v>568110.27783564874</v>
      </c>
      <c r="P503" s="17">
        <f t="shared" si="228"/>
        <v>567916.03983564884</v>
      </c>
      <c r="Q503" s="34">
        <f t="shared" si="229"/>
        <v>0.15775571754554654</v>
      </c>
      <c r="R503" s="17">
        <f t="shared" si="219"/>
        <v>68.627858436213899</v>
      </c>
      <c r="S503" s="17">
        <f t="shared" si="230"/>
        <v>0</v>
      </c>
      <c r="T503" s="34">
        <f t="shared" si="231"/>
        <v>0</v>
      </c>
      <c r="U503" s="17">
        <f t="shared" si="245"/>
        <v>0</v>
      </c>
      <c r="V503" s="17">
        <f t="shared" si="232"/>
        <v>86913.580246913596</v>
      </c>
      <c r="W503" s="17">
        <f t="shared" si="246"/>
        <v>23293058.487654347</v>
      </c>
      <c r="X503" s="17">
        <f t="shared" si="233"/>
        <v>0</v>
      </c>
      <c r="Y503" s="17">
        <f t="shared" si="234"/>
        <v>0</v>
      </c>
      <c r="Z503" s="17">
        <f t="shared" si="235"/>
        <v>0</v>
      </c>
      <c r="AA503" s="17">
        <f t="shared" si="236"/>
        <v>0</v>
      </c>
      <c r="AB503" s="17">
        <f t="shared" si="237"/>
        <v>0</v>
      </c>
      <c r="AC503" s="17">
        <f t="shared" si="238"/>
        <v>0</v>
      </c>
      <c r="AD503" s="17">
        <f t="shared" si="239"/>
        <v>0</v>
      </c>
      <c r="AE503" s="17">
        <f t="shared" si="240"/>
        <v>0</v>
      </c>
      <c r="AF503" s="17">
        <f t="shared" si="241"/>
        <v>568110.27783564874</v>
      </c>
      <c r="AG503" s="17">
        <f t="shared" si="247"/>
        <v>0</v>
      </c>
      <c r="AH503" s="17">
        <f t="shared" si="242"/>
        <v>0</v>
      </c>
      <c r="AI503" s="17"/>
      <c r="AJ503" s="17"/>
      <c r="AU503">
        <f t="shared" si="220"/>
        <v>0</v>
      </c>
      <c r="AV503">
        <f t="shared" si="221"/>
        <v>32</v>
      </c>
      <c r="AW503">
        <f t="shared" si="222"/>
        <v>8.8888888888888893</v>
      </c>
    </row>
    <row r="504" spans="2:49" x14ac:dyDescent="0.3">
      <c r="B504" s="27" t="s">
        <v>47</v>
      </c>
      <c r="C504" s="27">
        <v>496</v>
      </c>
      <c r="D504" s="27">
        <v>496</v>
      </c>
      <c r="E504" s="2">
        <f t="shared" si="223"/>
        <v>9.1111111111111107</v>
      </c>
      <c r="F504" s="28">
        <v>32.799999999999997</v>
      </c>
      <c r="G504" s="17">
        <f t="shared" si="248"/>
        <v>0.18055555555555516</v>
      </c>
      <c r="H504" s="17">
        <f t="shared" si="249"/>
        <v>0.64999999999999858</v>
      </c>
      <c r="I504" s="17">
        <v>194.238</v>
      </c>
      <c r="J504" s="17">
        <f t="shared" si="224"/>
        <v>2.1638888888888888</v>
      </c>
      <c r="K504" s="17">
        <f t="shared" si="225"/>
        <v>397.22222222222138</v>
      </c>
      <c r="L504" s="17">
        <f t="shared" si="226"/>
        <v>593.62411111111032</v>
      </c>
      <c r="M504" s="17">
        <f t="shared" si="227"/>
        <v>5408.5752345678939</v>
      </c>
      <c r="N504" s="17">
        <f t="shared" si="243"/>
        <v>5408.5752345678939</v>
      </c>
      <c r="O504" s="17">
        <f t="shared" si="244"/>
        <v>573518.8530702166</v>
      </c>
      <c r="P504" s="17">
        <f t="shared" si="228"/>
        <v>573324.61507021671</v>
      </c>
      <c r="Q504" s="34">
        <f t="shared" si="229"/>
        <v>0.1592581115742048</v>
      </c>
      <c r="R504" s="17">
        <f t="shared" si="219"/>
        <v>49.278129914951919</v>
      </c>
      <c r="S504" s="17">
        <f t="shared" si="230"/>
        <v>0</v>
      </c>
      <c r="T504" s="34">
        <f t="shared" si="231"/>
        <v>0</v>
      </c>
      <c r="U504" s="17">
        <f t="shared" si="245"/>
        <v>0</v>
      </c>
      <c r="V504" s="17">
        <f t="shared" si="232"/>
        <v>91313.580246913582</v>
      </c>
      <c r="W504" s="17">
        <f t="shared" si="246"/>
        <v>23384372.067901261</v>
      </c>
      <c r="X504" s="17">
        <f t="shared" si="233"/>
        <v>0</v>
      </c>
      <c r="Y504" s="17">
        <f t="shared" si="234"/>
        <v>0</v>
      </c>
      <c r="Z504" s="17">
        <f t="shared" si="235"/>
        <v>0</v>
      </c>
      <c r="AA504" s="17">
        <f t="shared" si="236"/>
        <v>0</v>
      </c>
      <c r="AB504" s="17">
        <f t="shared" si="237"/>
        <v>0</v>
      </c>
      <c r="AC504" s="17">
        <f t="shared" si="238"/>
        <v>0</v>
      </c>
      <c r="AD504" s="17">
        <f t="shared" si="239"/>
        <v>0</v>
      </c>
      <c r="AE504" s="17">
        <f t="shared" si="240"/>
        <v>0</v>
      </c>
      <c r="AF504" s="17">
        <f t="shared" si="241"/>
        <v>573518.8530702166</v>
      </c>
      <c r="AG504" s="17">
        <f t="shared" si="247"/>
        <v>0</v>
      </c>
      <c r="AH504" s="17">
        <f t="shared" si="242"/>
        <v>0</v>
      </c>
      <c r="AI504" s="17"/>
      <c r="AJ504" s="17"/>
      <c r="AU504">
        <f t="shared" si="220"/>
        <v>0</v>
      </c>
      <c r="AV504">
        <f t="shared" si="221"/>
        <v>32.799999999999997</v>
      </c>
      <c r="AW504">
        <f t="shared" si="222"/>
        <v>9.1111111111111107</v>
      </c>
    </row>
    <row r="505" spans="2:49" x14ac:dyDescent="0.3">
      <c r="B505" s="27" t="s">
        <v>47</v>
      </c>
      <c r="C505" s="27">
        <v>497</v>
      </c>
      <c r="D505" s="27">
        <v>497</v>
      </c>
      <c r="E505" s="2">
        <f t="shared" si="223"/>
        <v>9.25</v>
      </c>
      <c r="F505" s="28">
        <v>33.299999999999997</v>
      </c>
      <c r="G505" s="17">
        <f t="shared" si="248"/>
        <v>0.16666666666666705</v>
      </c>
      <c r="H505" s="17">
        <f t="shared" si="249"/>
        <v>0.60000000000000142</v>
      </c>
      <c r="I505" s="17">
        <v>194.238</v>
      </c>
      <c r="J505" s="17">
        <f t="shared" si="224"/>
        <v>2.1968749999999999</v>
      </c>
      <c r="K505" s="17">
        <f t="shared" si="225"/>
        <v>366.66666666666748</v>
      </c>
      <c r="L505" s="17">
        <f t="shared" si="226"/>
        <v>563.10154166666746</v>
      </c>
      <c r="M505" s="17">
        <f t="shared" si="227"/>
        <v>5208.6892604166742</v>
      </c>
      <c r="N505" s="17">
        <f t="shared" si="243"/>
        <v>5208.6892604166742</v>
      </c>
      <c r="O505" s="17">
        <f t="shared" si="244"/>
        <v>578727.54233063327</v>
      </c>
      <c r="P505" s="17">
        <f t="shared" si="228"/>
        <v>578533.30433063337</v>
      </c>
      <c r="Q505" s="34">
        <f t="shared" si="229"/>
        <v>0.16070498127696334</v>
      </c>
      <c r="R505" s="17">
        <f t="shared" si="219"/>
        <v>48.180375658854238</v>
      </c>
      <c r="S505" s="17">
        <f t="shared" si="230"/>
        <v>0</v>
      </c>
      <c r="T505" s="34">
        <f t="shared" si="231"/>
        <v>0</v>
      </c>
      <c r="U505" s="17">
        <f t="shared" si="245"/>
        <v>0</v>
      </c>
      <c r="V505" s="17">
        <f t="shared" si="232"/>
        <v>94118.75</v>
      </c>
      <c r="W505" s="17">
        <f t="shared" si="246"/>
        <v>23478490.817901261</v>
      </c>
      <c r="X505" s="17">
        <f t="shared" si="233"/>
        <v>0</v>
      </c>
      <c r="Y505" s="17">
        <f t="shared" si="234"/>
        <v>0</v>
      </c>
      <c r="Z505" s="17">
        <f t="shared" si="235"/>
        <v>0</v>
      </c>
      <c r="AA505" s="17">
        <f t="shared" si="236"/>
        <v>0</v>
      </c>
      <c r="AB505" s="17">
        <f t="shared" si="237"/>
        <v>0</v>
      </c>
      <c r="AC505" s="17">
        <f t="shared" si="238"/>
        <v>0</v>
      </c>
      <c r="AD505" s="17">
        <f t="shared" si="239"/>
        <v>0</v>
      </c>
      <c r="AE505" s="17">
        <f t="shared" si="240"/>
        <v>0</v>
      </c>
      <c r="AF505" s="17">
        <f t="shared" si="241"/>
        <v>578727.54233063327</v>
      </c>
      <c r="AG505" s="17">
        <f t="shared" si="247"/>
        <v>0</v>
      </c>
      <c r="AH505" s="17">
        <f t="shared" si="242"/>
        <v>0</v>
      </c>
      <c r="AI505" s="17"/>
      <c r="AJ505" s="17"/>
      <c r="AU505">
        <f t="shared" si="220"/>
        <v>0</v>
      </c>
      <c r="AV505">
        <f t="shared" si="221"/>
        <v>33.299999999999997</v>
      </c>
      <c r="AW505">
        <f t="shared" si="222"/>
        <v>9.2499999999999982</v>
      </c>
    </row>
    <row r="506" spans="2:49" x14ac:dyDescent="0.3">
      <c r="B506" s="27" t="s">
        <v>47</v>
      </c>
      <c r="C506" s="27">
        <v>498</v>
      </c>
      <c r="D506" s="27">
        <v>498</v>
      </c>
      <c r="E506" s="2">
        <f t="shared" si="223"/>
        <v>9.4444444444444446</v>
      </c>
      <c r="F506" s="28">
        <v>34</v>
      </c>
      <c r="G506" s="17">
        <f t="shared" si="248"/>
        <v>0.23611111111111149</v>
      </c>
      <c r="H506" s="17">
        <f t="shared" si="249"/>
        <v>0.85000000000000142</v>
      </c>
      <c r="I506" s="17">
        <v>194.238</v>
      </c>
      <c r="J506" s="17">
        <f t="shared" si="224"/>
        <v>2.2430555555555554</v>
      </c>
      <c r="K506" s="17">
        <f t="shared" si="225"/>
        <v>519.44444444444525</v>
      </c>
      <c r="L506" s="17">
        <f t="shared" si="226"/>
        <v>715.92550000000074</v>
      </c>
      <c r="M506" s="17">
        <f t="shared" si="227"/>
        <v>6761.5186111111179</v>
      </c>
      <c r="N506" s="17">
        <f t="shared" si="243"/>
        <v>6761.5186111111179</v>
      </c>
      <c r="O506" s="17">
        <f t="shared" si="244"/>
        <v>585489.06094174436</v>
      </c>
      <c r="P506" s="17">
        <f t="shared" si="228"/>
        <v>585294.82294174447</v>
      </c>
      <c r="Q506" s="34">
        <f t="shared" si="229"/>
        <v>0.16258319591675777</v>
      </c>
      <c r="R506" s="17">
        <f t="shared" si="219"/>
        <v>63.858786882716117</v>
      </c>
      <c r="S506" s="17">
        <f t="shared" si="230"/>
        <v>0</v>
      </c>
      <c r="T506" s="34">
        <f t="shared" si="231"/>
        <v>0</v>
      </c>
      <c r="U506" s="17">
        <f t="shared" si="245"/>
        <v>0</v>
      </c>
      <c r="V506" s="17">
        <f t="shared" si="232"/>
        <v>98117.28395061729</v>
      </c>
      <c r="W506" s="17">
        <f t="shared" si="246"/>
        <v>23576608.101851877</v>
      </c>
      <c r="X506" s="17">
        <f t="shared" si="233"/>
        <v>0</v>
      </c>
      <c r="Y506" s="17">
        <f t="shared" si="234"/>
        <v>0</v>
      </c>
      <c r="Z506" s="17">
        <f t="shared" si="235"/>
        <v>0</v>
      </c>
      <c r="AA506" s="17">
        <f t="shared" si="236"/>
        <v>0</v>
      </c>
      <c r="AB506" s="17">
        <f t="shared" si="237"/>
        <v>0</v>
      </c>
      <c r="AC506" s="17">
        <f t="shared" si="238"/>
        <v>0</v>
      </c>
      <c r="AD506" s="17">
        <f t="shared" si="239"/>
        <v>0</v>
      </c>
      <c r="AE506" s="17">
        <f t="shared" si="240"/>
        <v>0</v>
      </c>
      <c r="AF506" s="17">
        <f t="shared" si="241"/>
        <v>585489.06094174436</v>
      </c>
      <c r="AG506" s="17">
        <f t="shared" si="247"/>
        <v>0</v>
      </c>
      <c r="AH506" s="17">
        <f t="shared" si="242"/>
        <v>0</v>
      </c>
      <c r="AI506" s="17"/>
      <c r="AJ506" s="17"/>
      <c r="AU506">
        <f t="shared" si="220"/>
        <v>0</v>
      </c>
      <c r="AV506">
        <f t="shared" si="221"/>
        <v>34</v>
      </c>
      <c r="AW506">
        <f t="shared" si="222"/>
        <v>9.4444444444444446</v>
      </c>
    </row>
    <row r="507" spans="2:49" x14ac:dyDescent="0.3">
      <c r="B507" s="27" t="s">
        <v>47</v>
      </c>
      <c r="C507" s="27">
        <v>499</v>
      </c>
      <c r="D507" s="27">
        <v>499</v>
      </c>
      <c r="E507" s="2">
        <f t="shared" si="223"/>
        <v>9.7222222222222232</v>
      </c>
      <c r="F507" s="28">
        <v>35</v>
      </c>
      <c r="G507" s="17">
        <f t="shared" si="248"/>
        <v>0.29166666666666685</v>
      </c>
      <c r="H507" s="17">
        <f t="shared" si="249"/>
        <v>1.0500000000000007</v>
      </c>
      <c r="I507" s="17">
        <v>194.238</v>
      </c>
      <c r="J507" s="17">
        <f t="shared" si="224"/>
        <v>2.3090277777777781</v>
      </c>
      <c r="K507" s="17">
        <f t="shared" si="225"/>
        <v>641.66666666666708</v>
      </c>
      <c r="L507" s="17">
        <f t="shared" si="226"/>
        <v>838.21369444444485</v>
      </c>
      <c r="M507" s="17">
        <f t="shared" si="227"/>
        <v>8149.2998070987705</v>
      </c>
      <c r="N507" s="17">
        <f t="shared" si="243"/>
        <v>8149.2998070987705</v>
      </c>
      <c r="O507" s="17">
        <f t="shared" si="244"/>
        <v>593638.36074884317</v>
      </c>
      <c r="P507" s="17">
        <f t="shared" si="228"/>
        <v>593444.12274884328</v>
      </c>
      <c r="Q507" s="34">
        <f t="shared" si="229"/>
        <v>0.16484690841717367</v>
      </c>
      <c r="R507" s="17">
        <f t="shared" si="219"/>
        <v>79.229303680126947</v>
      </c>
      <c r="S507" s="17">
        <f t="shared" si="230"/>
        <v>0</v>
      </c>
      <c r="T507" s="34">
        <f t="shared" si="231"/>
        <v>0</v>
      </c>
      <c r="U507" s="17">
        <f t="shared" si="245"/>
        <v>0</v>
      </c>
      <c r="V507" s="17">
        <f t="shared" si="232"/>
        <v>103973.76543209878</v>
      </c>
      <c r="W507" s="17">
        <f t="shared" si="246"/>
        <v>23680581.867283974</v>
      </c>
      <c r="X507" s="17">
        <f t="shared" si="233"/>
        <v>0</v>
      </c>
      <c r="Y507" s="17">
        <f t="shared" si="234"/>
        <v>0</v>
      </c>
      <c r="Z507" s="17">
        <f t="shared" si="235"/>
        <v>0</v>
      </c>
      <c r="AA507" s="17">
        <f t="shared" si="236"/>
        <v>0</v>
      </c>
      <c r="AB507" s="17">
        <f t="shared" si="237"/>
        <v>0</v>
      </c>
      <c r="AC507" s="17">
        <f t="shared" si="238"/>
        <v>0</v>
      </c>
      <c r="AD507" s="17">
        <f t="shared" si="239"/>
        <v>0</v>
      </c>
      <c r="AE507" s="17">
        <f t="shared" si="240"/>
        <v>0</v>
      </c>
      <c r="AF507" s="17">
        <f t="shared" si="241"/>
        <v>593638.36074884317</v>
      </c>
      <c r="AG507" s="17">
        <f t="shared" si="247"/>
        <v>0</v>
      </c>
      <c r="AH507" s="17">
        <f t="shared" si="242"/>
        <v>0</v>
      </c>
      <c r="AI507" s="17"/>
      <c r="AJ507" s="17"/>
      <c r="AU507">
        <f t="shared" si="220"/>
        <v>0</v>
      </c>
      <c r="AV507">
        <f t="shared" si="221"/>
        <v>35</v>
      </c>
      <c r="AW507">
        <f t="shared" si="222"/>
        <v>9.7222222222222214</v>
      </c>
    </row>
    <row r="508" spans="2:49" x14ac:dyDescent="0.3">
      <c r="B508" s="27" t="s">
        <v>47</v>
      </c>
      <c r="C508" s="27">
        <v>500</v>
      </c>
      <c r="D508" s="27">
        <v>500</v>
      </c>
      <c r="E508" s="2">
        <f t="shared" si="223"/>
        <v>10.027777777777779</v>
      </c>
      <c r="F508" s="28">
        <v>36.1</v>
      </c>
      <c r="G508" s="17">
        <f t="shared" si="248"/>
        <v>0.2222222222222224</v>
      </c>
      <c r="H508" s="17">
        <f t="shared" si="249"/>
        <v>0.80000000000000071</v>
      </c>
      <c r="I508" s="17">
        <v>194.238</v>
      </c>
      <c r="J508" s="17">
        <f t="shared" si="224"/>
        <v>2.3815972222222221</v>
      </c>
      <c r="K508" s="17">
        <f t="shared" si="225"/>
        <v>488.88888888888931</v>
      </c>
      <c r="L508" s="17">
        <f t="shared" si="226"/>
        <v>685.50848611111155</v>
      </c>
      <c r="M508" s="17">
        <f t="shared" si="227"/>
        <v>6874.1267635030918</v>
      </c>
      <c r="N508" s="17">
        <f t="shared" si="243"/>
        <v>6874.1267635030918</v>
      </c>
      <c r="O508" s="17">
        <f t="shared" si="244"/>
        <v>600512.48751234624</v>
      </c>
      <c r="P508" s="17">
        <f t="shared" si="228"/>
        <v>600318.24951234634</v>
      </c>
      <c r="Q508" s="34">
        <f t="shared" si="229"/>
        <v>0.16675640334953956</v>
      </c>
      <c r="R508" s="17">
        <f t="shared" si="219"/>
        <v>68.93221560068379</v>
      </c>
      <c r="S508" s="17">
        <f t="shared" si="230"/>
        <v>0</v>
      </c>
      <c r="T508" s="34">
        <f t="shared" si="231"/>
        <v>0</v>
      </c>
      <c r="U508" s="17">
        <f t="shared" si="245"/>
        <v>0</v>
      </c>
      <c r="V508" s="17">
        <f t="shared" si="232"/>
        <v>110611.95987654322</v>
      </c>
      <c r="W508" s="17">
        <f t="shared" si="246"/>
        <v>23791193.827160519</v>
      </c>
      <c r="X508" s="17">
        <f t="shared" si="233"/>
        <v>0</v>
      </c>
      <c r="Y508" s="17">
        <f t="shared" si="234"/>
        <v>0</v>
      </c>
      <c r="Z508" s="17">
        <f t="shared" si="235"/>
        <v>0</v>
      </c>
      <c r="AA508" s="17">
        <f t="shared" si="236"/>
        <v>0</v>
      </c>
      <c r="AB508" s="17">
        <f t="shared" si="237"/>
        <v>0</v>
      </c>
      <c r="AC508" s="17">
        <f t="shared" si="238"/>
        <v>0</v>
      </c>
      <c r="AD508" s="17">
        <f t="shared" si="239"/>
        <v>0</v>
      </c>
      <c r="AE508" s="17">
        <f t="shared" si="240"/>
        <v>0</v>
      </c>
      <c r="AF508" s="17">
        <f t="shared" si="241"/>
        <v>600512.48751234624</v>
      </c>
      <c r="AG508" s="17">
        <f t="shared" si="247"/>
        <v>0</v>
      </c>
      <c r="AH508" s="17">
        <f t="shared" si="242"/>
        <v>0</v>
      </c>
      <c r="AI508" s="17"/>
      <c r="AJ508" s="17"/>
      <c r="AU508">
        <f t="shared" si="220"/>
        <v>0</v>
      </c>
      <c r="AV508">
        <f t="shared" si="221"/>
        <v>36.1</v>
      </c>
      <c r="AW508">
        <f t="shared" si="222"/>
        <v>10.027777777777779</v>
      </c>
    </row>
    <row r="509" spans="2:49" x14ac:dyDescent="0.3">
      <c r="B509" s="27" t="s">
        <v>47</v>
      </c>
      <c r="C509" s="27">
        <v>501</v>
      </c>
      <c r="D509" s="27">
        <v>501</v>
      </c>
      <c r="E509" s="2">
        <f t="shared" si="223"/>
        <v>10.166666666666668</v>
      </c>
      <c r="F509" s="28">
        <v>36.6</v>
      </c>
      <c r="G509" s="17">
        <f t="shared" si="248"/>
        <v>0.11111111111111072</v>
      </c>
      <c r="H509" s="17">
        <f t="shared" si="249"/>
        <v>0.39999999999999858</v>
      </c>
      <c r="I509" s="17">
        <v>194.238</v>
      </c>
      <c r="J509" s="17">
        <f t="shared" si="224"/>
        <v>2.4145833333333333</v>
      </c>
      <c r="K509" s="17">
        <f t="shared" si="225"/>
        <v>244.44444444444358</v>
      </c>
      <c r="L509" s="17">
        <f t="shared" si="226"/>
        <v>441.09702777777693</v>
      </c>
      <c r="M509" s="17">
        <f t="shared" si="227"/>
        <v>4484.4864490740656</v>
      </c>
      <c r="N509" s="17">
        <f t="shared" si="243"/>
        <v>4484.4864490740656</v>
      </c>
      <c r="O509" s="17">
        <f t="shared" si="244"/>
        <v>604996.97396142036</v>
      </c>
      <c r="P509" s="17">
        <f t="shared" si="228"/>
        <v>604802.73596142046</v>
      </c>
      <c r="Q509" s="34">
        <f t="shared" si="229"/>
        <v>0.16800210399536336</v>
      </c>
      <c r="R509" s="17">
        <f t="shared" si="219"/>
        <v>45.592278898919673</v>
      </c>
      <c r="S509" s="17">
        <f t="shared" si="230"/>
        <v>0</v>
      </c>
      <c r="T509" s="34">
        <f t="shared" si="231"/>
        <v>0</v>
      </c>
      <c r="U509" s="17">
        <f t="shared" si="245"/>
        <v>0</v>
      </c>
      <c r="V509" s="17">
        <f t="shared" si="232"/>
        <v>113697.22222222225</v>
      </c>
      <c r="W509" s="17">
        <f t="shared" si="246"/>
        <v>23904891.049382742</v>
      </c>
      <c r="X509" s="17">
        <f t="shared" si="233"/>
        <v>0</v>
      </c>
      <c r="Y509" s="17">
        <f t="shared" si="234"/>
        <v>0</v>
      </c>
      <c r="Z509" s="17">
        <f t="shared" si="235"/>
        <v>0</v>
      </c>
      <c r="AA509" s="17">
        <f t="shared" si="236"/>
        <v>0</v>
      </c>
      <c r="AB509" s="17">
        <f t="shared" si="237"/>
        <v>0</v>
      </c>
      <c r="AC509" s="17">
        <f t="shared" si="238"/>
        <v>0</v>
      </c>
      <c r="AD509" s="17">
        <f t="shared" si="239"/>
        <v>0</v>
      </c>
      <c r="AE509" s="17">
        <f t="shared" si="240"/>
        <v>0</v>
      </c>
      <c r="AF509" s="17">
        <f t="shared" si="241"/>
        <v>604996.97396142036</v>
      </c>
      <c r="AG509" s="17">
        <f t="shared" si="247"/>
        <v>0</v>
      </c>
      <c r="AH509" s="17">
        <f t="shared" si="242"/>
        <v>0</v>
      </c>
      <c r="AI509" s="17"/>
      <c r="AJ509" s="17"/>
      <c r="AU509">
        <f t="shared" si="220"/>
        <v>0</v>
      </c>
      <c r="AV509">
        <f t="shared" si="221"/>
        <v>36.6</v>
      </c>
      <c r="AW509">
        <f t="shared" si="222"/>
        <v>10.166666666666666</v>
      </c>
    </row>
    <row r="510" spans="2:49" x14ac:dyDescent="0.3">
      <c r="B510" s="27" t="s">
        <v>47</v>
      </c>
      <c r="C510" s="27">
        <v>502</v>
      </c>
      <c r="D510" s="27">
        <v>502</v>
      </c>
      <c r="E510" s="2">
        <f t="shared" si="223"/>
        <v>10.25</v>
      </c>
      <c r="F510" s="28">
        <v>36.9</v>
      </c>
      <c r="G510" s="17">
        <f t="shared" si="248"/>
        <v>6.9444444444444448E-2</v>
      </c>
      <c r="H510" s="17">
        <f t="shared" si="249"/>
        <v>0.25</v>
      </c>
      <c r="I510" s="17">
        <v>194.238</v>
      </c>
      <c r="J510" s="17">
        <f t="shared" si="224"/>
        <v>2.4343749999999997</v>
      </c>
      <c r="K510" s="17">
        <f t="shared" si="225"/>
        <v>152.77777777777777</v>
      </c>
      <c r="L510" s="17">
        <f t="shared" si="226"/>
        <v>349.45015277777776</v>
      </c>
      <c r="M510" s="17">
        <f t="shared" si="227"/>
        <v>3581.8640659722219</v>
      </c>
      <c r="N510" s="17">
        <f t="shared" si="243"/>
        <v>3581.8640659722219</v>
      </c>
      <c r="O510" s="17">
        <f t="shared" si="244"/>
        <v>608578.83802739263</v>
      </c>
      <c r="P510" s="17">
        <f t="shared" si="228"/>
        <v>608384.60002739273</v>
      </c>
      <c r="Q510" s="34">
        <f t="shared" si="229"/>
        <v>0.16899707419560914</v>
      </c>
      <c r="R510" s="17">
        <f t="shared" si="219"/>
        <v>36.71410667621528</v>
      </c>
      <c r="S510" s="17">
        <f t="shared" si="230"/>
        <v>0</v>
      </c>
      <c r="T510" s="34">
        <f t="shared" si="231"/>
        <v>0</v>
      </c>
      <c r="U510" s="17">
        <f t="shared" si="245"/>
        <v>0</v>
      </c>
      <c r="V510" s="17">
        <f t="shared" si="232"/>
        <v>115568.75</v>
      </c>
      <c r="W510" s="17">
        <f t="shared" si="246"/>
        <v>24020459.799382742</v>
      </c>
      <c r="X510" s="17">
        <f t="shared" si="233"/>
        <v>0</v>
      </c>
      <c r="Y510" s="17">
        <f t="shared" si="234"/>
        <v>0</v>
      </c>
      <c r="Z510" s="17">
        <f t="shared" si="235"/>
        <v>0</v>
      </c>
      <c r="AA510" s="17">
        <f t="shared" si="236"/>
        <v>0</v>
      </c>
      <c r="AB510" s="17">
        <f t="shared" si="237"/>
        <v>0</v>
      </c>
      <c r="AC510" s="17">
        <f t="shared" si="238"/>
        <v>0</v>
      </c>
      <c r="AD510" s="17">
        <f t="shared" si="239"/>
        <v>0</v>
      </c>
      <c r="AE510" s="17">
        <f t="shared" si="240"/>
        <v>0</v>
      </c>
      <c r="AF510" s="17">
        <f t="shared" si="241"/>
        <v>608578.83802739263</v>
      </c>
      <c r="AG510" s="17">
        <f t="shared" si="247"/>
        <v>0</v>
      </c>
      <c r="AH510" s="17">
        <f t="shared" si="242"/>
        <v>0</v>
      </c>
      <c r="AI510" s="17"/>
      <c r="AJ510" s="17"/>
      <c r="AU510">
        <f t="shared" si="220"/>
        <v>0</v>
      </c>
      <c r="AV510">
        <f t="shared" si="221"/>
        <v>36.9</v>
      </c>
      <c r="AW510">
        <f t="shared" si="222"/>
        <v>10.25</v>
      </c>
    </row>
    <row r="511" spans="2:49" x14ac:dyDescent="0.3">
      <c r="B511" s="27" t="s">
        <v>47</v>
      </c>
      <c r="C511" s="27">
        <v>503</v>
      </c>
      <c r="D511" s="27">
        <v>503</v>
      </c>
      <c r="E511" s="2">
        <f t="shared" si="223"/>
        <v>10.305555555555557</v>
      </c>
      <c r="F511" s="28">
        <v>37.1</v>
      </c>
      <c r="G511" s="17">
        <f t="shared" si="248"/>
        <v>9.7222222222222612E-2</v>
      </c>
      <c r="H511" s="17">
        <f t="shared" si="249"/>
        <v>0.35000000000000142</v>
      </c>
      <c r="I511" s="17">
        <v>194.238</v>
      </c>
      <c r="J511" s="17">
        <f t="shared" si="224"/>
        <v>2.4475694444444449</v>
      </c>
      <c r="K511" s="17">
        <f t="shared" si="225"/>
        <v>213.88888888888974</v>
      </c>
      <c r="L511" s="17">
        <f t="shared" si="226"/>
        <v>410.57445833333418</v>
      </c>
      <c r="M511" s="17">
        <f t="shared" si="227"/>
        <v>4231.1978900463055</v>
      </c>
      <c r="N511" s="17">
        <f t="shared" si="243"/>
        <v>4231.1978900463055</v>
      </c>
      <c r="O511" s="17">
        <f t="shared" si="244"/>
        <v>612810.03591743892</v>
      </c>
      <c r="P511" s="17">
        <f t="shared" si="228"/>
        <v>612615.79791743902</v>
      </c>
      <c r="Q511" s="34">
        <f t="shared" si="229"/>
        <v>0.1701724163455062</v>
      </c>
      <c r="R511" s="17">
        <f t="shared" si="219"/>
        <v>43.604844922421655</v>
      </c>
      <c r="S511" s="17">
        <f t="shared" si="230"/>
        <v>0</v>
      </c>
      <c r="T511" s="34">
        <f t="shared" si="231"/>
        <v>0</v>
      </c>
      <c r="U511" s="17">
        <f t="shared" si="245"/>
        <v>0</v>
      </c>
      <c r="V511" s="17">
        <f t="shared" si="232"/>
        <v>116824.92283950621</v>
      </c>
      <c r="W511" s="17">
        <f t="shared" si="246"/>
        <v>24137284.72222225</v>
      </c>
      <c r="X511" s="17">
        <f t="shared" si="233"/>
        <v>0</v>
      </c>
      <c r="Y511" s="17">
        <f t="shared" si="234"/>
        <v>0</v>
      </c>
      <c r="Z511" s="17">
        <f t="shared" si="235"/>
        <v>0</v>
      </c>
      <c r="AA511" s="17">
        <f t="shared" si="236"/>
        <v>0</v>
      </c>
      <c r="AB511" s="17">
        <f t="shared" si="237"/>
        <v>0</v>
      </c>
      <c r="AC511" s="17">
        <f t="shared" si="238"/>
        <v>0</v>
      </c>
      <c r="AD511" s="17">
        <f t="shared" si="239"/>
        <v>0</v>
      </c>
      <c r="AE511" s="17">
        <f t="shared" si="240"/>
        <v>0</v>
      </c>
      <c r="AF511" s="17">
        <f t="shared" si="241"/>
        <v>612810.03591743892</v>
      </c>
      <c r="AG511" s="17">
        <f t="shared" si="247"/>
        <v>0</v>
      </c>
      <c r="AH511" s="17">
        <f t="shared" si="242"/>
        <v>0</v>
      </c>
      <c r="AI511" s="17"/>
      <c r="AJ511" s="17"/>
      <c r="AU511">
        <f t="shared" si="220"/>
        <v>0</v>
      </c>
      <c r="AV511">
        <f t="shared" si="221"/>
        <v>37.1</v>
      </c>
      <c r="AW511">
        <f t="shared" si="222"/>
        <v>10.305555555555555</v>
      </c>
    </row>
    <row r="512" spans="2:49" x14ac:dyDescent="0.3">
      <c r="B512" s="27" t="s">
        <v>47</v>
      </c>
      <c r="C512" s="27">
        <v>504</v>
      </c>
      <c r="D512" s="27">
        <v>504</v>
      </c>
      <c r="E512" s="2">
        <f t="shared" si="223"/>
        <v>10.444444444444445</v>
      </c>
      <c r="F512" s="28">
        <v>37.6</v>
      </c>
      <c r="G512" s="17">
        <f t="shared" si="248"/>
        <v>0.12499999999999981</v>
      </c>
      <c r="H512" s="17">
        <f t="shared" si="249"/>
        <v>0.44999999999999929</v>
      </c>
      <c r="I512" s="17">
        <v>194.238</v>
      </c>
      <c r="J512" s="17">
        <f t="shared" si="224"/>
        <v>2.4805555555555556</v>
      </c>
      <c r="K512" s="17">
        <f t="shared" si="225"/>
        <v>274.99999999999955</v>
      </c>
      <c r="L512" s="17">
        <f t="shared" si="226"/>
        <v>471.7185555555551</v>
      </c>
      <c r="M512" s="17">
        <f t="shared" si="227"/>
        <v>4926.8382469135759</v>
      </c>
      <c r="N512" s="17">
        <f t="shared" si="243"/>
        <v>4926.8382469135759</v>
      </c>
      <c r="O512" s="17">
        <f t="shared" si="244"/>
        <v>617736.87416435254</v>
      </c>
      <c r="P512" s="17">
        <f t="shared" si="228"/>
        <v>617542.63616435265</v>
      </c>
      <c r="Q512" s="34">
        <f t="shared" si="229"/>
        <v>0.17154099347373386</v>
      </c>
      <c r="R512" s="17">
        <f t="shared" si="219"/>
        <v>51.458088356652901</v>
      </c>
      <c r="S512" s="17">
        <f t="shared" si="230"/>
        <v>0</v>
      </c>
      <c r="T512" s="34">
        <f t="shared" si="231"/>
        <v>0</v>
      </c>
      <c r="U512" s="17">
        <f t="shared" si="245"/>
        <v>0</v>
      </c>
      <c r="V512" s="17">
        <f t="shared" si="232"/>
        <v>119995.06172839506</v>
      </c>
      <c r="W512" s="17">
        <f t="shared" si="246"/>
        <v>24257279.783950645</v>
      </c>
      <c r="X512" s="17">
        <f t="shared" si="233"/>
        <v>0</v>
      </c>
      <c r="Y512" s="17">
        <f t="shared" si="234"/>
        <v>0</v>
      </c>
      <c r="Z512" s="17">
        <f t="shared" si="235"/>
        <v>0</v>
      </c>
      <c r="AA512" s="17">
        <f t="shared" si="236"/>
        <v>0</v>
      </c>
      <c r="AB512" s="17">
        <f t="shared" si="237"/>
        <v>0</v>
      </c>
      <c r="AC512" s="17">
        <f t="shared" si="238"/>
        <v>0</v>
      </c>
      <c r="AD512" s="17">
        <f t="shared" si="239"/>
        <v>0</v>
      </c>
      <c r="AE512" s="17">
        <f t="shared" si="240"/>
        <v>0</v>
      </c>
      <c r="AF512" s="17">
        <f t="shared" si="241"/>
        <v>617736.87416435254</v>
      </c>
      <c r="AG512" s="17">
        <f t="shared" si="247"/>
        <v>0</v>
      </c>
      <c r="AH512" s="17">
        <f t="shared" si="242"/>
        <v>0</v>
      </c>
      <c r="AI512" s="17"/>
      <c r="AJ512" s="17"/>
      <c r="AU512">
        <f t="shared" si="220"/>
        <v>0</v>
      </c>
      <c r="AV512">
        <f t="shared" si="221"/>
        <v>37.6</v>
      </c>
      <c r="AW512">
        <f t="shared" si="222"/>
        <v>10.444444444444445</v>
      </c>
    </row>
    <row r="513" spans="2:49" x14ac:dyDescent="0.3">
      <c r="B513" s="27" t="s">
        <v>47</v>
      </c>
      <c r="C513" s="27">
        <v>505</v>
      </c>
      <c r="D513" s="27">
        <v>505</v>
      </c>
      <c r="E513" s="2">
        <f t="shared" si="223"/>
        <v>10.555555555555555</v>
      </c>
      <c r="F513" s="28">
        <v>38</v>
      </c>
      <c r="G513" s="17">
        <f t="shared" si="248"/>
        <v>6.9444444444444448E-2</v>
      </c>
      <c r="H513" s="17">
        <f t="shared" si="249"/>
        <v>0.25</v>
      </c>
      <c r="I513" s="17">
        <v>194.238</v>
      </c>
      <c r="J513" s="17">
        <f t="shared" si="224"/>
        <v>2.5069444444444442</v>
      </c>
      <c r="K513" s="17">
        <f t="shared" si="225"/>
        <v>152.77777777777777</v>
      </c>
      <c r="L513" s="17">
        <f t="shared" si="226"/>
        <v>349.52272222222223</v>
      </c>
      <c r="M513" s="17">
        <f t="shared" si="227"/>
        <v>3689.4065123456789</v>
      </c>
      <c r="N513" s="17">
        <f t="shared" si="243"/>
        <v>3689.4065123456789</v>
      </c>
      <c r="O513" s="17">
        <f t="shared" si="244"/>
        <v>621426.2806766982</v>
      </c>
      <c r="P513" s="17">
        <f t="shared" si="228"/>
        <v>621232.0426766983</v>
      </c>
      <c r="Q513" s="34">
        <f t="shared" si="229"/>
        <v>0.17256583681473325</v>
      </c>
      <c r="R513" s="17">
        <f t="shared" si="219"/>
        <v>38.943735408093275</v>
      </c>
      <c r="S513" s="17">
        <f t="shared" si="230"/>
        <v>0</v>
      </c>
      <c r="T513" s="34">
        <f t="shared" si="231"/>
        <v>0</v>
      </c>
      <c r="U513" s="17">
        <f t="shared" si="245"/>
        <v>0</v>
      </c>
      <c r="V513" s="17">
        <f t="shared" si="232"/>
        <v>122561.72839506173</v>
      </c>
      <c r="W513" s="17">
        <f t="shared" si="246"/>
        <v>24379841.512345709</v>
      </c>
      <c r="X513" s="17">
        <f t="shared" si="233"/>
        <v>0</v>
      </c>
      <c r="Y513" s="17">
        <f t="shared" si="234"/>
        <v>0</v>
      </c>
      <c r="Z513" s="17">
        <f t="shared" si="235"/>
        <v>0</v>
      </c>
      <c r="AA513" s="17">
        <f t="shared" si="236"/>
        <v>0</v>
      </c>
      <c r="AB513" s="17">
        <f t="shared" si="237"/>
        <v>0</v>
      </c>
      <c r="AC513" s="17">
        <f t="shared" si="238"/>
        <v>0</v>
      </c>
      <c r="AD513" s="17">
        <f t="shared" si="239"/>
        <v>0</v>
      </c>
      <c r="AE513" s="17">
        <f t="shared" si="240"/>
        <v>0</v>
      </c>
      <c r="AF513" s="17">
        <f t="shared" si="241"/>
        <v>621426.2806766982</v>
      </c>
      <c r="AG513" s="17">
        <f t="shared" si="247"/>
        <v>0</v>
      </c>
      <c r="AH513" s="17">
        <f t="shared" si="242"/>
        <v>0</v>
      </c>
      <c r="AI513" s="17"/>
      <c r="AJ513" s="17"/>
      <c r="AU513">
        <f t="shared" si="220"/>
        <v>0</v>
      </c>
      <c r="AV513">
        <f t="shared" si="221"/>
        <v>38</v>
      </c>
      <c r="AW513">
        <f t="shared" si="222"/>
        <v>10.555555555555555</v>
      </c>
    </row>
    <row r="514" spans="2:49" x14ac:dyDescent="0.3">
      <c r="B514" s="27" t="s">
        <v>47</v>
      </c>
      <c r="C514" s="27">
        <v>506</v>
      </c>
      <c r="D514" s="27">
        <v>506</v>
      </c>
      <c r="E514" s="2">
        <f t="shared" si="223"/>
        <v>10.583333333333334</v>
      </c>
      <c r="F514" s="28">
        <v>38.1</v>
      </c>
      <c r="G514" s="17">
        <f t="shared" si="248"/>
        <v>-4.1666666666666269E-2</v>
      </c>
      <c r="H514" s="17">
        <f t="shared" si="249"/>
        <v>-0.14999999999999858</v>
      </c>
      <c r="I514" s="17">
        <v>194.238</v>
      </c>
      <c r="J514" s="17">
        <f t="shared" si="224"/>
        <v>2.5135416666666668</v>
      </c>
      <c r="K514" s="17">
        <f t="shared" si="225"/>
        <v>-91.66666666666579</v>
      </c>
      <c r="L514" s="17">
        <f t="shared" si="226"/>
        <v>105.08487500000088</v>
      </c>
      <c r="M514" s="17">
        <f t="shared" si="227"/>
        <v>1112.1482604166761</v>
      </c>
      <c r="N514" s="17">
        <f t="shared" si="243"/>
        <v>1112.1482604166761</v>
      </c>
      <c r="O514" s="17">
        <f t="shared" si="244"/>
        <v>622538.42893711489</v>
      </c>
      <c r="P514" s="17">
        <f t="shared" si="228"/>
        <v>622344.190937115</v>
      </c>
      <c r="Q514" s="34">
        <f t="shared" si="229"/>
        <v>0.17287476935851179</v>
      </c>
      <c r="R514" s="17">
        <f t="shared" si="219"/>
        <v>11.770235756076488</v>
      </c>
      <c r="S514" s="17">
        <f t="shared" si="230"/>
        <v>0</v>
      </c>
      <c r="T514" s="34">
        <f t="shared" si="231"/>
        <v>0</v>
      </c>
      <c r="U514" s="17">
        <f t="shared" si="245"/>
        <v>0</v>
      </c>
      <c r="V514" s="17">
        <f t="shared" si="232"/>
        <v>123207.63888888891</v>
      </c>
      <c r="W514" s="17">
        <f t="shared" si="246"/>
        <v>24503049.151234597</v>
      </c>
      <c r="X514" s="17">
        <f t="shared" si="233"/>
        <v>0</v>
      </c>
      <c r="Y514" s="17">
        <f t="shared" si="234"/>
        <v>0</v>
      </c>
      <c r="Z514" s="17">
        <f t="shared" si="235"/>
        <v>0</v>
      </c>
      <c r="AA514" s="17">
        <f t="shared" si="236"/>
        <v>0</v>
      </c>
      <c r="AB514" s="17">
        <f t="shared" si="237"/>
        <v>0</v>
      </c>
      <c r="AC514" s="17">
        <f t="shared" si="238"/>
        <v>0</v>
      </c>
      <c r="AD514" s="17">
        <f t="shared" si="239"/>
        <v>0</v>
      </c>
      <c r="AE514" s="17">
        <f t="shared" si="240"/>
        <v>0</v>
      </c>
      <c r="AF514" s="17">
        <f t="shared" si="241"/>
        <v>622538.42893711489</v>
      </c>
      <c r="AG514" s="17">
        <f t="shared" si="247"/>
        <v>0</v>
      </c>
      <c r="AH514" s="17">
        <f t="shared" si="242"/>
        <v>0</v>
      </c>
      <c r="AI514" s="17"/>
      <c r="AJ514" s="17"/>
      <c r="AU514">
        <f t="shared" si="220"/>
        <v>0</v>
      </c>
      <c r="AV514">
        <f t="shared" si="221"/>
        <v>38.1</v>
      </c>
      <c r="AW514">
        <f t="shared" si="222"/>
        <v>10.583333333333334</v>
      </c>
    </row>
    <row r="515" spans="2:49" x14ac:dyDescent="0.3">
      <c r="B515" s="27" t="s">
        <v>47</v>
      </c>
      <c r="C515" s="27">
        <v>507</v>
      </c>
      <c r="D515" s="27">
        <v>507</v>
      </c>
      <c r="E515" s="2">
        <f t="shared" si="223"/>
        <v>10.472222222222223</v>
      </c>
      <c r="F515" s="28">
        <v>37.700000000000003</v>
      </c>
      <c r="G515" s="17">
        <f t="shared" si="248"/>
        <v>-0.16666666666666705</v>
      </c>
      <c r="H515" s="17">
        <f t="shared" si="249"/>
        <v>-0.60000000000000142</v>
      </c>
      <c r="I515" s="17">
        <v>194.238</v>
      </c>
      <c r="J515" s="17">
        <f t="shared" si="224"/>
        <v>2.4871527777777778</v>
      </c>
      <c r="K515" s="17">
        <f t="shared" si="225"/>
        <v>-366.66666666666748</v>
      </c>
      <c r="L515" s="17">
        <f t="shared" si="226"/>
        <v>-169.94151388888972</v>
      </c>
      <c r="M515" s="17">
        <f t="shared" si="227"/>
        <v>-1779.6652982253174</v>
      </c>
      <c r="N515" s="17">
        <f t="shared" si="243"/>
        <v>-1779.6652982253174</v>
      </c>
      <c r="O515" s="17">
        <f t="shared" si="244"/>
        <v>620758.76363888953</v>
      </c>
      <c r="P515" s="17">
        <f t="shared" si="228"/>
        <v>620564.52563888964</v>
      </c>
      <c r="Q515" s="34">
        <f t="shared" si="229"/>
        <v>0.17238041393197076</v>
      </c>
      <c r="R515" s="17">
        <f t="shared" si="219"/>
        <v>-18.637050484192912</v>
      </c>
      <c r="S515" s="17">
        <f t="shared" si="230"/>
        <v>-1779.6652982253174</v>
      </c>
      <c r="T515" s="34">
        <f t="shared" si="231"/>
        <v>-4.9435542654102866E-4</v>
      </c>
      <c r="U515" s="17">
        <f t="shared" si="245"/>
        <v>0</v>
      </c>
      <c r="V515" s="17">
        <f t="shared" si="232"/>
        <v>120634.18209876546</v>
      </c>
      <c r="W515" s="17">
        <f t="shared" si="246"/>
        <v>24623683.333333362</v>
      </c>
      <c r="X515" s="17">
        <f t="shared" si="233"/>
        <v>1601.6987684027856</v>
      </c>
      <c r="Y515" s="17">
        <f t="shared" si="234"/>
        <v>1473.5628669305629</v>
      </c>
      <c r="Z515" s="17">
        <f t="shared" si="235"/>
        <v>1414.6203522533403</v>
      </c>
      <c r="AA515" s="17">
        <f t="shared" si="236"/>
        <v>1343.8893346406733</v>
      </c>
      <c r="AB515" s="17">
        <f t="shared" si="237"/>
        <v>1290.1337612550462</v>
      </c>
      <c r="AC515" s="17">
        <f t="shared" si="238"/>
        <v>1161.1203851295415</v>
      </c>
      <c r="AD515" s="17">
        <f t="shared" si="239"/>
        <v>1126.2867735756552</v>
      </c>
      <c r="AE515" s="17">
        <f t="shared" si="240"/>
        <v>1126.2867735756552</v>
      </c>
      <c r="AF515" s="17">
        <f t="shared" si="241"/>
        <v>619632.47686531383</v>
      </c>
      <c r="AG515" s="17">
        <f t="shared" si="247"/>
        <v>1343.8893346406733</v>
      </c>
      <c r="AH515" s="17">
        <f t="shared" si="242"/>
        <v>2.2214729261847244</v>
      </c>
      <c r="AI515" s="17"/>
      <c r="AJ515" s="17"/>
      <c r="AU515">
        <f t="shared" si="220"/>
        <v>0</v>
      </c>
      <c r="AV515">
        <f t="shared" si="221"/>
        <v>37.700000000000003</v>
      </c>
      <c r="AW515">
        <f t="shared" si="222"/>
        <v>10.472222222222223</v>
      </c>
    </row>
    <row r="516" spans="2:49" x14ac:dyDescent="0.3">
      <c r="B516" s="27" t="s">
        <v>47</v>
      </c>
      <c r="C516" s="27">
        <v>508</v>
      </c>
      <c r="D516" s="27">
        <v>508</v>
      </c>
      <c r="E516" s="2">
        <f t="shared" si="223"/>
        <v>10.25</v>
      </c>
      <c r="F516" s="28">
        <v>36.9</v>
      </c>
      <c r="G516" s="17">
        <f t="shared" si="248"/>
        <v>-0.2222222222222224</v>
      </c>
      <c r="H516" s="17">
        <f t="shared" si="249"/>
        <v>-0.80000000000000071</v>
      </c>
      <c r="I516" s="17">
        <v>194.238</v>
      </c>
      <c r="J516" s="17">
        <f t="shared" si="224"/>
        <v>2.4343749999999997</v>
      </c>
      <c r="K516" s="17">
        <f t="shared" si="225"/>
        <v>-488.88888888888931</v>
      </c>
      <c r="L516" s="17">
        <f t="shared" si="226"/>
        <v>-292.21651388888932</v>
      </c>
      <c r="M516" s="17">
        <f t="shared" si="227"/>
        <v>-2995.2192673611157</v>
      </c>
      <c r="N516" s="17">
        <f t="shared" si="243"/>
        <v>-2995.2192673611157</v>
      </c>
      <c r="O516" s="17">
        <f t="shared" si="244"/>
        <v>617763.54437152843</v>
      </c>
      <c r="P516" s="17">
        <f t="shared" si="228"/>
        <v>617569.30637152854</v>
      </c>
      <c r="Q516" s="34">
        <f t="shared" si="229"/>
        <v>0.17154840192388318</v>
      </c>
      <c r="R516" s="17">
        <f t="shared" si="219"/>
        <v>-30.700997490451435</v>
      </c>
      <c r="S516" s="17">
        <f t="shared" si="230"/>
        <v>-2995.2192673611157</v>
      </c>
      <c r="T516" s="34">
        <f t="shared" si="231"/>
        <v>-8.3201200808757068E-4</v>
      </c>
      <c r="U516" s="17">
        <f t="shared" si="245"/>
        <v>1779.6652982253174</v>
      </c>
      <c r="V516" s="17">
        <f t="shared" si="232"/>
        <v>115568.75</v>
      </c>
      <c r="W516" s="17">
        <f t="shared" si="246"/>
        <v>24739252.083333362</v>
      </c>
      <c r="X516" s="17">
        <f t="shared" si="233"/>
        <v>2695.697340625004</v>
      </c>
      <c r="Y516" s="17">
        <f t="shared" si="234"/>
        <v>2480.0415533750038</v>
      </c>
      <c r="Z516" s="17">
        <f t="shared" si="235"/>
        <v>2380.8398912400035</v>
      </c>
      <c r="AA516" s="17">
        <f t="shared" si="236"/>
        <v>2261.7978966780033</v>
      </c>
      <c r="AB516" s="17">
        <f t="shared" si="237"/>
        <v>2171.3259808108833</v>
      </c>
      <c r="AC516" s="17">
        <f t="shared" si="238"/>
        <v>1954.1933827297951</v>
      </c>
      <c r="AD516" s="17">
        <f t="shared" si="239"/>
        <v>1895.5675812479012</v>
      </c>
      <c r="AE516" s="17">
        <f t="shared" si="240"/>
        <v>1895.5675812479012</v>
      </c>
      <c r="AF516" s="17">
        <f t="shared" si="241"/>
        <v>615867.97679028055</v>
      </c>
      <c r="AG516" s="17">
        <f t="shared" si="247"/>
        <v>3605.6872313186768</v>
      </c>
      <c r="AH516" s="17">
        <f t="shared" si="242"/>
        <v>3.7314322465509866</v>
      </c>
      <c r="AI516" s="17"/>
      <c r="AJ516" s="17"/>
      <c r="AU516">
        <f t="shared" si="220"/>
        <v>0</v>
      </c>
      <c r="AV516">
        <f t="shared" si="221"/>
        <v>36.9</v>
      </c>
      <c r="AW516">
        <f t="shared" si="222"/>
        <v>10.25</v>
      </c>
    </row>
    <row r="517" spans="2:49" x14ac:dyDescent="0.3">
      <c r="B517" s="27" t="s">
        <v>47</v>
      </c>
      <c r="C517" s="27">
        <v>509</v>
      </c>
      <c r="D517" s="27">
        <v>509</v>
      </c>
      <c r="E517" s="2">
        <f t="shared" si="223"/>
        <v>10.027777777777779</v>
      </c>
      <c r="F517" s="28">
        <v>36.1</v>
      </c>
      <c r="G517" s="17">
        <f t="shared" si="248"/>
        <v>-0.16666666666666607</v>
      </c>
      <c r="H517" s="17">
        <f t="shared" si="249"/>
        <v>-0.59999999999999787</v>
      </c>
      <c r="I517" s="17">
        <v>194.238</v>
      </c>
      <c r="J517" s="17">
        <f t="shared" si="224"/>
        <v>2.3815972222222221</v>
      </c>
      <c r="K517" s="17">
        <f t="shared" si="225"/>
        <v>-366.66666666666538</v>
      </c>
      <c r="L517" s="17">
        <f t="shared" si="226"/>
        <v>-170.04706944444317</v>
      </c>
      <c r="M517" s="17">
        <f t="shared" si="227"/>
        <v>-1705.194224151222</v>
      </c>
      <c r="N517" s="17">
        <f t="shared" si="243"/>
        <v>-1705.194224151222</v>
      </c>
      <c r="O517" s="17">
        <f t="shared" si="244"/>
        <v>616058.35014737723</v>
      </c>
      <c r="P517" s="17">
        <f t="shared" si="228"/>
        <v>615864.11214737734</v>
      </c>
      <c r="Q517" s="34">
        <f t="shared" si="229"/>
        <v>0.17107473307229848</v>
      </c>
      <c r="R517" s="17">
        <f t="shared" si="219"/>
        <v>-17.099308747738643</v>
      </c>
      <c r="S517" s="17">
        <f t="shared" si="230"/>
        <v>-1705.194224151222</v>
      </c>
      <c r="T517" s="34">
        <f t="shared" si="231"/>
        <v>-4.7366885158472641E-4</v>
      </c>
      <c r="U517" s="17">
        <f t="shared" si="245"/>
        <v>4774.8845655864334</v>
      </c>
      <c r="V517" s="17">
        <f t="shared" si="232"/>
        <v>110611.95987654322</v>
      </c>
      <c r="W517" s="17">
        <f t="shared" si="246"/>
        <v>24849864.043209907</v>
      </c>
      <c r="X517" s="17">
        <f t="shared" si="233"/>
        <v>1534.6748017360999</v>
      </c>
      <c r="Y517" s="17">
        <f t="shared" si="234"/>
        <v>1411.9008175972119</v>
      </c>
      <c r="Z517" s="17">
        <f t="shared" si="235"/>
        <v>1355.4247848933235</v>
      </c>
      <c r="AA517" s="17">
        <f t="shared" si="236"/>
        <v>1287.6535456486572</v>
      </c>
      <c r="AB517" s="17">
        <f t="shared" si="237"/>
        <v>1236.1474038227109</v>
      </c>
      <c r="AC517" s="17">
        <f t="shared" si="238"/>
        <v>1112.5326634404398</v>
      </c>
      <c r="AD517" s="17">
        <f t="shared" si="239"/>
        <v>1079.1566835372266</v>
      </c>
      <c r="AE517" s="17">
        <f t="shared" si="240"/>
        <v>1079.1566835372266</v>
      </c>
      <c r="AF517" s="17">
        <f t="shared" si="241"/>
        <v>614979.19346384006</v>
      </c>
      <c r="AG517" s="17">
        <f t="shared" si="247"/>
        <v>4893.340776967334</v>
      </c>
      <c r="AH517" s="17">
        <f t="shared" si="242"/>
        <v>2.1201506552794238</v>
      </c>
      <c r="AI517" s="17"/>
      <c r="AJ517" s="17"/>
      <c r="AU517">
        <f t="shared" si="220"/>
        <v>0</v>
      </c>
      <c r="AV517">
        <f t="shared" si="221"/>
        <v>36.1</v>
      </c>
      <c r="AW517">
        <f t="shared" si="222"/>
        <v>10.027777777777779</v>
      </c>
    </row>
    <row r="518" spans="2:49" x14ac:dyDescent="0.3">
      <c r="B518" s="27" t="s">
        <v>47</v>
      </c>
      <c r="C518" s="27">
        <v>510</v>
      </c>
      <c r="D518" s="27">
        <v>510</v>
      </c>
      <c r="E518" s="2">
        <f t="shared" si="223"/>
        <v>9.9166666666666679</v>
      </c>
      <c r="F518" s="28">
        <v>35.700000000000003</v>
      </c>
      <c r="G518" s="17">
        <f t="shared" si="248"/>
        <v>-2.7777777777778172E-2</v>
      </c>
      <c r="H518" s="17">
        <f t="shared" si="249"/>
        <v>-0.10000000000000142</v>
      </c>
      <c r="I518" s="17">
        <v>194.238</v>
      </c>
      <c r="J518" s="17">
        <f t="shared" si="224"/>
        <v>2.3552083333333336</v>
      </c>
      <c r="K518" s="17">
        <f t="shared" si="225"/>
        <v>-61.111111111111981</v>
      </c>
      <c r="L518" s="17">
        <f t="shared" si="226"/>
        <v>135.48209722222134</v>
      </c>
      <c r="M518" s="17">
        <f t="shared" si="227"/>
        <v>1343.5307974536952</v>
      </c>
      <c r="N518" s="17">
        <f t="shared" si="243"/>
        <v>1343.5307974536952</v>
      </c>
      <c r="O518" s="17">
        <f t="shared" si="244"/>
        <v>617401.88094483095</v>
      </c>
      <c r="P518" s="17">
        <f t="shared" si="228"/>
        <v>617207.64294483105</v>
      </c>
      <c r="Q518" s="34">
        <f t="shared" si="229"/>
        <v>0.17144793905721517</v>
      </c>
      <c r="R518" s="17">
        <f t="shared" si="219"/>
        <v>13.323347074749144</v>
      </c>
      <c r="S518" s="17">
        <f t="shared" si="230"/>
        <v>0</v>
      </c>
      <c r="T518" s="34">
        <f t="shared" si="231"/>
        <v>0</v>
      </c>
      <c r="U518" s="17">
        <f t="shared" si="245"/>
        <v>6480.0787897376558</v>
      </c>
      <c r="V518" s="17">
        <f t="shared" si="232"/>
        <v>108174.30555555558</v>
      </c>
      <c r="W518" s="17">
        <f t="shared" si="246"/>
        <v>24958038.348765463</v>
      </c>
      <c r="X518" s="17">
        <f t="shared" si="233"/>
        <v>0</v>
      </c>
      <c r="Y518" s="17">
        <f t="shared" si="234"/>
        <v>0</v>
      </c>
      <c r="Z518" s="17">
        <f t="shared" si="235"/>
        <v>0</v>
      </c>
      <c r="AA518" s="17">
        <f t="shared" si="236"/>
        <v>0</v>
      </c>
      <c r="AB518" s="17">
        <f t="shared" si="237"/>
        <v>0</v>
      </c>
      <c r="AC518" s="17">
        <f t="shared" si="238"/>
        <v>0</v>
      </c>
      <c r="AD518" s="17">
        <f t="shared" si="239"/>
        <v>0</v>
      </c>
      <c r="AE518" s="17">
        <f t="shared" si="240"/>
        <v>0</v>
      </c>
      <c r="AF518" s="17">
        <f t="shared" si="241"/>
        <v>617401.88094483095</v>
      </c>
      <c r="AG518" s="17">
        <f t="shared" si="247"/>
        <v>0</v>
      </c>
      <c r="AH518" s="17">
        <f t="shared" si="242"/>
        <v>0</v>
      </c>
      <c r="AI518" s="17"/>
      <c r="AJ518" s="17"/>
      <c r="AU518">
        <f t="shared" si="220"/>
        <v>0</v>
      </c>
      <c r="AV518">
        <f t="shared" si="221"/>
        <v>35.700000000000003</v>
      </c>
      <c r="AW518">
        <f t="shared" si="222"/>
        <v>9.9166666666666679</v>
      </c>
    </row>
    <row r="519" spans="2:49" x14ac:dyDescent="0.3">
      <c r="B519" s="27" t="s">
        <v>47</v>
      </c>
      <c r="C519" s="27">
        <v>511</v>
      </c>
      <c r="D519" s="27">
        <v>511</v>
      </c>
      <c r="E519" s="2">
        <f t="shared" si="223"/>
        <v>9.9722222222222214</v>
      </c>
      <c r="F519" s="28">
        <v>35.9</v>
      </c>
      <c r="G519" s="17">
        <f t="shared" si="248"/>
        <v>0.11111111111111072</v>
      </c>
      <c r="H519" s="17">
        <f t="shared" si="249"/>
        <v>0.39999999999999858</v>
      </c>
      <c r="I519" s="17">
        <v>194.238</v>
      </c>
      <c r="J519" s="17">
        <f t="shared" si="224"/>
        <v>2.3684027777777774</v>
      </c>
      <c r="K519" s="17">
        <f t="shared" si="225"/>
        <v>244.44444444444358</v>
      </c>
      <c r="L519" s="17">
        <f t="shared" si="226"/>
        <v>441.05084722222136</v>
      </c>
      <c r="M519" s="17">
        <f t="shared" si="227"/>
        <v>4398.2570597993736</v>
      </c>
      <c r="N519" s="17">
        <f t="shared" si="243"/>
        <v>4398.2570597993736</v>
      </c>
      <c r="O519" s="17">
        <f t="shared" si="244"/>
        <v>621800.13800463034</v>
      </c>
      <c r="P519" s="17">
        <f t="shared" si="228"/>
        <v>621605.90000463044</v>
      </c>
      <c r="Q519" s="34">
        <f t="shared" si="229"/>
        <v>0.17266968690328624</v>
      </c>
      <c r="R519" s="17">
        <f t="shared" si="219"/>
        <v>43.860396790777088</v>
      </c>
      <c r="S519" s="17">
        <f t="shared" si="230"/>
        <v>0</v>
      </c>
      <c r="T519" s="34">
        <f t="shared" si="231"/>
        <v>0</v>
      </c>
      <c r="U519" s="17">
        <f t="shared" si="245"/>
        <v>0</v>
      </c>
      <c r="V519" s="17">
        <f t="shared" si="232"/>
        <v>109389.73765432097</v>
      </c>
      <c r="W519" s="17">
        <f t="shared" si="246"/>
        <v>25067428.086419784</v>
      </c>
      <c r="X519" s="17">
        <f t="shared" si="233"/>
        <v>0</v>
      </c>
      <c r="Y519" s="17">
        <f t="shared" si="234"/>
        <v>0</v>
      </c>
      <c r="Z519" s="17">
        <f t="shared" si="235"/>
        <v>0</v>
      </c>
      <c r="AA519" s="17">
        <f t="shared" si="236"/>
        <v>0</v>
      </c>
      <c r="AB519" s="17">
        <f t="shared" si="237"/>
        <v>0</v>
      </c>
      <c r="AC519" s="17">
        <f t="shared" si="238"/>
        <v>0</v>
      </c>
      <c r="AD519" s="17">
        <f t="shared" si="239"/>
        <v>0</v>
      </c>
      <c r="AE519" s="17">
        <f t="shared" si="240"/>
        <v>0</v>
      </c>
      <c r="AF519" s="17">
        <f t="shared" si="241"/>
        <v>621800.13800463034</v>
      </c>
      <c r="AG519" s="17">
        <f t="shared" si="247"/>
        <v>0</v>
      </c>
      <c r="AH519" s="17">
        <f t="shared" si="242"/>
        <v>0</v>
      </c>
      <c r="AI519" s="17"/>
      <c r="AJ519" s="17"/>
      <c r="AU519">
        <f t="shared" si="220"/>
        <v>0</v>
      </c>
      <c r="AV519">
        <f t="shared" si="221"/>
        <v>35.9</v>
      </c>
      <c r="AW519">
        <f t="shared" si="222"/>
        <v>9.9722222222222214</v>
      </c>
    </row>
    <row r="520" spans="2:49" x14ac:dyDescent="0.3">
      <c r="B520" s="27" t="s">
        <v>47</v>
      </c>
      <c r="C520" s="27">
        <v>512</v>
      </c>
      <c r="D520" s="27">
        <v>512</v>
      </c>
      <c r="E520" s="2">
        <f t="shared" si="223"/>
        <v>10.138888888888889</v>
      </c>
      <c r="F520" s="28">
        <v>36.5</v>
      </c>
      <c r="G520" s="17">
        <f t="shared" si="248"/>
        <v>0.26388888888888867</v>
      </c>
      <c r="H520" s="17">
        <f t="shared" si="249"/>
        <v>0.94999999999999929</v>
      </c>
      <c r="I520" s="17">
        <v>194.238</v>
      </c>
      <c r="J520" s="17">
        <f t="shared" si="224"/>
        <v>2.4079861111111112</v>
      </c>
      <c r="K520" s="17">
        <f t="shared" si="225"/>
        <v>580.55555555555509</v>
      </c>
      <c r="L520" s="17">
        <f t="shared" si="226"/>
        <v>777.20154166666623</v>
      </c>
      <c r="M520" s="17">
        <f t="shared" si="227"/>
        <v>7879.9600752314773</v>
      </c>
      <c r="N520" s="17">
        <f t="shared" si="243"/>
        <v>7879.9600752314773</v>
      </c>
      <c r="O520" s="17">
        <f t="shared" si="244"/>
        <v>629680.09807986184</v>
      </c>
      <c r="P520" s="17">
        <f t="shared" si="228"/>
        <v>629485.86007986194</v>
      </c>
      <c r="Q520" s="34">
        <f t="shared" si="229"/>
        <v>0.17485858221298403</v>
      </c>
      <c r="R520" s="17">
        <f t="shared" ref="R520:R583" si="250">(M520*E520)/1000</f>
        <v>79.894039651652477</v>
      </c>
      <c r="S520" s="17">
        <f t="shared" si="230"/>
        <v>0</v>
      </c>
      <c r="T520" s="34">
        <f t="shared" si="231"/>
        <v>0</v>
      </c>
      <c r="U520" s="17">
        <f t="shared" si="245"/>
        <v>0</v>
      </c>
      <c r="V520" s="17">
        <f t="shared" si="232"/>
        <v>113076.77469135803</v>
      </c>
      <c r="W520" s="17">
        <f t="shared" si="246"/>
        <v>25180504.861111142</v>
      </c>
      <c r="X520" s="17">
        <f t="shared" si="233"/>
        <v>0</v>
      </c>
      <c r="Y520" s="17">
        <f t="shared" si="234"/>
        <v>0</v>
      </c>
      <c r="Z520" s="17">
        <f t="shared" si="235"/>
        <v>0</v>
      </c>
      <c r="AA520" s="17">
        <f t="shared" si="236"/>
        <v>0</v>
      </c>
      <c r="AB520" s="17">
        <f t="shared" si="237"/>
        <v>0</v>
      </c>
      <c r="AC520" s="17">
        <f t="shared" si="238"/>
        <v>0</v>
      </c>
      <c r="AD520" s="17">
        <f t="shared" si="239"/>
        <v>0</v>
      </c>
      <c r="AE520" s="17">
        <f t="shared" si="240"/>
        <v>0</v>
      </c>
      <c r="AF520" s="17">
        <f t="shared" si="241"/>
        <v>629680.09807986184</v>
      </c>
      <c r="AG520" s="17">
        <f t="shared" si="247"/>
        <v>0</v>
      </c>
      <c r="AH520" s="17">
        <f t="shared" si="242"/>
        <v>0</v>
      </c>
      <c r="AI520" s="17"/>
      <c r="AJ520" s="17"/>
      <c r="AU520">
        <f t="shared" ref="AU520:AU583" si="251">IF(F520&lt;1,1,0)</f>
        <v>0</v>
      </c>
      <c r="AV520">
        <f t="shared" ref="AV520:AV583" si="252">IF(AU520=1,"",F520)</f>
        <v>36.5</v>
      </c>
      <c r="AW520">
        <f t="shared" ref="AW520:AW583" si="253">F520/3.6</f>
        <v>10.138888888888889</v>
      </c>
    </row>
    <row r="521" spans="2:49" x14ac:dyDescent="0.3">
      <c r="B521" s="27" t="s">
        <v>47</v>
      </c>
      <c r="C521" s="27">
        <v>513</v>
      </c>
      <c r="D521" s="27">
        <v>513</v>
      </c>
      <c r="E521" s="2">
        <f t="shared" ref="E521:E584" si="254">F521*(1000/3600)</f>
        <v>10.5</v>
      </c>
      <c r="F521" s="28">
        <v>37.799999999999997</v>
      </c>
      <c r="G521" s="17">
        <f t="shared" si="248"/>
        <v>0.37500000000000039</v>
      </c>
      <c r="H521" s="17">
        <f t="shared" si="249"/>
        <v>1.3500000000000014</v>
      </c>
      <c r="I521" s="17">
        <v>194.238</v>
      </c>
      <c r="J521" s="17">
        <f t="shared" ref="J521:J584" si="255">0.2375*E521</f>
        <v>2.4937499999999999</v>
      </c>
      <c r="K521" s="17">
        <f t="shared" ref="K521:K584" si="256">(2200*G521)</f>
        <v>825.00000000000091</v>
      </c>
      <c r="L521" s="17">
        <f t="shared" ref="L521:L584" si="257">I521+J521+K521</f>
        <v>1021.7317500000009</v>
      </c>
      <c r="M521" s="17">
        <f t="shared" ref="M521:M584" si="258">(E521*L521)</f>
        <v>10728.18337500001</v>
      </c>
      <c r="N521" s="17">
        <f t="shared" si="243"/>
        <v>10728.18337500001</v>
      </c>
      <c r="O521" s="17">
        <f t="shared" si="244"/>
        <v>640408.28145486186</v>
      </c>
      <c r="P521" s="17">
        <f t="shared" ref="P521:P584" si="259">(N521+P520)</f>
        <v>640214.04345486197</v>
      </c>
      <c r="Q521" s="34">
        <f t="shared" ref="Q521:Q584" si="260">P521*0.00000027778</f>
        <v>0.17783865699089155</v>
      </c>
      <c r="R521" s="17">
        <f t="shared" si="250"/>
        <v>112.6459254375001</v>
      </c>
      <c r="S521" s="17">
        <f t="shared" ref="S521:S584" si="261">IF(N521&lt;0,N521,0)</f>
        <v>0</v>
      </c>
      <c r="T521" s="34">
        <f t="shared" ref="T521:T584" si="262">S521*0.00000027778</f>
        <v>0</v>
      </c>
      <c r="U521" s="17">
        <f t="shared" si="245"/>
        <v>0</v>
      </c>
      <c r="V521" s="17">
        <f t="shared" ref="V521:V584" si="263">(0.5*2200*E521^2)</f>
        <v>121275</v>
      </c>
      <c r="W521" s="17">
        <f t="shared" si="246"/>
        <v>25301779.861111142</v>
      </c>
      <c r="X521" s="17">
        <f t="shared" ref="X521:X584" si="264">-S521*0.9</f>
        <v>0</v>
      </c>
      <c r="Y521" s="17">
        <f t="shared" ref="Y521:Y584" si="265">X521*0.92</f>
        <v>0</v>
      </c>
      <c r="Z521" s="17">
        <f t="shared" ref="Z521:Z584" si="266">Y521*0.96</f>
        <v>0</v>
      </c>
      <c r="AA521" s="17">
        <f t="shared" ref="AA521:AA584" si="267">Z521*0.95</f>
        <v>0</v>
      </c>
      <c r="AB521" s="17">
        <f t="shared" ref="AB521:AB584" si="268">AA521*0.96</f>
        <v>0</v>
      </c>
      <c r="AC521" s="17">
        <f t="shared" ref="AC521:AC584" si="269">AB521*0.9</f>
        <v>0</v>
      </c>
      <c r="AD521" s="17">
        <f t="shared" ref="AD521:AD584" si="270">AC521*0.97</f>
        <v>0</v>
      </c>
      <c r="AE521" s="17">
        <f t="shared" ref="AE521:AE584" si="271">AD521</f>
        <v>0</v>
      </c>
      <c r="AF521" s="17">
        <f t="shared" ref="AF521:AF584" si="272">O521-AE521</f>
        <v>640408.28145486186</v>
      </c>
      <c r="AG521" s="17">
        <f t="shared" si="247"/>
        <v>0</v>
      </c>
      <c r="AH521" s="17">
        <f t="shared" ref="AH521:AH584" si="273">AD521/C521</f>
        <v>0</v>
      </c>
      <c r="AI521" s="17"/>
      <c r="AJ521" s="17"/>
      <c r="AU521">
        <f t="shared" si="251"/>
        <v>0</v>
      </c>
      <c r="AV521">
        <f t="shared" si="252"/>
        <v>37.799999999999997</v>
      </c>
      <c r="AW521">
        <f t="shared" si="253"/>
        <v>10.499999999999998</v>
      </c>
    </row>
    <row r="522" spans="2:49" x14ac:dyDescent="0.3">
      <c r="B522" s="27" t="s">
        <v>47</v>
      </c>
      <c r="C522" s="27">
        <v>514</v>
      </c>
      <c r="D522" s="27">
        <v>514</v>
      </c>
      <c r="E522" s="2">
        <f t="shared" si="254"/>
        <v>10.888888888888889</v>
      </c>
      <c r="F522" s="28">
        <v>39.200000000000003</v>
      </c>
      <c r="G522" s="17">
        <f t="shared" si="248"/>
        <v>0.38888888888888945</v>
      </c>
      <c r="H522" s="17">
        <f t="shared" si="249"/>
        <v>1.4000000000000021</v>
      </c>
      <c r="I522" s="17">
        <v>194.238</v>
      </c>
      <c r="J522" s="17">
        <f t="shared" si="255"/>
        <v>2.5861111111111112</v>
      </c>
      <c r="K522" s="17">
        <f t="shared" si="256"/>
        <v>855.55555555555679</v>
      </c>
      <c r="L522" s="17">
        <f t="shared" si="257"/>
        <v>1052.3796666666678</v>
      </c>
      <c r="M522" s="17">
        <f t="shared" si="258"/>
        <v>11459.245259259273</v>
      </c>
      <c r="N522" s="17">
        <f t="shared" ref="N522:N585" si="274">L522*E522</f>
        <v>11459.245259259273</v>
      </c>
      <c r="O522" s="17">
        <f t="shared" ref="O522:O585" si="275">M522+O521</f>
        <v>651867.52671412111</v>
      </c>
      <c r="P522" s="17">
        <f t="shared" si="259"/>
        <v>651673.28871412121</v>
      </c>
      <c r="Q522" s="34">
        <f t="shared" si="260"/>
        <v>0.18102180613900859</v>
      </c>
      <c r="R522" s="17">
        <f t="shared" si="250"/>
        <v>124.77844837860098</v>
      </c>
      <c r="S522" s="17">
        <f t="shared" si="261"/>
        <v>0</v>
      </c>
      <c r="T522" s="34">
        <f t="shared" si="262"/>
        <v>0</v>
      </c>
      <c r="U522" s="17">
        <f t="shared" ref="U522:U585" si="276">IF(S521=0,0,-S521+U521)</f>
        <v>0</v>
      </c>
      <c r="V522" s="17">
        <f t="shared" si="263"/>
        <v>130424.69135802471</v>
      </c>
      <c r="W522" s="17">
        <f t="shared" ref="W522:W585" si="277">V522+W521</f>
        <v>25432204.552469168</v>
      </c>
      <c r="X522" s="17">
        <f t="shared" si="264"/>
        <v>0</v>
      </c>
      <c r="Y522" s="17">
        <f t="shared" si="265"/>
        <v>0</v>
      </c>
      <c r="Z522" s="17">
        <f t="shared" si="266"/>
        <v>0</v>
      </c>
      <c r="AA522" s="17">
        <f t="shared" si="267"/>
        <v>0</v>
      </c>
      <c r="AB522" s="17">
        <f t="shared" si="268"/>
        <v>0</v>
      </c>
      <c r="AC522" s="17">
        <f t="shared" si="269"/>
        <v>0</v>
      </c>
      <c r="AD522" s="17">
        <f t="shared" si="270"/>
        <v>0</v>
      </c>
      <c r="AE522" s="17">
        <f t="shared" si="271"/>
        <v>0</v>
      </c>
      <c r="AF522" s="17">
        <f t="shared" si="272"/>
        <v>651867.52671412111</v>
      </c>
      <c r="AG522" s="17">
        <f t="shared" ref="AG522:AG585" si="278">IF(AA522=0,0,AA522+AG521)</f>
        <v>0</v>
      </c>
      <c r="AH522" s="17">
        <f t="shared" si="273"/>
        <v>0</v>
      </c>
      <c r="AI522" s="17"/>
      <c r="AJ522" s="17"/>
      <c r="AU522">
        <f t="shared" si="251"/>
        <v>0</v>
      </c>
      <c r="AV522">
        <f t="shared" si="252"/>
        <v>39.200000000000003</v>
      </c>
      <c r="AW522">
        <f t="shared" si="253"/>
        <v>10.888888888888889</v>
      </c>
    </row>
    <row r="523" spans="2:49" x14ac:dyDescent="0.3">
      <c r="B523" s="27" t="s">
        <v>47</v>
      </c>
      <c r="C523" s="27">
        <v>515</v>
      </c>
      <c r="D523" s="27">
        <v>515</v>
      </c>
      <c r="E523" s="2">
        <f t="shared" si="254"/>
        <v>11.277777777777779</v>
      </c>
      <c r="F523" s="28">
        <v>40.6</v>
      </c>
      <c r="G523" s="17">
        <f t="shared" si="248"/>
        <v>0.37499999999999939</v>
      </c>
      <c r="H523" s="17">
        <f t="shared" si="249"/>
        <v>1.3499999999999979</v>
      </c>
      <c r="I523" s="17">
        <v>194.238</v>
      </c>
      <c r="J523" s="17">
        <f t="shared" si="255"/>
        <v>2.6784722222222221</v>
      </c>
      <c r="K523" s="17">
        <f t="shared" si="256"/>
        <v>824.99999999999864</v>
      </c>
      <c r="L523" s="17">
        <f t="shared" si="257"/>
        <v>1021.9164722222208</v>
      </c>
      <c r="M523" s="17">
        <f t="shared" si="258"/>
        <v>11524.946881172824</v>
      </c>
      <c r="N523" s="17">
        <f t="shared" si="274"/>
        <v>11524.946881172824</v>
      </c>
      <c r="O523" s="17">
        <f t="shared" si="275"/>
        <v>663392.47359529394</v>
      </c>
      <c r="P523" s="17">
        <f t="shared" si="259"/>
        <v>663198.23559529404</v>
      </c>
      <c r="Q523" s="34">
        <f t="shared" si="260"/>
        <v>0.18422320588366078</v>
      </c>
      <c r="R523" s="17">
        <f t="shared" si="250"/>
        <v>129.97578982656017</v>
      </c>
      <c r="S523" s="17">
        <f t="shared" si="261"/>
        <v>0</v>
      </c>
      <c r="T523" s="34">
        <f t="shared" si="262"/>
        <v>0</v>
      </c>
      <c r="U523" s="17">
        <f t="shared" si="276"/>
        <v>0</v>
      </c>
      <c r="V523" s="17">
        <f t="shared" si="263"/>
        <v>139907.09876543214</v>
      </c>
      <c r="W523" s="17">
        <f t="shared" si="277"/>
        <v>25572111.651234601</v>
      </c>
      <c r="X523" s="17">
        <f t="shared" si="264"/>
        <v>0</v>
      </c>
      <c r="Y523" s="17">
        <f t="shared" si="265"/>
        <v>0</v>
      </c>
      <c r="Z523" s="17">
        <f t="shared" si="266"/>
        <v>0</v>
      </c>
      <c r="AA523" s="17">
        <f t="shared" si="267"/>
        <v>0</v>
      </c>
      <c r="AB523" s="17">
        <f t="shared" si="268"/>
        <v>0</v>
      </c>
      <c r="AC523" s="17">
        <f t="shared" si="269"/>
        <v>0</v>
      </c>
      <c r="AD523" s="17">
        <f t="shared" si="270"/>
        <v>0</v>
      </c>
      <c r="AE523" s="17">
        <f t="shared" si="271"/>
        <v>0</v>
      </c>
      <c r="AF523" s="17">
        <f t="shared" si="272"/>
        <v>663392.47359529394</v>
      </c>
      <c r="AG523" s="17">
        <f t="shared" si="278"/>
        <v>0</v>
      </c>
      <c r="AH523" s="17">
        <f t="shared" si="273"/>
        <v>0</v>
      </c>
      <c r="AI523" s="17"/>
      <c r="AJ523" s="17"/>
      <c r="AU523">
        <f t="shared" si="251"/>
        <v>0</v>
      </c>
      <c r="AV523">
        <f t="shared" si="252"/>
        <v>40.6</v>
      </c>
      <c r="AW523">
        <f t="shared" si="253"/>
        <v>11.277777777777779</v>
      </c>
    </row>
    <row r="524" spans="2:49" x14ac:dyDescent="0.3">
      <c r="B524" s="27" t="s">
        <v>47</v>
      </c>
      <c r="C524" s="27">
        <v>516</v>
      </c>
      <c r="D524" s="27">
        <v>516</v>
      </c>
      <c r="E524" s="2">
        <f t="shared" si="254"/>
        <v>11.638888888888889</v>
      </c>
      <c r="F524" s="28">
        <v>41.9</v>
      </c>
      <c r="G524" s="17">
        <f t="shared" si="248"/>
        <v>0.31944444444444403</v>
      </c>
      <c r="H524" s="17">
        <f t="shared" si="249"/>
        <v>1.1499999999999986</v>
      </c>
      <c r="I524" s="17">
        <v>194.238</v>
      </c>
      <c r="J524" s="17">
        <f t="shared" si="255"/>
        <v>2.7642361111111109</v>
      </c>
      <c r="K524" s="17">
        <f t="shared" si="256"/>
        <v>702.77777777777692</v>
      </c>
      <c r="L524" s="17">
        <f t="shared" si="257"/>
        <v>899.78001388888799</v>
      </c>
      <c r="M524" s="17">
        <f t="shared" si="258"/>
        <v>10472.43960609567</v>
      </c>
      <c r="N524" s="17">
        <f t="shared" si="274"/>
        <v>10472.43960609567</v>
      </c>
      <c r="O524" s="17">
        <f t="shared" si="275"/>
        <v>673864.9132013896</v>
      </c>
      <c r="P524" s="17">
        <f t="shared" si="259"/>
        <v>673670.67520138971</v>
      </c>
      <c r="Q524" s="34">
        <f t="shared" si="260"/>
        <v>0.18713224015744204</v>
      </c>
      <c r="R524" s="17">
        <f t="shared" si="250"/>
        <v>121.88756097094682</v>
      </c>
      <c r="S524" s="17">
        <f t="shared" si="261"/>
        <v>0</v>
      </c>
      <c r="T524" s="34">
        <f t="shared" si="262"/>
        <v>0</v>
      </c>
      <c r="U524" s="17">
        <f t="shared" si="276"/>
        <v>0</v>
      </c>
      <c r="V524" s="17">
        <f t="shared" si="263"/>
        <v>149010.10802469138</v>
      </c>
      <c r="W524" s="17">
        <f t="shared" si="277"/>
        <v>25721121.759259291</v>
      </c>
      <c r="X524" s="17">
        <f t="shared" si="264"/>
        <v>0</v>
      </c>
      <c r="Y524" s="17">
        <f t="shared" si="265"/>
        <v>0</v>
      </c>
      <c r="Z524" s="17">
        <f t="shared" si="266"/>
        <v>0</v>
      </c>
      <c r="AA524" s="17">
        <f t="shared" si="267"/>
        <v>0</v>
      </c>
      <c r="AB524" s="17">
        <f t="shared" si="268"/>
        <v>0</v>
      </c>
      <c r="AC524" s="17">
        <f t="shared" si="269"/>
        <v>0</v>
      </c>
      <c r="AD524" s="17">
        <f t="shared" si="270"/>
        <v>0</v>
      </c>
      <c r="AE524" s="17">
        <f t="shared" si="271"/>
        <v>0</v>
      </c>
      <c r="AF524" s="17">
        <f t="shared" si="272"/>
        <v>673864.9132013896</v>
      </c>
      <c r="AG524" s="17">
        <f t="shared" si="278"/>
        <v>0</v>
      </c>
      <c r="AH524" s="17">
        <f t="shared" si="273"/>
        <v>0</v>
      </c>
      <c r="AI524" s="17"/>
      <c r="AJ524" s="17"/>
      <c r="AU524">
        <f t="shared" si="251"/>
        <v>0</v>
      </c>
      <c r="AV524">
        <f t="shared" si="252"/>
        <v>41.9</v>
      </c>
      <c r="AW524">
        <f t="shared" si="253"/>
        <v>11.638888888888888</v>
      </c>
    </row>
    <row r="525" spans="2:49" x14ac:dyDescent="0.3">
      <c r="B525" s="27" t="s">
        <v>47</v>
      </c>
      <c r="C525" s="27">
        <v>517</v>
      </c>
      <c r="D525" s="27">
        <v>517</v>
      </c>
      <c r="E525" s="2">
        <f t="shared" si="254"/>
        <v>11.916666666666666</v>
      </c>
      <c r="F525" s="28">
        <v>42.9</v>
      </c>
      <c r="G525" s="17">
        <f t="shared" si="248"/>
        <v>0.23611111111111149</v>
      </c>
      <c r="H525" s="17">
        <f t="shared" si="249"/>
        <v>0.85000000000000142</v>
      </c>
      <c r="I525" s="17">
        <v>194.238</v>
      </c>
      <c r="J525" s="17">
        <f t="shared" si="255"/>
        <v>2.8302083333333332</v>
      </c>
      <c r="K525" s="17">
        <f t="shared" si="256"/>
        <v>519.44444444444525</v>
      </c>
      <c r="L525" s="17">
        <f t="shared" si="257"/>
        <v>716.51265277777861</v>
      </c>
      <c r="M525" s="17">
        <f t="shared" si="258"/>
        <v>8538.4424456018605</v>
      </c>
      <c r="N525" s="17">
        <f t="shared" si="274"/>
        <v>8538.4424456018605</v>
      </c>
      <c r="O525" s="17">
        <f t="shared" si="275"/>
        <v>682403.3556469914</v>
      </c>
      <c r="P525" s="17">
        <f t="shared" si="259"/>
        <v>682209.11764699151</v>
      </c>
      <c r="Q525" s="34">
        <f t="shared" si="260"/>
        <v>0.1895040486999813</v>
      </c>
      <c r="R525" s="17">
        <f t="shared" si="250"/>
        <v>101.74977247675551</v>
      </c>
      <c r="S525" s="17">
        <f t="shared" si="261"/>
        <v>0</v>
      </c>
      <c r="T525" s="34">
        <f t="shared" si="262"/>
        <v>0</v>
      </c>
      <c r="U525" s="17">
        <f t="shared" si="276"/>
        <v>0</v>
      </c>
      <c r="V525" s="17">
        <f t="shared" si="263"/>
        <v>156207.63888888888</v>
      </c>
      <c r="W525" s="17">
        <f t="shared" si="277"/>
        <v>25877329.398148179</v>
      </c>
      <c r="X525" s="17">
        <f t="shared" si="264"/>
        <v>0</v>
      </c>
      <c r="Y525" s="17">
        <f t="shared" si="265"/>
        <v>0</v>
      </c>
      <c r="Z525" s="17">
        <f t="shared" si="266"/>
        <v>0</v>
      </c>
      <c r="AA525" s="17">
        <f t="shared" si="267"/>
        <v>0</v>
      </c>
      <c r="AB525" s="17">
        <f t="shared" si="268"/>
        <v>0</v>
      </c>
      <c r="AC525" s="17">
        <f t="shared" si="269"/>
        <v>0</v>
      </c>
      <c r="AD525" s="17">
        <f t="shared" si="270"/>
        <v>0</v>
      </c>
      <c r="AE525" s="17">
        <f t="shared" si="271"/>
        <v>0</v>
      </c>
      <c r="AF525" s="17">
        <f t="shared" si="272"/>
        <v>682403.3556469914</v>
      </c>
      <c r="AG525" s="17">
        <f t="shared" si="278"/>
        <v>0</v>
      </c>
      <c r="AH525" s="17">
        <f t="shared" si="273"/>
        <v>0</v>
      </c>
      <c r="AI525" s="17"/>
      <c r="AJ525" s="17"/>
      <c r="AU525">
        <f t="shared" si="251"/>
        <v>0</v>
      </c>
      <c r="AV525">
        <f t="shared" si="252"/>
        <v>42.9</v>
      </c>
      <c r="AW525">
        <f t="shared" si="253"/>
        <v>11.916666666666666</v>
      </c>
    </row>
    <row r="526" spans="2:49" x14ac:dyDescent="0.3">
      <c r="B526" s="27" t="s">
        <v>47</v>
      </c>
      <c r="C526" s="27">
        <v>518</v>
      </c>
      <c r="D526" s="27">
        <v>518</v>
      </c>
      <c r="E526" s="2">
        <f t="shared" si="254"/>
        <v>12.111111111111112</v>
      </c>
      <c r="F526" s="28">
        <v>43.6</v>
      </c>
      <c r="G526" s="17">
        <f t="shared" si="248"/>
        <v>0.16666666666666705</v>
      </c>
      <c r="H526" s="17">
        <f t="shared" si="249"/>
        <v>0.60000000000000142</v>
      </c>
      <c r="I526" s="17">
        <v>194.238</v>
      </c>
      <c r="J526" s="17">
        <f t="shared" si="255"/>
        <v>2.8763888888888891</v>
      </c>
      <c r="K526" s="17">
        <f t="shared" si="256"/>
        <v>366.66666666666748</v>
      </c>
      <c r="L526" s="17">
        <f t="shared" si="257"/>
        <v>563.78105555555635</v>
      </c>
      <c r="M526" s="17">
        <f t="shared" si="258"/>
        <v>6828.01500617285</v>
      </c>
      <c r="N526" s="17">
        <f t="shared" si="274"/>
        <v>6828.01500617285</v>
      </c>
      <c r="O526" s="17">
        <f t="shared" si="275"/>
        <v>689231.37065316422</v>
      </c>
      <c r="P526" s="17">
        <f t="shared" si="259"/>
        <v>689037.13265316433</v>
      </c>
      <c r="Q526" s="34">
        <f t="shared" si="260"/>
        <v>0.19140073470839597</v>
      </c>
      <c r="R526" s="17">
        <f t="shared" si="250"/>
        <v>82.694848408093421</v>
      </c>
      <c r="S526" s="17">
        <f t="shared" si="261"/>
        <v>0</v>
      </c>
      <c r="T526" s="34">
        <f t="shared" si="262"/>
        <v>0</v>
      </c>
      <c r="U526" s="17">
        <f t="shared" si="276"/>
        <v>0</v>
      </c>
      <c r="V526" s="17">
        <f t="shared" si="263"/>
        <v>161346.91358024694</v>
      </c>
      <c r="W526" s="17">
        <f t="shared" si="277"/>
        <v>26038676.311728425</v>
      </c>
      <c r="X526" s="17">
        <f t="shared" si="264"/>
        <v>0</v>
      </c>
      <c r="Y526" s="17">
        <f t="shared" si="265"/>
        <v>0</v>
      </c>
      <c r="Z526" s="17">
        <f t="shared" si="266"/>
        <v>0</v>
      </c>
      <c r="AA526" s="17">
        <f t="shared" si="267"/>
        <v>0</v>
      </c>
      <c r="AB526" s="17">
        <f t="shared" si="268"/>
        <v>0</v>
      </c>
      <c r="AC526" s="17">
        <f t="shared" si="269"/>
        <v>0</v>
      </c>
      <c r="AD526" s="17">
        <f t="shared" si="270"/>
        <v>0</v>
      </c>
      <c r="AE526" s="17">
        <f t="shared" si="271"/>
        <v>0</v>
      </c>
      <c r="AF526" s="17">
        <f t="shared" si="272"/>
        <v>689231.37065316422</v>
      </c>
      <c r="AG526" s="17">
        <f t="shared" si="278"/>
        <v>0</v>
      </c>
      <c r="AH526" s="17">
        <f t="shared" si="273"/>
        <v>0</v>
      </c>
      <c r="AI526" s="17"/>
      <c r="AJ526" s="17"/>
      <c r="AU526">
        <f t="shared" si="251"/>
        <v>0</v>
      </c>
      <c r="AV526">
        <f t="shared" si="252"/>
        <v>43.6</v>
      </c>
      <c r="AW526">
        <f t="shared" si="253"/>
        <v>12.111111111111111</v>
      </c>
    </row>
    <row r="527" spans="2:49" x14ac:dyDescent="0.3">
      <c r="B527" s="27" t="s">
        <v>47</v>
      </c>
      <c r="C527" s="27">
        <v>519</v>
      </c>
      <c r="D527" s="27">
        <v>519</v>
      </c>
      <c r="E527" s="2">
        <f t="shared" si="254"/>
        <v>12.250000000000002</v>
      </c>
      <c r="F527" s="28">
        <v>44.1</v>
      </c>
      <c r="G527" s="17">
        <f t="shared" si="248"/>
        <v>0.12499999999999981</v>
      </c>
      <c r="H527" s="17">
        <f t="shared" si="249"/>
        <v>0.44999999999999929</v>
      </c>
      <c r="I527" s="17">
        <v>194.238</v>
      </c>
      <c r="J527" s="17">
        <f t="shared" si="255"/>
        <v>2.9093750000000003</v>
      </c>
      <c r="K527" s="17">
        <f t="shared" si="256"/>
        <v>274.99999999999955</v>
      </c>
      <c r="L527" s="17">
        <f t="shared" si="257"/>
        <v>472.14737499999956</v>
      </c>
      <c r="M527" s="17">
        <f t="shared" si="258"/>
        <v>5783.8053437499957</v>
      </c>
      <c r="N527" s="17">
        <f t="shared" si="274"/>
        <v>5783.8053437499957</v>
      </c>
      <c r="O527" s="17">
        <f t="shared" si="275"/>
        <v>695015.17599691427</v>
      </c>
      <c r="P527" s="17">
        <f t="shared" si="259"/>
        <v>694820.93799691438</v>
      </c>
      <c r="Q527" s="34">
        <f t="shared" si="260"/>
        <v>0.19300736015678288</v>
      </c>
      <c r="R527" s="17">
        <f t="shared" si="250"/>
        <v>70.851615460937467</v>
      </c>
      <c r="S527" s="17">
        <f t="shared" si="261"/>
        <v>0</v>
      </c>
      <c r="T527" s="34">
        <f t="shared" si="262"/>
        <v>0</v>
      </c>
      <c r="U527" s="17">
        <f t="shared" si="276"/>
        <v>0</v>
      </c>
      <c r="V527" s="17">
        <f t="shared" si="263"/>
        <v>165068.75000000006</v>
      </c>
      <c r="W527" s="17">
        <f t="shared" si="277"/>
        <v>26203745.061728425</v>
      </c>
      <c r="X527" s="17">
        <f t="shared" si="264"/>
        <v>0</v>
      </c>
      <c r="Y527" s="17">
        <f t="shared" si="265"/>
        <v>0</v>
      </c>
      <c r="Z527" s="17">
        <f t="shared" si="266"/>
        <v>0</v>
      </c>
      <c r="AA527" s="17">
        <f t="shared" si="267"/>
        <v>0</v>
      </c>
      <c r="AB527" s="17">
        <f t="shared" si="268"/>
        <v>0</v>
      </c>
      <c r="AC527" s="17">
        <f t="shared" si="269"/>
        <v>0</v>
      </c>
      <c r="AD527" s="17">
        <f t="shared" si="270"/>
        <v>0</v>
      </c>
      <c r="AE527" s="17">
        <f t="shared" si="271"/>
        <v>0</v>
      </c>
      <c r="AF527" s="17">
        <f t="shared" si="272"/>
        <v>695015.17599691427</v>
      </c>
      <c r="AG527" s="17">
        <f t="shared" si="278"/>
        <v>0</v>
      </c>
      <c r="AH527" s="17">
        <f t="shared" si="273"/>
        <v>0</v>
      </c>
      <c r="AI527" s="17"/>
      <c r="AJ527" s="17"/>
      <c r="AU527">
        <f t="shared" si="251"/>
        <v>0</v>
      </c>
      <c r="AV527">
        <f t="shared" si="252"/>
        <v>44.1</v>
      </c>
      <c r="AW527">
        <f t="shared" si="253"/>
        <v>12.25</v>
      </c>
    </row>
    <row r="528" spans="2:49" x14ac:dyDescent="0.3">
      <c r="B528" s="27" t="s">
        <v>47</v>
      </c>
      <c r="C528" s="27">
        <v>520</v>
      </c>
      <c r="D528" s="27">
        <v>520</v>
      </c>
      <c r="E528" s="2">
        <f t="shared" si="254"/>
        <v>12.361111111111112</v>
      </c>
      <c r="F528" s="28">
        <v>44.5</v>
      </c>
      <c r="G528" s="17">
        <f t="shared" si="248"/>
        <v>0.11111111111111072</v>
      </c>
      <c r="H528" s="17">
        <f t="shared" si="249"/>
        <v>0.39999999999999858</v>
      </c>
      <c r="I528" s="17">
        <v>194.238</v>
      </c>
      <c r="J528" s="17">
        <f t="shared" si="255"/>
        <v>2.9357638888888893</v>
      </c>
      <c r="K528" s="17">
        <f t="shared" si="256"/>
        <v>244.44444444444358</v>
      </c>
      <c r="L528" s="17">
        <f t="shared" si="257"/>
        <v>441.61820833333246</v>
      </c>
      <c r="M528" s="17">
        <f t="shared" si="258"/>
        <v>5458.8917418981382</v>
      </c>
      <c r="N528" s="17">
        <f t="shared" si="274"/>
        <v>5458.8917418981382</v>
      </c>
      <c r="O528" s="17">
        <f t="shared" si="275"/>
        <v>700474.06773881242</v>
      </c>
      <c r="P528" s="17">
        <f t="shared" si="259"/>
        <v>700279.82973881252</v>
      </c>
      <c r="Q528" s="34">
        <f t="shared" si="260"/>
        <v>0.19452373110484733</v>
      </c>
      <c r="R528" s="17">
        <f t="shared" si="250"/>
        <v>67.477967365129771</v>
      </c>
      <c r="S528" s="17">
        <f t="shared" si="261"/>
        <v>0</v>
      </c>
      <c r="T528" s="34">
        <f t="shared" si="262"/>
        <v>0</v>
      </c>
      <c r="U528" s="17">
        <f t="shared" si="276"/>
        <v>0</v>
      </c>
      <c r="V528" s="17">
        <f t="shared" si="263"/>
        <v>168076.77469135806</v>
      </c>
      <c r="W528" s="17">
        <f t="shared" si="277"/>
        <v>26371821.836419784</v>
      </c>
      <c r="X528" s="17">
        <f t="shared" si="264"/>
        <v>0</v>
      </c>
      <c r="Y528" s="17">
        <f t="shared" si="265"/>
        <v>0</v>
      </c>
      <c r="Z528" s="17">
        <f t="shared" si="266"/>
        <v>0</v>
      </c>
      <c r="AA528" s="17">
        <f t="shared" si="267"/>
        <v>0</v>
      </c>
      <c r="AB528" s="17">
        <f t="shared" si="268"/>
        <v>0</v>
      </c>
      <c r="AC528" s="17">
        <f t="shared" si="269"/>
        <v>0</v>
      </c>
      <c r="AD528" s="17">
        <f t="shared" si="270"/>
        <v>0</v>
      </c>
      <c r="AE528" s="17">
        <f t="shared" si="271"/>
        <v>0</v>
      </c>
      <c r="AF528" s="17">
        <f t="shared" si="272"/>
        <v>700474.06773881242</v>
      </c>
      <c r="AG528" s="17">
        <f t="shared" si="278"/>
        <v>0</v>
      </c>
      <c r="AH528" s="17">
        <f t="shared" si="273"/>
        <v>0</v>
      </c>
      <c r="AI528" s="17"/>
      <c r="AJ528" s="17"/>
      <c r="AU528">
        <f t="shared" si="251"/>
        <v>0</v>
      </c>
      <c r="AV528">
        <f t="shared" si="252"/>
        <v>44.5</v>
      </c>
      <c r="AW528">
        <f t="shared" si="253"/>
        <v>12.361111111111111</v>
      </c>
    </row>
    <row r="529" spans="2:49" x14ac:dyDescent="0.3">
      <c r="B529" s="27" t="s">
        <v>47</v>
      </c>
      <c r="C529" s="27">
        <v>521</v>
      </c>
      <c r="D529" s="27">
        <v>521</v>
      </c>
      <c r="E529" s="2">
        <f t="shared" si="254"/>
        <v>12.472222222222223</v>
      </c>
      <c r="F529" s="28">
        <v>44.9</v>
      </c>
      <c r="G529" s="17">
        <f t="shared" si="248"/>
        <v>0.12499999999999981</v>
      </c>
      <c r="H529" s="17">
        <f t="shared" si="249"/>
        <v>0.44999999999999929</v>
      </c>
      <c r="I529" s="17">
        <v>194.238</v>
      </c>
      <c r="J529" s="17">
        <f t="shared" si="255"/>
        <v>2.9621527777777779</v>
      </c>
      <c r="K529" s="17">
        <f t="shared" si="256"/>
        <v>274.99999999999955</v>
      </c>
      <c r="L529" s="17">
        <f t="shared" si="257"/>
        <v>472.20015277777736</v>
      </c>
      <c r="M529" s="17">
        <f t="shared" si="258"/>
        <v>5889.3852388117239</v>
      </c>
      <c r="N529" s="17">
        <f t="shared" si="274"/>
        <v>5889.3852388117239</v>
      </c>
      <c r="O529" s="17">
        <f t="shared" si="275"/>
        <v>706363.45297762414</v>
      </c>
      <c r="P529" s="17">
        <f t="shared" si="259"/>
        <v>706169.21497762424</v>
      </c>
      <c r="Q529" s="34">
        <f t="shared" si="260"/>
        <v>0.19615968453648447</v>
      </c>
      <c r="R529" s="17">
        <f t="shared" si="250"/>
        <v>73.453721450735117</v>
      </c>
      <c r="S529" s="17">
        <f t="shared" si="261"/>
        <v>0</v>
      </c>
      <c r="T529" s="34">
        <f t="shared" si="262"/>
        <v>0</v>
      </c>
      <c r="U529" s="17">
        <f t="shared" si="276"/>
        <v>0</v>
      </c>
      <c r="V529" s="17">
        <f t="shared" si="263"/>
        <v>171111.95987654323</v>
      </c>
      <c r="W529" s="17">
        <f t="shared" si="277"/>
        <v>26542933.796296328</v>
      </c>
      <c r="X529" s="17">
        <f t="shared" si="264"/>
        <v>0</v>
      </c>
      <c r="Y529" s="17">
        <f t="shared" si="265"/>
        <v>0</v>
      </c>
      <c r="Z529" s="17">
        <f t="shared" si="266"/>
        <v>0</v>
      </c>
      <c r="AA529" s="17">
        <f t="shared" si="267"/>
        <v>0</v>
      </c>
      <c r="AB529" s="17">
        <f t="shared" si="268"/>
        <v>0</v>
      </c>
      <c r="AC529" s="17">
        <f t="shared" si="269"/>
        <v>0</v>
      </c>
      <c r="AD529" s="17">
        <f t="shared" si="270"/>
        <v>0</v>
      </c>
      <c r="AE529" s="17">
        <f t="shared" si="271"/>
        <v>0</v>
      </c>
      <c r="AF529" s="17">
        <f t="shared" si="272"/>
        <v>706363.45297762414</v>
      </c>
      <c r="AG529" s="17">
        <f t="shared" si="278"/>
        <v>0</v>
      </c>
      <c r="AH529" s="17">
        <f t="shared" si="273"/>
        <v>0</v>
      </c>
      <c r="AI529" s="17"/>
      <c r="AJ529" s="17"/>
      <c r="AU529">
        <f t="shared" si="251"/>
        <v>0</v>
      </c>
      <c r="AV529">
        <f t="shared" si="252"/>
        <v>44.9</v>
      </c>
      <c r="AW529">
        <f t="shared" si="253"/>
        <v>12.472222222222221</v>
      </c>
    </row>
    <row r="530" spans="2:49" x14ac:dyDescent="0.3">
      <c r="B530" s="27" t="s">
        <v>47</v>
      </c>
      <c r="C530" s="27">
        <v>522</v>
      </c>
      <c r="D530" s="27">
        <v>522</v>
      </c>
      <c r="E530" s="2">
        <f t="shared" si="254"/>
        <v>12.611111111111111</v>
      </c>
      <c r="F530" s="28">
        <v>45.4</v>
      </c>
      <c r="G530" s="17">
        <f t="shared" si="248"/>
        <v>-5.5555555555555358E-2</v>
      </c>
      <c r="H530" s="17">
        <f t="shared" si="249"/>
        <v>-0.19999999999999929</v>
      </c>
      <c r="I530" s="17">
        <v>194.238</v>
      </c>
      <c r="J530" s="17">
        <f t="shared" si="255"/>
        <v>2.9951388888888886</v>
      </c>
      <c r="K530" s="17">
        <f t="shared" si="256"/>
        <v>-122.22222222222179</v>
      </c>
      <c r="L530" s="17">
        <f t="shared" si="257"/>
        <v>75.010916666667114</v>
      </c>
      <c r="M530" s="17">
        <f t="shared" si="258"/>
        <v>945.97100462963522</v>
      </c>
      <c r="N530" s="17">
        <f t="shared" si="274"/>
        <v>945.97100462963522</v>
      </c>
      <c r="O530" s="17">
        <f t="shared" si="275"/>
        <v>707309.42398225376</v>
      </c>
      <c r="P530" s="17">
        <f t="shared" si="259"/>
        <v>707115.18598225387</v>
      </c>
      <c r="Q530" s="34">
        <f t="shared" si="260"/>
        <v>0.19642245636215047</v>
      </c>
      <c r="R530" s="17">
        <f t="shared" si="250"/>
        <v>11.929745447273731</v>
      </c>
      <c r="S530" s="17">
        <f t="shared" si="261"/>
        <v>0</v>
      </c>
      <c r="T530" s="34">
        <f t="shared" si="262"/>
        <v>0</v>
      </c>
      <c r="U530" s="17">
        <f t="shared" si="276"/>
        <v>0</v>
      </c>
      <c r="V530" s="17">
        <f t="shared" si="263"/>
        <v>174944.13580246913</v>
      </c>
      <c r="W530" s="17">
        <f t="shared" si="277"/>
        <v>26717877.932098798</v>
      </c>
      <c r="X530" s="17">
        <f t="shared" si="264"/>
        <v>0</v>
      </c>
      <c r="Y530" s="17">
        <f t="shared" si="265"/>
        <v>0</v>
      </c>
      <c r="Z530" s="17">
        <f t="shared" si="266"/>
        <v>0</v>
      </c>
      <c r="AA530" s="17">
        <f t="shared" si="267"/>
        <v>0</v>
      </c>
      <c r="AB530" s="17">
        <f t="shared" si="268"/>
        <v>0</v>
      </c>
      <c r="AC530" s="17">
        <f t="shared" si="269"/>
        <v>0</v>
      </c>
      <c r="AD530" s="17">
        <f t="shared" si="270"/>
        <v>0</v>
      </c>
      <c r="AE530" s="17">
        <f t="shared" si="271"/>
        <v>0</v>
      </c>
      <c r="AF530" s="17">
        <f t="shared" si="272"/>
        <v>707309.42398225376</v>
      </c>
      <c r="AG530" s="17">
        <f t="shared" si="278"/>
        <v>0</v>
      </c>
      <c r="AH530" s="17">
        <f t="shared" si="273"/>
        <v>0</v>
      </c>
      <c r="AI530" s="17"/>
      <c r="AJ530" s="17"/>
      <c r="AU530">
        <f t="shared" si="251"/>
        <v>0</v>
      </c>
      <c r="AV530">
        <f t="shared" si="252"/>
        <v>45.4</v>
      </c>
      <c r="AW530">
        <f t="shared" si="253"/>
        <v>12.611111111111111</v>
      </c>
    </row>
    <row r="531" spans="2:49" x14ac:dyDescent="0.3">
      <c r="B531" s="27" t="s">
        <v>47</v>
      </c>
      <c r="C531" s="27">
        <v>523</v>
      </c>
      <c r="D531" s="27">
        <v>523</v>
      </c>
      <c r="E531" s="2">
        <f t="shared" si="254"/>
        <v>12.361111111111112</v>
      </c>
      <c r="F531" s="28">
        <v>44.5</v>
      </c>
      <c r="G531" s="17">
        <f t="shared" si="248"/>
        <v>-0.40277777777777757</v>
      </c>
      <c r="H531" s="17">
        <f t="shared" si="249"/>
        <v>-1.4499999999999993</v>
      </c>
      <c r="I531" s="17">
        <v>194.238</v>
      </c>
      <c r="J531" s="17">
        <f t="shared" si="255"/>
        <v>2.9357638888888893</v>
      </c>
      <c r="K531" s="17">
        <f t="shared" si="256"/>
        <v>-886.11111111111063</v>
      </c>
      <c r="L531" s="17">
        <f t="shared" si="257"/>
        <v>-688.93734722222177</v>
      </c>
      <c r="M531" s="17">
        <f t="shared" si="258"/>
        <v>-8516.03109760802</v>
      </c>
      <c r="N531" s="17">
        <f t="shared" si="274"/>
        <v>-8516.03109760802</v>
      </c>
      <c r="O531" s="17">
        <f t="shared" si="275"/>
        <v>698793.39288464573</v>
      </c>
      <c r="P531" s="17">
        <f t="shared" si="259"/>
        <v>698599.15488464583</v>
      </c>
      <c r="Q531" s="34">
        <f t="shared" si="260"/>
        <v>0.19405687324385693</v>
      </c>
      <c r="R531" s="17">
        <f t="shared" si="250"/>
        <v>-105.26760662321026</v>
      </c>
      <c r="S531" s="17">
        <f t="shared" si="261"/>
        <v>-8516.03109760802</v>
      </c>
      <c r="T531" s="34">
        <f t="shared" si="262"/>
        <v>-2.3655831182935556E-3</v>
      </c>
      <c r="U531" s="17">
        <f t="shared" si="276"/>
        <v>0</v>
      </c>
      <c r="V531" s="17">
        <f t="shared" si="263"/>
        <v>168076.77469135806</v>
      </c>
      <c r="W531" s="17">
        <f t="shared" si="277"/>
        <v>26885954.706790157</v>
      </c>
      <c r="X531" s="17">
        <f t="shared" si="264"/>
        <v>7664.427987847218</v>
      </c>
      <c r="Y531" s="17">
        <f t="shared" si="265"/>
        <v>7051.2737488194407</v>
      </c>
      <c r="Z531" s="17">
        <f t="shared" si="266"/>
        <v>6769.2227988666627</v>
      </c>
      <c r="AA531" s="17">
        <f t="shared" si="267"/>
        <v>6430.7616589233294</v>
      </c>
      <c r="AB531" s="17">
        <f t="shared" si="268"/>
        <v>6173.5311925663964</v>
      </c>
      <c r="AC531" s="17">
        <f t="shared" si="269"/>
        <v>5556.1780733097567</v>
      </c>
      <c r="AD531" s="17">
        <f t="shared" si="270"/>
        <v>5389.4927311104639</v>
      </c>
      <c r="AE531" s="17">
        <f t="shared" si="271"/>
        <v>5389.4927311104639</v>
      </c>
      <c r="AF531" s="17">
        <f t="shared" si="272"/>
        <v>693403.9001535353</v>
      </c>
      <c r="AG531" s="17">
        <f t="shared" si="278"/>
        <v>6430.7616589233294</v>
      </c>
      <c r="AH531" s="17">
        <f t="shared" si="273"/>
        <v>10.304957420861308</v>
      </c>
      <c r="AI531" s="17"/>
      <c r="AJ531" s="17"/>
      <c r="AU531">
        <f t="shared" si="251"/>
        <v>0</v>
      </c>
      <c r="AV531">
        <f t="shared" si="252"/>
        <v>44.5</v>
      </c>
      <c r="AW531">
        <f t="shared" si="253"/>
        <v>12.361111111111111</v>
      </c>
    </row>
    <row r="532" spans="2:49" x14ac:dyDescent="0.3">
      <c r="B532" s="27" t="s">
        <v>47</v>
      </c>
      <c r="C532" s="27">
        <v>524</v>
      </c>
      <c r="D532" s="27">
        <v>524</v>
      </c>
      <c r="E532" s="2">
        <f t="shared" si="254"/>
        <v>11.805555555555555</v>
      </c>
      <c r="F532" s="28">
        <v>42.5</v>
      </c>
      <c r="G532" s="17">
        <f t="shared" ref="G532:G595" si="279">($F533-$F531)/2/3.6</f>
        <v>-0.69444444444444442</v>
      </c>
      <c r="H532" s="17">
        <f t="shared" ref="H532:H595" si="280">($F533-$F531)/2</f>
        <v>-2.5</v>
      </c>
      <c r="I532" s="17">
        <v>194.238</v>
      </c>
      <c r="J532" s="17">
        <f t="shared" si="255"/>
        <v>2.8038194444444442</v>
      </c>
      <c r="K532" s="17">
        <f t="shared" si="256"/>
        <v>-1527.7777777777778</v>
      </c>
      <c r="L532" s="17">
        <f t="shared" si="257"/>
        <v>-1330.7359583333334</v>
      </c>
      <c r="M532" s="17">
        <f t="shared" si="258"/>
        <v>-15710.07728587963</v>
      </c>
      <c r="N532" s="17">
        <f t="shared" si="274"/>
        <v>-15710.07728587963</v>
      </c>
      <c r="O532" s="17">
        <f t="shared" si="275"/>
        <v>683083.31559876609</v>
      </c>
      <c r="P532" s="17">
        <f t="shared" si="259"/>
        <v>682889.07759876619</v>
      </c>
      <c r="Q532" s="34">
        <f t="shared" si="260"/>
        <v>0.18969292797538526</v>
      </c>
      <c r="R532" s="17">
        <f t="shared" si="250"/>
        <v>-185.4661901805234</v>
      </c>
      <c r="S532" s="17">
        <f t="shared" si="261"/>
        <v>-15710.07728587963</v>
      </c>
      <c r="T532" s="34">
        <f t="shared" si="262"/>
        <v>-4.3639452684716435E-3</v>
      </c>
      <c r="U532" s="17">
        <f t="shared" si="276"/>
        <v>8516.03109760802</v>
      </c>
      <c r="V532" s="17">
        <f t="shared" si="263"/>
        <v>153308.25617283949</v>
      </c>
      <c r="W532" s="17">
        <f t="shared" si="277"/>
        <v>27039262.962962996</v>
      </c>
      <c r="X532" s="17">
        <f t="shared" si="264"/>
        <v>14139.069557291667</v>
      </c>
      <c r="Y532" s="17">
        <f t="shared" si="265"/>
        <v>13007.943992708333</v>
      </c>
      <c r="Z532" s="17">
        <f t="shared" si="266"/>
        <v>12487.626232999999</v>
      </c>
      <c r="AA532" s="17">
        <f t="shared" si="267"/>
        <v>11863.244921349999</v>
      </c>
      <c r="AB532" s="17">
        <f t="shared" si="268"/>
        <v>11388.715124495999</v>
      </c>
      <c r="AC532" s="17">
        <f t="shared" si="269"/>
        <v>10249.843612046399</v>
      </c>
      <c r="AD532" s="17">
        <f t="shared" si="270"/>
        <v>9942.3483036850066</v>
      </c>
      <c r="AE532" s="17">
        <f t="shared" si="271"/>
        <v>9942.3483036850066</v>
      </c>
      <c r="AF532" s="17">
        <f t="shared" si="272"/>
        <v>673140.96729508112</v>
      </c>
      <c r="AG532" s="17">
        <f t="shared" si="278"/>
        <v>18294.00658027333</v>
      </c>
      <c r="AH532" s="17">
        <f t="shared" si="273"/>
        <v>18.973947144437034</v>
      </c>
      <c r="AI532" s="17"/>
      <c r="AJ532" s="17"/>
      <c r="AU532">
        <f t="shared" si="251"/>
        <v>0</v>
      </c>
      <c r="AV532">
        <f t="shared" si="252"/>
        <v>42.5</v>
      </c>
      <c r="AW532">
        <f t="shared" si="253"/>
        <v>11.805555555555555</v>
      </c>
    </row>
    <row r="533" spans="2:49" x14ac:dyDescent="0.3">
      <c r="B533" s="27" t="s">
        <v>47</v>
      </c>
      <c r="C533" s="27">
        <v>525</v>
      </c>
      <c r="D533" s="27">
        <v>525</v>
      </c>
      <c r="E533" s="2">
        <f t="shared" si="254"/>
        <v>10.972222222222223</v>
      </c>
      <c r="F533" s="28">
        <v>39.5</v>
      </c>
      <c r="G533" s="17">
        <f t="shared" si="279"/>
        <v>-0.83333333333333326</v>
      </c>
      <c r="H533" s="17">
        <f t="shared" si="280"/>
        <v>-3</v>
      </c>
      <c r="I533" s="17">
        <v>194.238</v>
      </c>
      <c r="J533" s="17">
        <f t="shared" si="255"/>
        <v>2.6059027777777777</v>
      </c>
      <c r="K533" s="17">
        <f t="shared" si="256"/>
        <v>-1833.3333333333333</v>
      </c>
      <c r="L533" s="17">
        <f t="shared" si="257"/>
        <v>-1636.4894305555554</v>
      </c>
      <c r="M533" s="17">
        <f t="shared" si="258"/>
        <v>-17955.925696373455</v>
      </c>
      <c r="N533" s="17">
        <f t="shared" si="274"/>
        <v>-17955.925696373455</v>
      </c>
      <c r="O533" s="17">
        <f t="shared" si="275"/>
        <v>665127.38990239264</v>
      </c>
      <c r="P533" s="17">
        <f t="shared" si="259"/>
        <v>664933.15190239274</v>
      </c>
      <c r="Q533" s="34">
        <f t="shared" si="260"/>
        <v>0.18470513093544666</v>
      </c>
      <c r="R533" s="17">
        <f t="shared" si="250"/>
        <v>-197.01640694631988</v>
      </c>
      <c r="S533" s="17">
        <f t="shared" si="261"/>
        <v>-17955.925696373455</v>
      </c>
      <c r="T533" s="34">
        <f t="shared" si="262"/>
        <v>-4.9877970399386179E-3</v>
      </c>
      <c r="U533" s="17">
        <f t="shared" si="276"/>
        <v>24226.108383487648</v>
      </c>
      <c r="V533" s="17">
        <f t="shared" si="263"/>
        <v>132428.62654320989</v>
      </c>
      <c r="W533" s="17">
        <f t="shared" si="277"/>
        <v>27171691.589506205</v>
      </c>
      <c r="X533" s="17">
        <f t="shared" si="264"/>
        <v>16160.33312673611</v>
      </c>
      <c r="Y533" s="17">
        <f t="shared" si="265"/>
        <v>14867.506476597222</v>
      </c>
      <c r="Z533" s="17">
        <f t="shared" si="266"/>
        <v>14272.806217533333</v>
      </c>
      <c r="AA533" s="17">
        <f t="shared" si="267"/>
        <v>13559.165906656664</v>
      </c>
      <c r="AB533" s="17">
        <f t="shared" si="268"/>
        <v>13016.799270390396</v>
      </c>
      <c r="AC533" s="17">
        <f t="shared" si="269"/>
        <v>11715.119343351356</v>
      </c>
      <c r="AD533" s="17">
        <f t="shared" si="270"/>
        <v>11363.665763050816</v>
      </c>
      <c r="AE533" s="17">
        <f t="shared" si="271"/>
        <v>11363.665763050816</v>
      </c>
      <c r="AF533" s="17">
        <f t="shared" si="272"/>
        <v>653763.72413934185</v>
      </c>
      <c r="AG533" s="17">
        <f t="shared" si="278"/>
        <v>31853.172486929994</v>
      </c>
      <c r="AH533" s="17">
        <f t="shared" si="273"/>
        <v>21.645077643906316</v>
      </c>
      <c r="AI533" s="17"/>
      <c r="AJ533" s="17"/>
      <c r="AU533">
        <f t="shared" si="251"/>
        <v>0</v>
      </c>
      <c r="AV533">
        <f t="shared" si="252"/>
        <v>39.5</v>
      </c>
      <c r="AW533">
        <f t="shared" si="253"/>
        <v>10.972222222222221</v>
      </c>
    </row>
    <row r="534" spans="2:49" x14ac:dyDescent="0.3">
      <c r="B534" s="27" t="s">
        <v>47</v>
      </c>
      <c r="C534" s="27">
        <v>526</v>
      </c>
      <c r="D534" s="27">
        <v>526</v>
      </c>
      <c r="E534" s="2">
        <f t="shared" si="254"/>
        <v>10.138888888888889</v>
      </c>
      <c r="F534" s="28">
        <v>36.5</v>
      </c>
      <c r="G534" s="17">
        <f t="shared" si="279"/>
        <v>-0.83333333333333326</v>
      </c>
      <c r="H534" s="17">
        <f t="shared" si="280"/>
        <v>-3</v>
      </c>
      <c r="I534" s="17">
        <v>194.238</v>
      </c>
      <c r="J534" s="17">
        <f t="shared" si="255"/>
        <v>2.4079861111111112</v>
      </c>
      <c r="K534" s="17">
        <f t="shared" si="256"/>
        <v>-1833.3333333333333</v>
      </c>
      <c r="L534" s="17">
        <f t="shared" si="257"/>
        <v>-1636.6873472222221</v>
      </c>
      <c r="M534" s="17">
        <f t="shared" si="258"/>
        <v>-16594.19115933642</v>
      </c>
      <c r="N534" s="17">
        <f t="shared" si="274"/>
        <v>-16594.19115933642</v>
      </c>
      <c r="O534" s="17">
        <f t="shared" si="275"/>
        <v>648533.19874305627</v>
      </c>
      <c r="P534" s="17">
        <f t="shared" si="259"/>
        <v>648338.96074305638</v>
      </c>
      <c r="Q534" s="34">
        <f t="shared" si="260"/>
        <v>0.18009559651520621</v>
      </c>
      <c r="R534" s="17">
        <f t="shared" si="250"/>
        <v>-168.24666036549425</v>
      </c>
      <c r="S534" s="17">
        <f t="shared" si="261"/>
        <v>-16594.19115933642</v>
      </c>
      <c r="T534" s="34">
        <f t="shared" si="262"/>
        <v>-4.6095344202404702E-3</v>
      </c>
      <c r="U534" s="17">
        <f t="shared" si="276"/>
        <v>42182.0340798611</v>
      </c>
      <c r="V534" s="17">
        <f t="shared" si="263"/>
        <v>113076.77469135803</v>
      </c>
      <c r="W534" s="17">
        <f t="shared" si="277"/>
        <v>27284768.364197563</v>
      </c>
      <c r="X534" s="17">
        <f t="shared" si="264"/>
        <v>14934.772043402778</v>
      </c>
      <c r="Y534" s="17">
        <f t="shared" si="265"/>
        <v>13739.990279930556</v>
      </c>
      <c r="Z534" s="17">
        <f t="shared" si="266"/>
        <v>13190.390668733333</v>
      </c>
      <c r="AA534" s="17">
        <f t="shared" si="267"/>
        <v>12530.871135296666</v>
      </c>
      <c r="AB534" s="17">
        <f t="shared" si="268"/>
        <v>12029.636289884798</v>
      </c>
      <c r="AC534" s="17">
        <f t="shared" si="269"/>
        <v>10826.672660896318</v>
      </c>
      <c r="AD534" s="17">
        <f t="shared" si="270"/>
        <v>10501.872481069428</v>
      </c>
      <c r="AE534" s="17">
        <f t="shared" si="271"/>
        <v>10501.872481069428</v>
      </c>
      <c r="AF534" s="17">
        <f t="shared" si="272"/>
        <v>638031.32626198686</v>
      </c>
      <c r="AG534" s="17">
        <f t="shared" si="278"/>
        <v>44384.043622226658</v>
      </c>
      <c r="AH534" s="17">
        <f t="shared" si="273"/>
        <v>19.965537036253664</v>
      </c>
      <c r="AI534" s="17"/>
      <c r="AJ534" s="17"/>
      <c r="AU534">
        <f t="shared" si="251"/>
        <v>0</v>
      </c>
      <c r="AV534">
        <f t="shared" si="252"/>
        <v>36.5</v>
      </c>
      <c r="AW534">
        <f t="shared" si="253"/>
        <v>10.138888888888889</v>
      </c>
    </row>
    <row r="535" spans="2:49" x14ac:dyDescent="0.3">
      <c r="B535" s="27" t="s">
        <v>47</v>
      </c>
      <c r="C535" s="27">
        <v>527</v>
      </c>
      <c r="D535" s="27">
        <v>527</v>
      </c>
      <c r="E535" s="2">
        <f t="shared" si="254"/>
        <v>9.3055555555555554</v>
      </c>
      <c r="F535" s="28">
        <v>33.5</v>
      </c>
      <c r="G535" s="17">
        <f t="shared" si="279"/>
        <v>-0.84722222222222243</v>
      </c>
      <c r="H535" s="17">
        <f t="shared" si="280"/>
        <v>-3.0500000000000007</v>
      </c>
      <c r="I535" s="17">
        <v>194.238</v>
      </c>
      <c r="J535" s="17">
        <f t="shared" si="255"/>
        <v>2.2100694444444442</v>
      </c>
      <c r="K535" s="17">
        <f t="shared" si="256"/>
        <v>-1863.8888888888894</v>
      </c>
      <c r="L535" s="17">
        <f t="shared" si="257"/>
        <v>-1667.440819444445</v>
      </c>
      <c r="M535" s="17">
        <f t="shared" si="258"/>
        <v>-15516.463180941362</v>
      </c>
      <c r="N535" s="17">
        <f t="shared" si="274"/>
        <v>-15516.463180941362</v>
      </c>
      <c r="O535" s="17">
        <f t="shared" si="275"/>
        <v>633016.73556211486</v>
      </c>
      <c r="P535" s="17">
        <f t="shared" si="259"/>
        <v>632822.49756211496</v>
      </c>
      <c r="Q535" s="34">
        <f t="shared" si="260"/>
        <v>0.17578543337280428</v>
      </c>
      <c r="R535" s="17">
        <f t="shared" si="250"/>
        <v>-144.38931015598212</v>
      </c>
      <c r="S535" s="17">
        <f t="shared" si="261"/>
        <v>-15516.463180941362</v>
      </c>
      <c r="T535" s="34">
        <f t="shared" si="262"/>
        <v>-4.3101631424018912E-3</v>
      </c>
      <c r="U535" s="17">
        <f t="shared" si="276"/>
        <v>58776.22523919752</v>
      </c>
      <c r="V535" s="17">
        <f t="shared" si="263"/>
        <v>95252.700617283946</v>
      </c>
      <c r="W535" s="17">
        <f t="shared" si="277"/>
        <v>27380021.064814847</v>
      </c>
      <c r="X535" s="17">
        <f t="shared" si="264"/>
        <v>13964.816862847227</v>
      </c>
      <c r="Y535" s="17">
        <f t="shared" si="265"/>
        <v>12847.63151381945</v>
      </c>
      <c r="Z535" s="17">
        <f t="shared" si="266"/>
        <v>12333.726253266672</v>
      </c>
      <c r="AA535" s="17">
        <f t="shared" si="267"/>
        <v>11717.039940603338</v>
      </c>
      <c r="AB535" s="17">
        <f t="shared" si="268"/>
        <v>11248.358342979203</v>
      </c>
      <c r="AC535" s="17">
        <f t="shared" si="269"/>
        <v>10123.522508681282</v>
      </c>
      <c r="AD535" s="17">
        <f t="shared" si="270"/>
        <v>9819.816833420844</v>
      </c>
      <c r="AE535" s="17">
        <f t="shared" si="271"/>
        <v>9819.816833420844</v>
      </c>
      <c r="AF535" s="17">
        <f t="shared" si="272"/>
        <v>623196.91872869397</v>
      </c>
      <c r="AG535" s="17">
        <f t="shared" si="278"/>
        <v>56101.083562829997</v>
      </c>
      <c r="AH535" s="17">
        <f t="shared" si="273"/>
        <v>18.633428526415265</v>
      </c>
      <c r="AI535" s="17"/>
      <c r="AJ535" s="17"/>
      <c r="AU535">
        <f t="shared" si="251"/>
        <v>0</v>
      </c>
      <c r="AV535">
        <f t="shared" si="252"/>
        <v>33.5</v>
      </c>
      <c r="AW535">
        <f t="shared" si="253"/>
        <v>9.3055555555555554</v>
      </c>
    </row>
    <row r="536" spans="2:49" x14ac:dyDescent="0.3">
      <c r="B536" s="27" t="s">
        <v>47</v>
      </c>
      <c r="C536" s="27">
        <v>528</v>
      </c>
      <c r="D536" s="27">
        <v>528</v>
      </c>
      <c r="E536" s="2">
        <f t="shared" si="254"/>
        <v>8.4444444444444446</v>
      </c>
      <c r="F536" s="28">
        <v>30.4</v>
      </c>
      <c r="G536" s="17">
        <f t="shared" si="279"/>
        <v>-0.90277777777777779</v>
      </c>
      <c r="H536" s="17">
        <f t="shared" si="280"/>
        <v>-3.25</v>
      </c>
      <c r="I536" s="17">
        <v>194.238</v>
      </c>
      <c r="J536" s="17">
        <f t="shared" si="255"/>
        <v>2.0055555555555555</v>
      </c>
      <c r="K536" s="17">
        <f t="shared" si="256"/>
        <v>-1986.1111111111111</v>
      </c>
      <c r="L536" s="17">
        <f t="shared" si="257"/>
        <v>-1789.8675555555556</v>
      </c>
      <c r="M536" s="17">
        <f t="shared" si="258"/>
        <v>-15114.437135802469</v>
      </c>
      <c r="N536" s="17">
        <f t="shared" si="274"/>
        <v>-15114.437135802469</v>
      </c>
      <c r="O536" s="17">
        <f t="shared" si="275"/>
        <v>617902.29842631239</v>
      </c>
      <c r="P536" s="17">
        <f t="shared" si="259"/>
        <v>617708.0604263125</v>
      </c>
      <c r="Q536" s="34">
        <f t="shared" si="260"/>
        <v>0.17158694502522107</v>
      </c>
      <c r="R536" s="17">
        <f t="shared" si="250"/>
        <v>-127.63302470233197</v>
      </c>
      <c r="S536" s="17">
        <f t="shared" si="261"/>
        <v>-15114.437135802469</v>
      </c>
      <c r="T536" s="34">
        <f t="shared" si="262"/>
        <v>-4.1984883475832098E-3</v>
      </c>
      <c r="U536" s="17">
        <f t="shared" si="276"/>
        <v>74292.688420138875</v>
      </c>
      <c r="V536" s="17">
        <f t="shared" si="263"/>
        <v>78439.506172839509</v>
      </c>
      <c r="W536" s="17">
        <f t="shared" si="277"/>
        <v>27458460.570987687</v>
      </c>
      <c r="X536" s="17">
        <f t="shared" si="264"/>
        <v>13602.993422222222</v>
      </c>
      <c r="Y536" s="17">
        <f t="shared" si="265"/>
        <v>12514.753948444444</v>
      </c>
      <c r="Z536" s="17">
        <f t="shared" si="266"/>
        <v>12014.163790506665</v>
      </c>
      <c r="AA536" s="17">
        <f t="shared" si="267"/>
        <v>11413.455600981331</v>
      </c>
      <c r="AB536" s="17">
        <f t="shared" si="268"/>
        <v>10956.917376942078</v>
      </c>
      <c r="AC536" s="17">
        <f t="shared" si="269"/>
        <v>9861.2256392478703</v>
      </c>
      <c r="AD536" s="17">
        <f t="shared" si="270"/>
        <v>9565.3888700704338</v>
      </c>
      <c r="AE536" s="17">
        <f t="shared" si="271"/>
        <v>9565.3888700704338</v>
      </c>
      <c r="AF536" s="17">
        <f t="shared" si="272"/>
        <v>608336.90955624194</v>
      </c>
      <c r="AG536" s="17">
        <f t="shared" si="278"/>
        <v>67514.539163811336</v>
      </c>
      <c r="AH536" s="17">
        <f t="shared" si="273"/>
        <v>18.116266799375822</v>
      </c>
      <c r="AI536" s="17"/>
      <c r="AJ536" s="17"/>
      <c r="AU536">
        <f t="shared" si="251"/>
        <v>0</v>
      </c>
      <c r="AV536">
        <f t="shared" si="252"/>
        <v>30.4</v>
      </c>
      <c r="AW536">
        <f t="shared" si="253"/>
        <v>8.4444444444444446</v>
      </c>
    </row>
    <row r="537" spans="2:49" x14ac:dyDescent="0.3">
      <c r="B537" s="27" t="s">
        <v>47</v>
      </c>
      <c r="C537" s="27">
        <v>529</v>
      </c>
      <c r="D537" s="27">
        <v>529</v>
      </c>
      <c r="E537" s="2">
        <f t="shared" si="254"/>
        <v>7.5</v>
      </c>
      <c r="F537" s="28">
        <v>27</v>
      </c>
      <c r="G537" s="17">
        <f t="shared" si="279"/>
        <v>-0.94444444444444398</v>
      </c>
      <c r="H537" s="17">
        <f t="shared" si="280"/>
        <v>-3.3999999999999986</v>
      </c>
      <c r="I537" s="17">
        <v>194.238</v>
      </c>
      <c r="J537" s="17">
        <f t="shared" si="255"/>
        <v>1.78125</v>
      </c>
      <c r="K537" s="17">
        <f t="shared" si="256"/>
        <v>-2077.7777777777769</v>
      </c>
      <c r="L537" s="17">
        <f t="shared" si="257"/>
        <v>-1881.7585277777769</v>
      </c>
      <c r="M537" s="17">
        <f t="shared" si="258"/>
        <v>-14113.188958333327</v>
      </c>
      <c r="N537" s="17">
        <f t="shared" si="274"/>
        <v>-14113.188958333327</v>
      </c>
      <c r="O537" s="17">
        <f t="shared" si="275"/>
        <v>603789.10946797905</v>
      </c>
      <c r="P537" s="17">
        <f t="shared" si="259"/>
        <v>603594.87146797916</v>
      </c>
      <c r="Q537" s="34">
        <f t="shared" si="260"/>
        <v>0.16766658339637525</v>
      </c>
      <c r="R537" s="17">
        <f t="shared" si="250"/>
        <v>-105.84891718749995</v>
      </c>
      <c r="S537" s="17">
        <f t="shared" si="261"/>
        <v>-14113.188958333327</v>
      </c>
      <c r="T537" s="34">
        <f t="shared" si="262"/>
        <v>-3.9203616288458311E-3</v>
      </c>
      <c r="U537" s="17">
        <f t="shared" si="276"/>
        <v>89407.12555594134</v>
      </c>
      <c r="V537" s="17">
        <f t="shared" si="263"/>
        <v>61875</v>
      </c>
      <c r="W537" s="17">
        <f t="shared" si="277"/>
        <v>27520335.570987687</v>
      </c>
      <c r="X537" s="17">
        <f t="shared" si="264"/>
        <v>12701.870062499995</v>
      </c>
      <c r="Y537" s="17">
        <f t="shared" si="265"/>
        <v>11685.720457499996</v>
      </c>
      <c r="Z537" s="17">
        <f t="shared" si="266"/>
        <v>11218.291639199995</v>
      </c>
      <c r="AA537" s="17">
        <f t="shared" si="267"/>
        <v>10657.377057239995</v>
      </c>
      <c r="AB537" s="17">
        <f t="shared" si="268"/>
        <v>10231.081974950395</v>
      </c>
      <c r="AC537" s="17">
        <f t="shared" si="269"/>
        <v>9207.973777455356</v>
      </c>
      <c r="AD537" s="17">
        <f t="shared" si="270"/>
        <v>8931.7345641316952</v>
      </c>
      <c r="AE537" s="17">
        <f t="shared" si="271"/>
        <v>8931.7345641316952</v>
      </c>
      <c r="AF537" s="17">
        <f t="shared" si="272"/>
        <v>594857.37490384735</v>
      </c>
      <c r="AG537" s="17">
        <f t="shared" si="278"/>
        <v>78171.916221051331</v>
      </c>
      <c r="AH537" s="17">
        <f t="shared" si="273"/>
        <v>16.884186321610009</v>
      </c>
      <c r="AI537" s="17"/>
      <c r="AJ537" s="17"/>
      <c r="AU537">
        <f t="shared" si="251"/>
        <v>0</v>
      </c>
      <c r="AV537">
        <f t="shared" si="252"/>
        <v>27</v>
      </c>
      <c r="AW537">
        <f t="shared" si="253"/>
        <v>7.5</v>
      </c>
    </row>
    <row r="538" spans="2:49" x14ac:dyDescent="0.3">
      <c r="B538" s="27" t="s">
        <v>47</v>
      </c>
      <c r="C538" s="27">
        <v>530</v>
      </c>
      <c r="D538" s="27">
        <v>530</v>
      </c>
      <c r="E538" s="2">
        <f t="shared" si="254"/>
        <v>6.5555555555555562</v>
      </c>
      <c r="F538" s="28">
        <v>23.6</v>
      </c>
      <c r="G538" s="17">
        <f t="shared" si="279"/>
        <v>-0.83333333333333326</v>
      </c>
      <c r="H538" s="17">
        <f t="shared" si="280"/>
        <v>-3</v>
      </c>
      <c r="I538" s="17">
        <v>194.238</v>
      </c>
      <c r="J538" s="17">
        <f t="shared" si="255"/>
        <v>1.5569444444444445</v>
      </c>
      <c r="K538" s="17">
        <f t="shared" si="256"/>
        <v>-1833.3333333333333</v>
      </c>
      <c r="L538" s="17">
        <f t="shared" si="257"/>
        <v>-1637.5383888888889</v>
      </c>
      <c r="M538" s="17">
        <f t="shared" si="258"/>
        <v>-10734.973882716051</v>
      </c>
      <c r="N538" s="17">
        <f t="shared" si="274"/>
        <v>-10734.973882716051</v>
      </c>
      <c r="O538" s="17">
        <f t="shared" si="275"/>
        <v>593054.13558526302</v>
      </c>
      <c r="P538" s="17">
        <f t="shared" si="259"/>
        <v>592859.89758526313</v>
      </c>
      <c r="Q538" s="34">
        <f t="shared" si="260"/>
        <v>0.16468462235123438</v>
      </c>
      <c r="R538" s="17">
        <f t="shared" si="250"/>
        <v>-70.373717675582995</v>
      </c>
      <c r="S538" s="17">
        <f t="shared" si="261"/>
        <v>-10734.973882716051</v>
      </c>
      <c r="T538" s="34">
        <f t="shared" si="262"/>
        <v>-2.9819610451408646E-3</v>
      </c>
      <c r="U538" s="17">
        <f t="shared" si="276"/>
        <v>103520.31451427467</v>
      </c>
      <c r="V538" s="17">
        <f t="shared" si="263"/>
        <v>47272.839506172852</v>
      </c>
      <c r="W538" s="17">
        <f t="shared" si="277"/>
        <v>27567608.410493858</v>
      </c>
      <c r="X538" s="17">
        <f t="shared" si="264"/>
        <v>9661.4764944444469</v>
      </c>
      <c r="Y538" s="17">
        <f t="shared" si="265"/>
        <v>8888.5583748888912</v>
      </c>
      <c r="Z538" s="17">
        <f t="shared" si="266"/>
        <v>8533.0160398933349</v>
      </c>
      <c r="AA538" s="17">
        <f t="shared" si="267"/>
        <v>8106.3652378986681</v>
      </c>
      <c r="AB538" s="17">
        <f t="shared" si="268"/>
        <v>7782.1106283827212</v>
      </c>
      <c r="AC538" s="17">
        <f t="shared" si="269"/>
        <v>7003.8995655444496</v>
      </c>
      <c r="AD538" s="17">
        <f t="shared" si="270"/>
        <v>6793.782578578116</v>
      </c>
      <c r="AE538" s="17">
        <f t="shared" si="271"/>
        <v>6793.782578578116</v>
      </c>
      <c r="AF538" s="17">
        <f t="shared" si="272"/>
        <v>586260.35300668492</v>
      </c>
      <c r="AG538" s="17">
        <f t="shared" si="278"/>
        <v>86278.281458950005</v>
      </c>
      <c r="AH538" s="17">
        <f t="shared" si="273"/>
        <v>12.818457695430407</v>
      </c>
      <c r="AI538" s="17"/>
      <c r="AJ538" s="17"/>
      <c r="AU538">
        <f t="shared" si="251"/>
        <v>0</v>
      </c>
      <c r="AV538">
        <f t="shared" si="252"/>
        <v>23.6</v>
      </c>
      <c r="AW538">
        <f t="shared" si="253"/>
        <v>6.5555555555555554</v>
      </c>
    </row>
    <row r="539" spans="2:49" x14ac:dyDescent="0.3">
      <c r="B539" s="27" t="s">
        <v>47</v>
      </c>
      <c r="C539" s="27">
        <v>531</v>
      </c>
      <c r="D539" s="27">
        <v>531</v>
      </c>
      <c r="E539" s="2">
        <f t="shared" si="254"/>
        <v>5.8333333333333339</v>
      </c>
      <c r="F539" s="28">
        <v>21</v>
      </c>
      <c r="G539" s="17">
        <f t="shared" si="279"/>
        <v>-0.43055555555555575</v>
      </c>
      <c r="H539" s="17">
        <f t="shared" si="280"/>
        <v>-1.5500000000000007</v>
      </c>
      <c r="I539" s="17">
        <v>194.238</v>
      </c>
      <c r="J539" s="17">
        <f t="shared" si="255"/>
        <v>1.3854166666666667</v>
      </c>
      <c r="K539" s="17">
        <f t="shared" si="256"/>
        <v>-947.22222222222263</v>
      </c>
      <c r="L539" s="17">
        <f t="shared" si="257"/>
        <v>-751.59880555555594</v>
      </c>
      <c r="M539" s="17">
        <f t="shared" si="258"/>
        <v>-4384.3263657407433</v>
      </c>
      <c r="N539" s="17">
        <f t="shared" si="274"/>
        <v>-4384.3263657407433</v>
      </c>
      <c r="O539" s="17">
        <f t="shared" si="275"/>
        <v>588669.80921952229</v>
      </c>
      <c r="P539" s="17">
        <f t="shared" si="259"/>
        <v>588475.57121952239</v>
      </c>
      <c r="Q539" s="34">
        <f t="shared" si="260"/>
        <v>0.16346674417335894</v>
      </c>
      <c r="R539" s="17">
        <f t="shared" si="250"/>
        <v>-25.575237133487672</v>
      </c>
      <c r="S539" s="17">
        <f t="shared" si="261"/>
        <v>-4384.3263657407433</v>
      </c>
      <c r="T539" s="34">
        <f t="shared" si="262"/>
        <v>-1.2178781778754636E-3</v>
      </c>
      <c r="U539" s="17">
        <f t="shared" si="276"/>
        <v>114255.28839699071</v>
      </c>
      <c r="V539" s="17">
        <f t="shared" si="263"/>
        <v>37430.555555555562</v>
      </c>
      <c r="W539" s="17">
        <f t="shared" si="277"/>
        <v>27605038.966049414</v>
      </c>
      <c r="X539" s="17">
        <f t="shared" si="264"/>
        <v>3945.8937291666689</v>
      </c>
      <c r="Y539" s="17">
        <f t="shared" si="265"/>
        <v>3630.2222308333357</v>
      </c>
      <c r="Z539" s="17">
        <f t="shared" si="266"/>
        <v>3485.0133416000021</v>
      </c>
      <c r="AA539" s="17">
        <f t="shared" si="267"/>
        <v>3310.7626745200018</v>
      </c>
      <c r="AB539" s="17">
        <f t="shared" si="268"/>
        <v>3178.3321675392017</v>
      </c>
      <c r="AC539" s="17">
        <f t="shared" si="269"/>
        <v>2860.4989507852815</v>
      </c>
      <c r="AD539" s="17">
        <f t="shared" si="270"/>
        <v>2774.683982261723</v>
      </c>
      <c r="AE539" s="17">
        <f t="shared" si="271"/>
        <v>2774.683982261723</v>
      </c>
      <c r="AF539" s="17">
        <f t="shared" si="272"/>
        <v>585895.1252372606</v>
      </c>
      <c r="AG539" s="17">
        <f t="shared" si="278"/>
        <v>89589.044133470001</v>
      </c>
      <c r="AH539" s="17">
        <f t="shared" si="273"/>
        <v>5.2253935635813997</v>
      </c>
      <c r="AI539" s="17"/>
      <c r="AJ539" s="17"/>
      <c r="AU539">
        <f t="shared" si="251"/>
        <v>0</v>
      </c>
      <c r="AV539">
        <f t="shared" si="252"/>
        <v>21</v>
      </c>
      <c r="AW539">
        <f t="shared" si="253"/>
        <v>5.833333333333333</v>
      </c>
    </row>
    <row r="540" spans="2:49" x14ac:dyDescent="0.3">
      <c r="B540" s="27" t="s">
        <v>47</v>
      </c>
      <c r="C540" s="27">
        <v>532</v>
      </c>
      <c r="D540" s="27">
        <v>532</v>
      </c>
      <c r="E540" s="2">
        <f t="shared" si="254"/>
        <v>5.6944444444444446</v>
      </c>
      <c r="F540" s="28">
        <v>20.5</v>
      </c>
      <c r="G540" s="17">
        <f t="shared" si="279"/>
        <v>0.18055555555555566</v>
      </c>
      <c r="H540" s="17">
        <f t="shared" si="280"/>
        <v>0.65000000000000036</v>
      </c>
      <c r="I540" s="17">
        <v>194.238</v>
      </c>
      <c r="J540" s="17">
        <f t="shared" si="255"/>
        <v>1.3524305555555556</v>
      </c>
      <c r="K540" s="17">
        <f t="shared" si="256"/>
        <v>397.22222222222246</v>
      </c>
      <c r="L540" s="17">
        <f t="shared" si="257"/>
        <v>592.812652777778</v>
      </c>
      <c r="M540" s="17">
        <f t="shared" si="258"/>
        <v>3375.7387172067915</v>
      </c>
      <c r="N540" s="17">
        <f t="shared" si="274"/>
        <v>3375.7387172067915</v>
      </c>
      <c r="O540" s="17">
        <f t="shared" si="275"/>
        <v>592045.54793672904</v>
      </c>
      <c r="P540" s="17">
        <f t="shared" si="259"/>
        <v>591851.30993672914</v>
      </c>
      <c r="Q540" s="34">
        <f t="shared" si="260"/>
        <v>0.16440445687422461</v>
      </c>
      <c r="R540" s="17">
        <f t="shared" si="250"/>
        <v>19.222956584094231</v>
      </c>
      <c r="S540" s="17">
        <f t="shared" si="261"/>
        <v>0</v>
      </c>
      <c r="T540" s="34">
        <f t="shared" si="262"/>
        <v>0</v>
      </c>
      <c r="U540" s="17">
        <f t="shared" si="276"/>
        <v>118639.61476273145</v>
      </c>
      <c r="V540" s="17">
        <f t="shared" si="263"/>
        <v>35669.367283950625</v>
      </c>
      <c r="W540" s="17">
        <f t="shared" si="277"/>
        <v>27640708.333333366</v>
      </c>
      <c r="X540" s="17">
        <f t="shared" si="264"/>
        <v>0</v>
      </c>
      <c r="Y540" s="17">
        <f t="shared" si="265"/>
        <v>0</v>
      </c>
      <c r="Z540" s="17">
        <f t="shared" si="266"/>
        <v>0</v>
      </c>
      <c r="AA540" s="17">
        <f t="shared" si="267"/>
        <v>0</v>
      </c>
      <c r="AB540" s="17">
        <f t="shared" si="268"/>
        <v>0</v>
      </c>
      <c r="AC540" s="17">
        <f t="shared" si="269"/>
        <v>0</v>
      </c>
      <c r="AD540" s="17">
        <f t="shared" si="270"/>
        <v>0</v>
      </c>
      <c r="AE540" s="17">
        <f t="shared" si="271"/>
        <v>0</v>
      </c>
      <c r="AF540" s="17">
        <f t="shared" si="272"/>
        <v>592045.54793672904</v>
      </c>
      <c r="AG540" s="17">
        <f t="shared" si="278"/>
        <v>0</v>
      </c>
      <c r="AH540" s="17">
        <f t="shared" si="273"/>
        <v>0</v>
      </c>
      <c r="AI540" s="17"/>
      <c r="AJ540" s="17"/>
      <c r="AU540">
        <f t="shared" si="251"/>
        <v>0</v>
      </c>
      <c r="AV540">
        <f t="shared" si="252"/>
        <v>20.5</v>
      </c>
      <c r="AW540">
        <f t="shared" si="253"/>
        <v>5.6944444444444446</v>
      </c>
    </row>
    <row r="541" spans="2:49" x14ac:dyDescent="0.3">
      <c r="B541" s="27" t="s">
        <v>47</v>
      </c>
      <c r="C541" s="27">
        <v>533</v>
      </c>
      <c r="D541" s="27">
        <v>533</v>
      </c>
      <c r="E541" s="2">
        <f t="shared" si="254"/>
        <v>6.1944444444444446</v>
      </c>
      <c r="F541" s="28">
        <v>22.3</v>
      </c>
      <c r="G541" s="17">
        <f t="shared" si="279"/>
        <v>0.59722222222222232</v>
      </c>
      <c r="H541" s="17">
        <f t="shared" si="280"/>
        <v>2.1500000000000004</v>
      </c>
      <c r="I541" s="17">
        <v>194.238</v>
      </c>
      <c r="J541" s="17">
        <f t="shared" si="255"/>
        <v>1.4711805555555555</v>
      </c>
      <c r="K541" s="17">
        <f t="shared" si="256"/>
        <v>1313.8888888888891</v>
      </c>
      <c r="L541" s="17">
        <f t="shared" si="257"/>
        <v>1509.5980694444447</v>
      </c>
      <c r="M541" s="17">
        <f t="shared" si="258"/>
        <v>9351.1213746142002</v>
      </c>
      <c r="N541" s="17">
        <f t="shared" si="274"/>
        <v>9351.1213746142002</v>
      </c>
      <c r="O541" s="17">
        <f t="shared" si="275"/>
        <v>601396.66931134323</v>
      </c>
      <c r="P541" s="17">
        <f t="shared" si="259"/>
        <v>601202.43131134333</v>
      </c>
      <c r="Q541" s="34">
        <f t="shared" si="260"/>
        <v>0.16700201136966494</v>
      </c>
      <c r="R541" s="17">
        <f t="shared" si="250"/>
        <v>57.925001848304632</v>
      </c>
      <c r="S541" s="17">
        <f t="shared" si="261"/>
        <v>0</v>
      </c>
      <c r="T541" s="34">
        <f t="shared" si="262"/>
        <v>0</v>
      </c>
      <c r="U541" s="17">
        <f t="shared" si="276"/>
        <v>0</v>
      </c>
      <c r="V541" s="17">
        <f t="shared" si="263"/>
        <v>42208.256172839509</v>
      </c>
      <c r="W541" s="17">
        <f t="shared" si="277"/>
        <v>27682916.589506205</v>
      </c>
      <c r="X541" s="17">
        <f t="shared" si="264"/>
        <v>0</v>
      </c>
      <c r="Y541" s="17">
        <f t="shared" si="265"/>
        <v>0</v>
      </c>
      <c r="Z541" s="17">
        <f t="shared" si="266"/>
        <v>0</v>
      </c>
      <c r="AA541" s="17">
        <f t="shared" si="267"/>
        <v>0</v>
      </c>
      <c r="AB541" s="17">
        <f t="shared" si="268"/>
        <v>0</v>
      </c>
      <c r="AC541" s="17">
        <f t="shared" si="269"/>
        <v>0</v>
      </c>
      <c r="AD541" s="17">
        <f t="shared" si="270"/>
        <v>0</v>
      </c>
      <c r="AE541" s="17">
        <f t="shared" si="271"/>
        <v>0</v>
      </c>
      <c r="AF541" s="17">
        <f t="shared" si="272"/>
        <v>601396.66931134323</v>
      </c>
      <c r="AG541" s="17">
        <f t="shared" si="278"/>
        <v>0</v>
      </c>
      <c r="AH541" s="17">
        <f t="shared" si="273"/>
        <v>0</v>
      </c>
      <c r="AI541" s="17"/>
      <c r="AJ541" s="17"/>
      <c r="AU541">
        <f t="shared" si="251"/>
        <v>0</v>
      </c>
      <c r="AV541">
        <f t="shared" si="252"/>
        <v>22.3</v>
      </c>
      <c r="AW541">
        <f t="shared" si="253"/>
        <v>6.1944444444444446</v>
      </c>
    </row>
    <row r="542" spans="2:49" x14ac:dyDescent="0.3">
      <c r="B542" s="27" t="s">
        <v>47</v>
      </c>
      <c r="C542" s="27">
        <v>534</v>
      </c>
      <c r="D542" s="27">
        <v>534</v>
      </c>
      <c r="E542" s="2">
        <f t="shared" si="254"/>
        <v>6.8888888888888893</v>
      </c>
      <c r="F542" s="28">
        <v>24.8</v>
      </c>
      <c r="G542" s="17">
        <f t="shared" si="279"/>
        <v>0.77777777777777746</v>
      </c>
      <c r="H542" s="17">
        <f t="shared" si="280"/>
        <v>2.7999999999999989</v>
      </c>
      <c r="I542" s="17">
        <v>194.238</v>
      </c>
      <c r="J542" s="17">
        <f t="shared" si="255"/>
        <v>1.6361111111111111</v>
      </c>
      <c r="K542" s="17">
        <f t="shared" si="256"/>
        <v>1711.1111111111104</v>
      </c>
      <c r="L542" s="17">
        <f t="shared" si="257"/>
        <v>1906.9852222222216</v>
      </c>
      <c r="M542" s="17">
        <f t="shared" si="258"/>
        <v>13137.009308641973</v>
      </c>
      <c r="N542" s="17">
        <f t="shared" si="274"/>
        <v>13137.009308641973</v>
      </c>
      <c r="O542" s="17">
        <f t="shared" si="275"/>
        <v>614533.67861998524</v>
      </c>
      <c r="P542" s="17">
        <f t="shared" si="259"/>
        <v>614339.44061998534</v>
      </c>
      <c r="Q542" s="34">
        <f t="shared" si="260"/>
        <v>0.17065120981541951</v>
      </c>
      <c r="R542" s="17">
        <f t="shared" si="250"/>
        <v>90.499397459533583</v>
      </c>
      <c r="S542" s="17">
        <f t="shared" si="261"/>
        <v>0</v>
      </c>
      <c r="T542" s="34">
        <f t="shared" si="262"/>
        <v>0</v>
      </c>
      <c r="U542" s="17">
        <f t="shared" si="276"/>
        <v>0</v>
      </c>
      <c r="V542" s="17">
        <f t="shared" si="263"/>
        <v>52202.469135802479</v>
      </c>
      <c r="W542" s="17">
        <f t="shared" si="277"/>
        <v>27735119.058642007</v>
      </c>
      <c r="X542" s="17">
        <f t="shared" si="264"/>
        <v>0</v>
      </c>
      <c r="Y542" s="17">
        <f t="shared" si="265"/>
        <v>0</v>
      </c>
      <c r="Z542" s="17">
        <f t="shared" si="266"/>
        <v>0</v>
      </c>
      <c r="AA542" s="17">
        <f t="shared" si="267"/>
        <v>0</v>
      </c>
      <c r="AB542" s="17">
        <f t="shared" si="268"/>
        <v>0</v>
      </c>
      <c r="AC542" s="17">
        <f t="shared" si="269"/>
        <v>0</v>
      </c>
      <c r="AD542" s="17">
        <f t="shared" si="270"/>
        <v>0</v>
      </c>
      <c r="AE542" s="17">
        <f t="shared" si="271"/>
        <v>0</v>
      </c>
      <c r="AF542" s="17">
        <f t="shared" si="272"/>
        <v>614533.67861998524</v>
      </c>
      <c r="AG542" s="17">
        <f t="shared" si="278"/>
        <v>0</v>
      </c>
      <c r="AH542" s="17">
        <f t="shared" si="273"/>
        <v>0</v>
      </c>
      <c r="AI542" s="17"/>
      <c r="AJ542" s="17"/>
      <c r="AU542">
        <f t="shared" si="251"/>
        <v>0</v>
      </c>
      <c r="AV542">
        <f t="shared" si="252"/>
        <v>24.8</v>
      </c>
      <c r="AW542">
        <f t="shared" si="253"/>
        <v>6.8888888888888893</v>
      </c>
    </row>
    <row r="543" spans="2:49" x14ac:dyDescent="0.3">
      <c r="B543" s="27" t="s">
        <v>47</v>
      </c>
      <c r="C543" s="27">
        <v>535</v>
      </c>
      <c r="D543" s="27">
        <v>535</v>
      </c>
      <c r="E543" s="2">
        <f t="shared" si="254"/>
        <v>7.75</v>
      </c>
      <c r="F543" s="28">
        <v>27.9</v>
      </c>
      <c r="G543" s="17">
        <f t="shared" si="279"/>
        <v>0.76388888888888884</v>
      </c>
      <c r="H543" s="17">
        <f t="shared" si="280"/>
        <v>2.75</v>
      </c>
      <c r="I543" s="17">
        <v>194.238</v>
      </c>
      <c r="J543" s="17">
        <f t="shared" si="255"/>
        <v>1.840625</v>
      </c>
      <c r="K543" s="17">
        <f t="shared" si="256"/>
        <v>1680.5555555555554</v>
      </c>
      <c r="L543" s="17">
        <f t="shared" si="257"/>
        <v>1876.6341805555553</v>
      </c>
      <c r="M543" s="17">
        <f t="shared" si="258"/>
        <v>14543.914899305553</v>
      </c>
      <c r="N543" s="17">
        <f t="shared" si="274"/>
        <v>14543.914899305553</v>
      </c>
      <c r="O543" s="17">
        <f t="shared" si="275"/>
        <v>629077.59351929079</v>
      </c>
      <c r="P543" s="17">
        <f t="shared" si="259"/>
        <v>628883.3555192909</v>
      </c>
      <c r="Q543" s="34">
        <f t="shared" si="260"/>
        <v>0.17469121849614863</v>
      </c>
      <c r="R543" s="17">
        <f t="shared" si="250"/>
        <v>112.71534046961804</v>
      </c>
      <c r="S543" s="17">
        <f t="shared" si="261"/>
        <v>0</v>
      </c>
      <c r="T543" s="34">
        <f t="shared" si="262"/>
        <v>0</v>
      </c>
      <c r="U543" s="17">
        <f t="shared" si="276"/>
        <v>0</v>
      </c>
      <c r="V543" s="17">
        <f t="shared" si="263"/>
        <v>66068.75</v>
      </c>
      <c r="W543" s="17">
        <f t="shared" si="277"/>
        <v>27801187.808642007</v>
      </c>
      <c r="X543" s="17">
        <f t="shared" si="264"/>
        <v>0</v>
      </c>
      <c r="Y543" s="17">
        <f t="shared" si="265"/>
        <v>0</v>
      </c>
      <c r="Z543" s="17">
        <f t="shared" si="266"/>
        <v>0</v>
      </c>
      <c r="AA543" s="17">
        <f t="shared" si="267"/>
        <v>0</v>
      </c>
      <c r="AB543" s="17">
        <f t="shared" si="268"/>
        <v>0</v>
      </c>
      <c r="AC543" s="17">
        <f t="shared" si="269"/>
        <v>0</v>
      </c>
      <c r="AD543" s="17">
        <f t="shared" si="270"/>
        <v>0</v>
      </c>
      <c r="AE543" s="17">
        <f t="shared" si="271"/>
        <v>0</v>
      </c>
      <c r="AF543" s="17">
        <f t="shared" si="272"/>
        <v>629077.59351929079</v>
      </c>
      <c r="AG543" s="17">
        <f t="shared" si="278"/>
        <v>0</v>
      </c>
      <c r="AH543" s="17">
        <f t="shared" si="273"/>
        <v>0</v>
      </c>
      <c r="AI543" s="17"/>
      <c r="AJ543" s="17"/>
      <c r="AU543">
        <f t="shared" si="251"/>
        <v>0</v>
      </c>
      <c r="AV543">
        <f t="shared" si="252"/>
        <v>27.9</v>
      </c>
      <c r="AW543">
        <f t="shared" si="253"/>
        <v>7.7499999999999991</v>
      </c>
    </row>
    <row r="544" spans="2:49" x14ac:dyDescent="0.3">
      <c r="B544" s="27" t="s">
        <v>47</v>
      </c>
      <c r="C544" s="27">
        <v>536</v>
      </c>
      <c r="D544" s="27">
        <v>536</v>
      </c>
      <c r="E544" s="2">
        <f t="shared" si="254"/>
        <v>8.4166666666666679</v>
      </c>
      <c r="F544" s="28">
        <v>30.3</v>
      </c>
      <c r="G544" s="17">
        <f t="shared" si="279"/>
        <v>0.73611111111111172</v>
      </c>
      <c r="H544" s="17">
        <f t="shared" si="280"/>
        <v>2.6500000000000021</v>
      </c>
      <c r="I544" s="17">
        <v>194.238</v>
      </c>
      <c r="J544" s="17">
        <f t="shared" si="255"/>
        <v>1.9989583333333336</v>
      </c>
      <c r="K544" s="17">
        <f t="shared" si="256"/>
        <v>1619.4444444444457</v>
      </c>
      <c r="L544" s="17">
        <f t="shared" si="257"/>
        <v>1815.6814027777791</v>
      </c>
      <c r="M544" s="17">
        <f t="shared" si="258"/>
        <v>15281.98514004631</v>
      </c>
      <c r="N544" s="17">
        <f t="shared" si="274"/>
        <v>15281.98514004631</v>
      </c>
      <c r="O544" s="17">
        <f t="shared" si="275"/>
        <v>644359.57865933713</v>
      </c>
      <c r="P544" s="17">
        <f t="shared" si="259"/>
        <v>644165.34065933723</v>
      </c>
      <c r="Q544" s="34">
        <f t="shared" si="260"/>
        <v>0.1789362483283507</v>
      </c>
      <c r="R544" s="17">
        <f t="shared" si="250"/>
        <v>128.62337492872314</v>
      </c>
      <c r="S544" s="17">
        <f t="shared" si="261"/>
        <v>0</v>
      </c>
      <c r="T544" s="34">
        <f t="shared" si="262"/>
        <v>0</v>
      </c>
      <c r="U544" s="17">
        <f t="shared" si="276"/>
        <v>0</v>
      </c>
      <c r="V544" s="17">
        <f t="shared" si="263"/>
        <v>77924.305555555577</v>
      </c>
      <c r="W544" s="17">
        <f t="shared" si="277"/>
        <v>27879112.114197563</v>
      </c>
      <c r="X544" s="17">
        <f t="shared" si="264"/>
        <v>0</v>
      </c>
      <c r="Y544" s="17">
        <f t="shared" si="265"/>
        <v>0</v>
      </c>
      <c r="Z544" s="17">
        <f t="shared" si="266"/>
        <v>0</v>
      </c>
      <c r="AA544" s="17">
        <f t="shared" si="267"/>
        <v>0</v>
      </c>
      <c r="AB544" s="17">
        <f t="shared" si="268"/>
        <v>0</v>
      </c>
      <c r="AC544" s="17">
        <f t="shared" si="269"/>
        <v>0</v>
      </c>
      <c r="AD544" s="17">
        <f t="shared" si="270"/>
        <v>0</v>
      </c>
      <c r="AE544" s="17">
        <f t="shared" si="271"/>
        <v>0</v>
      </c>
      <c r="AF544" s="17">
        <f t="shared" si="272"/>
        <v>644359.57865933713</v>
      </c>
      <c r="AG544" s="17">
        <f t="shared" si="278"/>
        <v>0</v>
      </c>
      <c r="AH544" s="17">
        <f t="shared" si="273"/>
        <v>0</v>
      </c>
      <c r="AI544" s="17"/>
      <c r="AJ544" s="17"/>
      <c r="AU544">
        <f t="shared" si="251"/>
        <v>0</v>
      </c>
      <c r="AV544">
        <f t="shared" si="252"/>
        <v>30.3</v>
      </c>
      <c r="AW544">
        <f t="shared" si="253"/>
        <v>8.4166666666666661</v>
      </c>
    </row>
    <row r="545" spans="2:49" x14ac:dyDescent="0.3">
      <c r="B545" s="27" t="s">
        <v>47</v>
      </c>
      <c r="C545" s="27">
        <v>537</v>
      </c>
      <c r="D545" s="27">
        <v>537</v>
      </c>
      <c r="E545" s="2">
        <f t="shared" si="254"/>
        <v>9.2222222222222232</v>
      </c>
      <c r="F545" s="28">
        <v>33.200000000000003</v>
      </c>
      <c r="G545" s="17">
        <f t="shared" si="279"/>
        <v>0.70833333333333304</v>
      </c>
      <c r="H545" s="17">
        <f t="shared" si="280"/>
        <v>2.5499999999999989</v>
      </c>
      <c r="I545" s="17">
        <v>194.238</v>
      </c>
      <c r="J545" s="17">
        <f t="shared" si="255"/>
        <v>2.1902777777777778</v>
      </c>
      <c r="K545" s="17">
        <f t="shared" si="256"/>
        <v>1558.3333333333326</v>
      </c>
      <c r="L545" s="17">
        <f t="shared" si="257"/>
        <v>1754.7616111111104</v>
      </c>
      <c r="M545" s="17">
        <f t="shared" si="258"/>
        <v>16182.801524691353</v>
      </c>
      <c r="N545" s="17">
        <f t="shared" si="274"/>
        <v>16182.801524691353</v>
      </c>
      <c r="O545" s="17">
        <f t="shared" si="275"/>
        <v>660542.38018402853</v>
      </c>
      <c r="P545" s="17">
        <f t="shared" si="259"/>
        <v>660348.14218402863</v>
      </c>
      <c r="Q545" s="34">
        <f t="shared" si="260"/>
        <v>0.18343150693587948</v>
      </c>
      <c r="R545" s="17">
        <f t="shared" si="250"/>
        <v>149.24139183882028</v>
      </c>
      <c r="S545" s="17">
        <f t="shared" si="261"/>
        <v>0</v>
      </c>
      <c r="T545" s="34">
        <f t="shared" si="262"/>
        <v>0</v>
      </c>
      <c r="U545" s="17">
        <f t="shared" si="276"/>
        <v>0</v>
      </c>
      <c r="V545" s="17">
        <f t="shared" si="263"/>
        <v>93554.320987654355</v>
      </c>
      <c r="W545" s="17">
        <f t="shared" si="277"/>
        <v>27972666.435185216</v>
      </c>
      <c r="X545" s="17">
        <f t="shared" si="264"/>
        <v>0</v>
      </c>
      <c r="Y545" s="17">
        <f t="shared" si="265"/>
        <v>0</v>
      </c>
      <c r="Z545" s="17">
        <f t="shared" si="266"/>
        <v>0</v>
      </c>
      <c r="AA545" s="17">
        <f t="shared" si="267"/>
        <v>0</v>
      </c>
      <c r="AB545" s="17">
        <f t="shared" si="268"/>
        <v>0</v>
      </c>
      <c r="AC545" s="17">
        <f t="shared" si="269"/>
        <v>0</v>
      </c>
      <c r="AD545" s="17">
        <f t="shared" si="270"/>
        <v>0</v>
      </c>
      <c r="AE545" s="17">
        <f t="shared" si="271"/>
        <v>0</v>
      </c>
      <c r="AF545" s="17">
        <f t="shared" si="272"/>
        <v>660542.38018402853</v>
      </c>
      <c r="AG545" s="17">
        <f t="shared" si="278"/>
        <v>0</v>
      </c>
      <c r="AH545" s="17">
        <f t="shared" si="273"/>
        <v>0</v>
      </c>
      <c r="AI545" s="17"/>
      <c r="AJ545" s="17"/>
      <c r="AU545">
        <f t="shared" si="251"/>
        <v>0</v>
      </c>
      <c r="AV545">
        <f t="shared" si="252"/>
        <v>33.200000000000003</v>
      </c>
      <c r="AW545">
        <f t="shared" si="253"/>
        <v>9.2222222222222232</v>
      </c>
    </row>
    <row r="546" spans="2:49" x14ac:dyDescent="0.3">
      <c r="B546" s="27" t="s">
        <v>47</v>
      </c>
      <c r="C546" s="27">
        <v>538</v>
      </c>
      <c r="D546" s="27">
        <v>538</v>
      </c>
      <c r="E546" s="2">
        <f t="shared" si="254"/>
        <v>9.8333333333333339</v>
      </c>
      <c r="F546" s="28">
        <v>35.4</v>
      </c>
      <c r="G546" s="17">
        <f t="shared" si="279"/>
        <v>0.6666666666666663</v>
      </c>
      <c r="H546" s="17">
        <f t="shared" si="280"/>
        <v>2.3999999999999986</v>
      </c>
      <c r="I546" s="17">
        <v>194.238</v>
      </c>
      <c r="J546" s="17">
        <f t="shared" si="255"/>
        <v>2.3354166666666667</v>
      </c>
      <c r="K546" s="17">
        <f t="shared" si="256"/>
        <v>1466.6666666666658</v>
      </c>
      <c r="L546" s="17">
        <f t="shared" si="257"/>
        <v>1663.2400833333324</v>
      </c>
      <c r="M546" s="17">
        <f t="shared" si="258"/>
        <v>16355.194152777771</v>
      </c>
      <c r="N546" s="17">
        <f t="shared" si="274"/>
        <v>16355.194152777771</v>
      </c>
      <c r="O546" s="17">
        <f t="shared" si="275"/>
        <v>676897.57433680631</v>
      </c>
      <c r="P546" s="17">
        <f t="shared" si="259"/>
        <v>676703.33633680642</v>
      </c>
      <c r="Q546" s="34">
        <f t="shared" si="260"/>
        <v>0.18797465276763808</v>
      </c>
      <c r="R546" s="17">
        <f t="shared" si="250"/>
        <v>160.82607583564808</v>
      </c>
      <c r="S546" s="17">
        <f t="shared" si="261"/>
        <v>0</v>
      </c>
      <c r="T546" s="34">
        <f t="shared" si="262"/>
        <v>0</v>
      </c>
      <c r="U546" s="17">
        <f t="shared" si="276"/>
        <v>0</v>
      </c>
      <c r="V546" s="17">
        <f t="shared" si="263"/>
        <v>106363.88888888891</v>
      </c>
      <c r="W546" s="17">
        <f t="shared" si="277"/>
        <v>28079030.324074104</v>
      </c>
      <c r="X546" s="17">
        <f t="shared" si="264"/>
        <v>0</v>
      </c>
      <c r="Y546" s="17">
        <f t="shared" si="265"/>
        <v>0</v>
      </c>
      <c r="Z546" s="17">
        <f t="shared" si="266"/>
        <v>0</v>
      </c>
      <c r="AA546" s="17">
        <f t="shared" si="267"/>
        <v>0</v>
      </c>
      <c r="AB546" s="17">
        <f t="shared" si="268"/>
        <v>0</v>
      </c>
      <c r="AC546" s="17">
        <f t="shared" si="269"/>
        <v>0</v>
      </c>
      <c r="AD546" s="17">
        <f t="shared" si="270"/>
        <v>0</v>
      </c>
      <c r="AE546" s="17">
        <f t="shared" si="271"/>
        <v>0</v>
      </c>
      <c r="AF546" s="17">
        <f t="shared" si="272"/>
        <v>676897.57433680631</v>
      </c>
      <c r="AG546" s="17">
        <f t="shared" si="278"/>
        <v>0</v>
      </c>
      <c r="AH546" s="17">
        <f t="shared" si="273"/>
        <v>0</v>
      </c>
      <c r="AI546" s="17"/>
      <c r="AJ546" s="17"/>
      <c r="AU546">
        <f t="shared" si="251"/>
        <v>0</v>
      </c>
      <c r="AV546">
        <f t="shared" si="252"/>
        <v>35.4</v>
      </c>
      <c r="AW546">
        <f t="shared" si="253"/>
        <v>9.8333333333333321</v>
      </c>
    </row>
    <row r="547" spans="2:49" x14ac:dyDescent="0.3">
      <c r="B547" s="27" t="s">
        <v>47</v>
      </c>
      <c r="C547" s="27">
        <v>539</v>
      </c>
      <c r="D547" s="27">
        <v>539</v>
      </c>
      <c r="E547" s="2">
        <f t="shared" si="254"/>
        <v>10.555555555555555</v>
      </c>
      <c r="F547" s="28">
        <v>38</v>
      </c>
      <c r="G547" s="17">
        <f t="shared" si="279"/>
        <v>0.65277777777777812</v>
      </c>
      <c r="H547" s="17">
        <f t="shared" si="280"/>
        <v>2.3500000000000014</v>
      </c>
      <c r="I547" s="17">
        <v>194.238</v>
      </c>
      <c r="J547" s="17">
        <f t="shared" si="255"/>
        <v>2.5069444444444442</v>
      </c>
      <c r="K547" s="17">
        <f t="shared" si="256"/>
        <v>1436.1111111111118</v>
      </c>
      <c r="L547" s="17">
        <f t="shared" si="257"/>
        <v>1632.8560555555562</v>
      </c>
      <c r="M547" s="17">
        <f t="shared" si="258"/>
        <v>17235.702808641981</v>
      </c>
      <c r="N547" s="17">
        <f t="shared" si="274"/>
        <v>17235.702808641981</v>
      </c>
      <c r="O547" s="17">
        <f t="shared" si="275"/>
        <v>694133.27714544826</v>
      </c>
      <c r="P547" s="17">
        <f t="shared" si="259"/>
        <v>693939.03914544836</v>
      </c>
      <c r="Q547" s="34">
        <f t="shared" si="260"/>
        <v>0.19276238629382264</v>
      </c>
      <c r="R547" s="17">
        <f t="shared" si="250"/>
        <v>181.93241853566533</v>
      </c>
      <c r="S547" s="17">
        <f t="shared" si="261"/>
        <v>0</v>
      </c>
      <c r="T547" s="34">
        <f t="shared" si="262"/>
        <v>0</v>
      </c>
      <c r="U547" s="17">
        <f t="shared" si="276"/>
        <v>0</v>
      </c>
      <c r="V547" s="17">
        <f t="shared" si="263"/>
        <v>122561.72839506173</v>
      </c>
      <c r="W547" s="17">
        <f t="shared" si="277"/>
        <v>28201592.052469168</v>
      </c>
      <c r="X547" s="17">
        <f t="shared" si="264"/>
        <v>0</v>
      </c>
      <c r="Y547" s="17">
        <f t="shared" si="265"/>
        <v>0</v>
      </c>
      <c r="Z547" s="17">
        <f t="shared" si="266"/>
        <v>0</v>
      </c>
      <c r="AA547" s="17">
        <f t="shared" si="267"/>
        <v>0</v>
      </c>
      <c r="AB547" s="17">
        <f t="shared" si="268"/>
        <v>0</v>
      </c>
      <c r="AC547" s="17">
        <f t="shared" si="269"/>
        <v>0</v>
      </c>
      <c r="AD547" s="17">
        <f t="shared" si="270"/>
        <v>0</v>
      </c>
      <c r="AE547" s="17">
        <f t="shared" si="271"/>
        <v>0</v>
      </c>
      <c r="AF547" s="17">
        <f t="shared" si="272"/>
        <v>694133.27714544826</v>
      </c>
      <c r="AG547" s="17">
        <f t="shared" si="278"/>
        <v>0</v>
      </c>
      <c r="AH547" s="17">
        <f t="shared" si="273"/>
        <v>0</v>
      </c>
      <c r="AI547" s="17"/>
      <c r="AJ547" s="17"/>
      <c r="AU547">
        <f t="shared" si="251"/>
        <v>0</v>
      </c>
      <c r="AV547">
        <f t="shared" si="252"/>
        <v>38</v>
      </c>
      <c r="AW547">
        <f t="shared" si="253"/>
        <v>10.555555555555555</v>
      </c>
    </row>
    <row r="548" spans="2:49" x14ac:dyDescent="0.3">
      <c r="B548" s="27" t="s">
        <v>47</v>
      </c>
      <c r="C548" s="27">
        <v>540</v>
      </c>
      <c r="D548" s="27">
        <v>540</v>
      </c>
      <c r="E548" s="2">
        <f t="shared" si="254"/>
        <v>11.138888888888889</v>
      </c>
      <c r="F548" s="28">
        <v>40.1</v>
      </c>
      <c r="G548" s="17">
        <f t="shared" si="279"/>
        <v>0.65277777777777812</v>
      </c>
      <c r="H548" s="17">
        <f t="shared" si="280"/>
        <v>2.3500000000000014</v>
      </c>
      <c r="I548" s="17">
        <v>194.238</v>
      </c>
      <c r="J548" s="17">
        <f t="shared" si="255"/>
        <v>2.645486111111111</v>
      </c>
      <c r="K548" s="17">
        <f t="shared" si="256"/>
        <v>1436.1111111111118</v>
      </c>
      <c r="L548" s="17">
        <f t="shared" si="257"/>
        <v>1632.9945972222229</v>
      </c>
      <c r="M548" s="17">
        <f t="shared" si="258"/>
        <v>18189.745374614206</v>
      </c>
      <c r="N548" s="17">
        <f t="shared" si="274"/>
        <v>18189.745374614206</v>
      </c>
      <c r="O548" s="17">
        <f t="shared" si="275"/>
        <v>712323.02252006251</v>
      </c>
      <c r="P548" s="17">
        <f t="shared" si="259"/>
        <v>712128.78452006262</v>
      </c>
      <c r="Q548" s="34">
        <f t="shared" si="260"/>
        <v>0.19781513376398299</v>
      </c>
      <c r="R548" s="17">
        <f t="shared" si="250"/>
        <v>202.61355264500824</v>
      </c>
      <c r="S548" s="17">
        <f t="shared" si="261"/>
        <v>0</v>
      </c>
      <c r="T548" s="34">
        <f t="shared" si="262"/>
        <v>0</v>
      </c>
      <c r="U548" s="17">
        <f t="shared" si="276"/>
        <v>0</v>
      </c>
      <c r="V548" s="17">
        <f t="shared" si="263"/>
        <v>136482.3302469136</v>
      </c>
      <c r="W548" s="17">
        <f t="shared" si="277"/>
        <v>28338074.382716082</v>
      </c>
      <c r="X548" s="17">
        <f t="shared" si="264"/>
        <v>0</v>
      </c>
      <c r="Y548" s="17">
        <f t="shared" si="265"/>
        <v>0</v>
      </c>
      <c r="Z548" s="17">
        <f t="shared" si="266"/>
        <v>0</v>
      </c>
      <c r="AA548" s="17">
        <f t="shared" si="267"/>
        <v>0</v>
      </c>
      <c r="AB548" s="17">
        <f t="shared" si="268"/>
        <v>0</v>
      </c>
      <c r="AC548" s="17">
        <f t="shared" si="269"/>
        <v>0</v>
      </c>
      <c r="AD548" s="17">
        <f t="shared" si="270"/>
        <v>0</v>
      </c>
      <c r="AE548" s="17">
        <f t="shared" si="271"/>
        <v>0</v>
      </c>
      <c r="AF548" s="17">
        <f t="shared" si="272"/>
        <v>712323.02252006251</v>
      </c>
      <c r="AG548" s="17">
        <f t="shared" si="278"/>
        <v>0</v>
      </c>
      <c r="AH548" s="17">
        <f t="shared" si="273"/>
        <v>0</v>
      </c>
      <c r="AI548" s="17"/>
      <c r="AJ548" s="17"/>
      <c r="AU548">
        <f t="shared" si="251"/>
        <v>0</v>
      </c>
      <c r="AV548">
        <f t="shared" si="252"/>
        <v>40.1</v>
      </c>
      <c r="AW548">
        <f t="shared" si="253"/>
        <v>11.138888888888889</v>
      </c>
    </row>
    <row r="549" spans="2:49" x14ac:dyDescent="0.3">
      <c r="B549" s="27" t="s">
        <v>47</v>
      </c>
      <c r="C549" s="27">
        <v>541</v>
      </c>
      <c r="D549" s="27">
        <v>541</v>
      </c>
      <c r="E549" s="2">
        <f t="shared" si="254"/>
        <v>11.861111111111112</v>
      </c>
      <c r="F549" s="28">
        <v>42.7</v>
      </c>
      <c r="G549" s="17">
        <f t="shared" si="279"/>
        <v>0.61111111111111094</v>
      </c>
      <c r="H549" s="17">
        <f t="shared" si="280"/>
        <v>2.1999999999999993</v>
      </c>
      <c r="I549" s="17">
        <v>194.238</v>
      </c>
      <c r="J549" s="17">
        <f t="shared" si="255"/>
        <v>2.8170138888888889</v>
      </c>
      <c r="K549" s="17">
        <f t="shared" si="256"/>
        <v>1344.4444444444441</v>
      </c>
      <c r="L549" s="17">
        <f t="shared" si="257"/>
        <v>1541.499458333333</v>
      </c>
      <c r="M549" s="17">
        <f t="shared" si="258"/>
        <v>18283.896353009259</v>
      </c>
      <c r="N549" s="17">
        <f t="shared" si="274"/>
        <v>18283.896353009259</v>
      </c>
      <c r="O549" s="17">
        <f t="shared" si="275"/>
        <v>730606.91887307179</v>
      </c>
      <c r="P549" s="17">
        <f t="shared" si="259"/>
        <v>730412.68087307189</v>
      </c>
      <c r="Q549" s="34">
        <f t="shared" si="260"/>
        <v>0.2028940344929219</v>
      </c>
      <c r="R549" s="17">
        <f t="shared" si="250"/>
        <v>216.86732618708209</v>
      </c>
      <c r="S549" s="17">
        <f t="shared" si="261"/>
        <v>0</v>
      </c>
      <c r="T549" s="34">
        <f t="shared" si="262"/>
        <v>0</v>
      </c>
      <c r="U549" s="17">
        <f t="shared" si="276"/>
        <v>0</v>
      </c>
      <c r="V549" s="17">
        <f t="shared" si="263"/>
        <v>154754.55246913584</v>
      </c>
      <c r="W549" s="17">
        <f t="shared" si="277"/>
        <v>28492828.935185216</v>
      </c>
      <c r="X549" s="17">
        <f t="shared" si="264"/>
        <v>0</v>
      </c>
      <c r="Y549" s="17">
        <f t="shared" si="265"/>
        <v>0</v>
      </c>
      <c r="Z549" s="17">
        <f t="shared" si="266"/>
        <v>0</v>
      </c>
      <c r="AA549" s="17">
        <f t="shared" si="267"/>
        <v>0</v>
      </c>
      <c r="AB549" s="17">
        <f t="shared" si="268"/>
        <v>0</v>
      </c>
      <c r="AC549" s="17">
        <f t="shared" si="269"/>
        <v>0</v>
      </c>
      <c r="AD549" s="17">
        <f t="shared" si="270"/>
        <v>0</v>
      </c>
      <c r="AE549" s="17">
        <f t="shared" si="271"/>
        <v>0</v>
      </c>
      <c r="AF549" s="17">
        <f t="shared" si="272"/>
        <v>730606.91887307179</v>
      </c>
      <c r="AG549" s="17">
        <f t="shared" si="278"/>
        <v>0</v>
      </c>
      <c r="AH549" s="17">
        <f t="shared" si="273"/>
        <v>0</v>
      </c>
      <c r="AI549" s="17"/>
      <c r="AJ549" s="17"/>
      <c r="AU549">
        <f t="shared" si="251"/>
        <v>0</v>
      </c>
      <c r="AV549">
        <f t="shared" si="252"/>
        <v>42.7</v>
      </c>
      <c r="AW549">
        <f t="shared" si="253"/>
        <v>11.861111111111112</v>
      </c>
    </row>
    <row r="550" spans="2:49" x14ac:dyDescent="0.3">
      <c r="B550" s="27" t="s">
        <v>47</v>
      </c>
      <c r="C550" s="27">
        <v>542</v>
      </c>
      <c r="D550" s="27">
        <v>542</v>
      </c>
      <c r="E550" s="2">
        <f t="shared" si="254"/>
        <v>12.361111111111112</v>
      </c>
      <c r="F550" s="28">
        <v>44.5</v>
      </c>
      <c r="G550" s="17">
        <f t="shared" si="279"/>
        <v>0.49999999999999922</v>
      </c>
      <c r="H550" s="17">
        <f t="shared" si="280"/>
        <v>1.7999999999999972</v>
      </c>
      <c r="I550" s="17">
        <v>194.238</v>
      </c>
      <c r="J550" s="17">
        <f t="shared" si="255"/>
        <v>2.9357638888888893</v>
      </c>
      <c r="K550" s="17">
        <f t="shared" si="256"/>
        <v>1099.9999999999982</v>
      </c>
      <c r="L550" s="17">
        <f t="shared" si="257"/>
        <v>1297.1737638888872</v>
      </c>
      <c r="M550" s="17">
        <f t="shared" si="258"/>
        <v>16034.509025848745</v>
      </c>
      <c r="N550" s="17">
        <f t="shared" si="274"/>
        <v>16034.509025848745</v>
      </c>
      <c r="O550" s="17">
        <f t="shared" si="275"/>
        <v>746641.42789892049</v>
      </c>
      <c r="P550" s="17">
        <f t="shared" si="259"/>
        <v>746447.18989892059</v>
      </c>
      <c r="Q550" s="34">
        <f t="shared" si="260"/>
        <v>0.20734810041012217</v>
      </c>
      <c r="R550" s="17">
        <f t="shared" si="250"/>
        <v>198.20434768063035</v>
      </c>
      <c r="S550" s="17">
        <f t="shared" si="261"/>
        <v>0</v>
      </c>
      <c r="T550" s="34">
        <f t="shared" si="262"/>
        <v>0</v>
      </c>
      <c r="U550" s="17">
        <f t="shared" si="276"/>
        <v>0</v>
      </c>
      <c r="V550" s="17">
        <f t="shared" si="263"/>
        <v>168076.77469135806</v>
      </c>
      <c r="W550" s="17">
        <f t="shared" si="277"/>
        <v>28660905.709876575</v>
      </c>
      <c r="X550" s="17">
        <f t="shared" si="264"/>
        <v>0</v>
      </c>
      <c r="Y550" s="17">
        <f t="shared" si="265"/>
        <v>0</v>
      </c>
      <c r="Z550" s="17">
        <f t="shared" si="266"/>
        <v>0</v>
      </c>
      <c r="AA550" s="17">
        <f t="shared" si="267"/>
        <v>0</v>
      </c>
      <c r="AB550" s="17">
        <f t="shared" si="268"/>
        <v>0</v>
      </c>
      <c r="AC550" s="17">
        <f t="shared" si="269"/>
        <v>0</v>
      </c>
      <c r="AD550" s="17">
        <f t="shared" si="270"/>
        <v>0</v>
      </c>
      <c r="AE550" s="17">
        <f t="shared" si="271"/>
        <v>0</v>
      </c>
      <c r="AF550" s="17">
        <f t="shared" si="272"/>
        <v>746641.42789892049</v>
      </c>
      <c r="AG550" s="17">
        <f t="shared" si="278"/>
        <v>0</v>
      </c>
      <c r="AH550" s="17">
        <f t="shared" si="273"/>
        <v>0</v>
      </c>
      <c r="AI550" s="17"/>
      <c r="AJ550" s="17"/>
      <c r="AU550">
        <f t="shared" si="251"/>
        <v>0</v>
      </c>
      <c r="AV550">
        <f t="shared" si="252"/>
        <v>44.5</v>
      </c>
      <c r="AW550">
        <f t="shared" si="253"/>
        <v>12.361111111111111</v>
      </c>
    </row>
    <row r="551" spans="2:49" x14ac:dyDescent="0.3">
      <c r="B551" s="27" t="s">
        <v>47</v>
      </c>
      <c r="C551" s="27">
        <v>543</v>
      </c>
      <c r="D551" s="27">
        <v>543</v>
      </c>
      <c r="E551" s="2">
        <f t="shared" si="254"/>
        <v>12.861111111111111</v>
      </c>
      <c r="F551" s="28">
        <v>46.3</v>
      </c>
      <c r="G551" s="17">
        <f t="shared" si="279"/>
        <v>0.43055555555555575</v>
      </c>
      <c r="H551" s="17">
        <f t="shared" si="280"/>
        <v>1.5500000000000007</v>
      </c>
      <c r="I551" s="17">
        <v>194.238</v>
      </c>
      <c r="J551" s="17">
        <f t="shared" si="255"/>
        <v>3.0545138888888888</v>
      </c>
      <c r="K551" s="17">
        <f t="shared" si="256"/>
        <v>947.22222222222263</v>
      </c>
      <c r="L551" s="17">
        <f t="shared" si="257"/>
        <v>1144.5147361111115</v>
      </c>
      <c r="M551" s="17">
        <f t="shared" si="258"/>
        <v>14719.731189429016</v>
      </c>
      <c r="N551" s="17">
        <f t="shared" si="274"/>
        <v>14719.731189429016</v>
      </c>
      <c r="O551" s="17">
        <f t="shared" si="275"/>
        <v>761361.15908834955</v>
      </c>
      <c r="P551" s="17">
        <f t="shared" si="259"/>
        <v>761166.92108834966</v>
      </c>
      <c r="Q551" s="34">
        <f t="shared" si="260"/>
        <v>0.21143694733992177</v>
      </c>
      <c r="R551" s="17">
        <f t="shared" si="250"/>
        <v>189.3120983529343</v>
      </c>
      <c r="S551" s="17">
        <f t="shared" si="261"/>
        <v>0</v>
      </c>
      <c r="T551" s="34">
        <f t="shared" si="262"/>
        <v>0</v>
      </c>
      <c r="U551" s="17">
        <f t="shared" si="276"/>
        <v>0</v>
      </c>
      <c r="V551" s="17">
        <f t="shared" si="263"/>
        <v>181948.99691358022</v>
      </c>
      <c r="W551" s="17">
        <f t="shared" si="277"/>
        <v>28842854.706790157</v>
      </c>
      <c r="X551" s="17">
        <f t="shared" si="264"/>
        <v>0</v>
      </c>
      <c r="Y551" s="17">
        <f t="shared" si="265"/>
        <v>0</v>
      </c>
      <c r="Z551" s="17">
        <f t="shared" si="266"/>
        <v>0</v>
      </c>
      <c r="AA551" s="17">
        <f t="shared" si="267"/>
        <v>0</v>
      </c>
      <c r="AB551" s="17">
        <f t="shared" si="268"/>
        <v>0</v>
      </c>
      <c r="AC551" s="17">
        <f t="shared" si="269"/>
        <v>0</v>
      </c>
      <c r="AD551" s="17">
        <f t="shared" si="270"/>
        <v>0</v>
      </c>
      <c r="AE551" s="17">
        <f t="shared" si="271"/>
        <v>0</v>
      </c>
      <c r="AF551" s="17">
        <f t="shared" si="272"/>
        <v>761361.15908834955</v>
      </c>
      <c r="AG551" s="17">
        <f t="shared" si="278"/>
        <v>0</v>
      </c>
      <c r="AH551" s="17">
        <f t="shared" si="273"/>
        <v>0</v>
      </c>
      <c r="AI551" s="17"/>
      <c r="AJ551" s="17"/>
      <c r="AU551">
        <f t="shared" si="251"/>
        <v>0</v>
      </c>
      <c r="AV551">
        <f t="shared" si="252"/>
        <v>46.3</v>
      </c>
      <c r="AW551">
        <f t="shared" si="253"/>
        <v>12.861111111111111</v>
      </c>
    </row>
    <row r="552" spans="2:49" x14ac:dyDescent="0.3">
      <c r="B552" s="27" t="s">
        <v>47</v>
      </c>
      <c r="C552" s="27">
        <v>544</v>
      </c>
      <c r="D552" s="27">
        <v>544</v>
      </c>
      <c r="E552" s="2">
        <f t="shared" si="254"/>
        <v>13.222222222222223</v>
      </c>
      <c r="F552" s="28">
        <v>47.6</v>
      </c>
      <c r="G552" s="17">
        <f t="shared" si="279"/>
        <v>0.34722222222222221</v>
      </c>
      <c r="H552" s="17">
        <f t="shared" si="280"/>
        <v>1.25</v>
      </c>
      <c r="I552" s="17">
        <v>194.238</v>
      </c>
      <c r="J552" s="17">
        <f t="shared" si="255"/>
        <v>3.1402777777777779</v>
      </c>
      <c r="K552" s="17">
        <f t="shared" si="256"/>
        <v>763.88888888888891</v>
      </c>
      <c r="L552" s="17">
        <f t="shared" si="257"/>
        <v>961.26716666666675</v>
      </c>
      <c r="M552" s="17">
        <f t="shared" si="258"/>
        <v>12710.088092592594</v>
      </c>
      <c r="N552" s="17">
        <f t="shared" si="274"/>
        <v>12710.088092592594</v>
      </c>
      <c r="O552" s="17">
        <f t="shared" si="275"/>
        <v>774071.2471809421</v>
      </c>
      <c r="P552" s="17">
        <f t="shared" si="259"/>
        <v>773877.0091809422</v>
      </c>
      <c r="Q552" s="34">
        <f t="shared" si="260"/>
        <v>0.21496755561028211</v>
      </c>
      <c r="R552" s="17">
        <f t="shared" si="250"/>
        <v>168.05560922427986</v>
      </c>
      <c r="S552" s="17">
        <f t="shared" si="261"/>
        <v>0</v>
      </c>
      <c r="T552" s="34">
        <f t="shared" si="262"/>
        <v>0</v>
      </c>
      <c r="U552" s="17">
        <f t="shared" si="276"/>
        <v>0</v>
      </c>
      <c r="V552" s="17">
        <f t="shared" si="263"/>
        <v>192309.87654320992</v>
      </c>
      <c r="W552" s="17">
        <f t="shared" si="277"/>
        <v>29035164.583333366</v>
      </c>
      <c r="X552" s="17">
        <f t="shared" si="264"/>
        <v>0</v>
      </c>
      <c r="Y552" s="17">
        <f t="shared" si="265"/>
        <v>0</v>
      </c>
      <c r="Z552" s="17">
        <f t="shared" si="266"/>
        <v>0</v>
      </c>
      <c r="AA552" s="17">
        <f t="shared" si="267"/>
        <v>0</v>
      </c>
      <c r="AB552" s="17">
        <f t="shared" si="268"/>
        <v>0</v>
      </c>
      <c r="AC552" s="17">
        <f t="shared" si="269"/>
        <v>0</v>
      </c>
      <c r="AD552" s="17">
        <f t="shared" si="270"/>
        <v>0</v>
      </c>
      <c r="AE552" s="17">
        <f t="shared" si="271"/>
        <v>0</v>
      </c>
      <c r="AF552" s="17">
        <f t="shared" si="272"/>
        <v>774071.2471809421</v>
      </c>
      <c r="AG552" s="17">
        <f t="shared" si="278"/>
        <v>0</v>
      </c>
      <c r="AH552" s="17">
        <f t="shared" si="273"/>
        <v>0</v>
      </c>
      <c r="AI552" s="17"/>
      <c r="AJ552" s="17"/>
      <c r="AU552">
        <f t="shared" si="251"/>
        <v>0</v>
      </c>
      <c r="AV552">
        <f t="shared" si="252"/>
        <v>47.6</v>
      </c>
      <c r="AW552">
        <f t="shared" si="253"/>
        <v>13.222222222222221</v>
      </c>
    </row>
    <row r="553" spans="2:49" x14ac:dyDescent="0.3">
      <c r="B553" s="27" t="s">
        <v>47</v>
      </c>
      <c r="C553" s="27">
        <v>545</v>
      </c>
      <c r="D553" s="27">
        <v>545</v>
      </c>
      <c r="E553" s="2">
        <f t="shared" si="254"/>
        <v>13.555555555555555</v>
      </c>
      <c r="F553" s="28">
        <v>48.8</v>
      </c>
      <c r="G553" s="17">
        <f t="shared" si="279"/>
        <v>0.29166666666666685</v>
      </c>
      <c r="H553" s="17">
        <f t="shared" si="280"/>
        <v>1.0500000000000007</v>
      </c>
      <c r="I553" s="17">
        <v>194.238</v>
      </c>
      <c r="J553" s="17">
        <f t="shared" si="255"/>
        <v>3.2194444444444441</v>
      </c>
      <c r="K553" s="17">
        <f t="shared" si="256"/>
        <v>641.66666666666708</v>
      </c>
      <c r="L553" s="17">
        <f t="shared" si="257"/>
        <v>839.12411111111146</v>
      </c>
      <c r="M553" s="17">
        <f t="shared" si="258"/>
        <v>11374.793506172844</v>
      </c>
      <c r="N553" s="17">
        <f t="shared" si="274"/>
        <v>11374.793506172844</v>
      </c>
      <c r="O553" s="17">
        <f t="shared" si="275"/>
        <v>785446.04068711493</v>
      </c>
      <c r="P553" s="17">
        <f t="shared" si="259"/>
        <v>785251.80268711504</v>
      </c>
      <c r="Q553" s="34">
        <f t="shared" si="260"/>
        <v>0.2181272457504268</v>
      </c>
      <c r="R553" s="17">
        <f t="shared" si="250"/>
        <v>154.19164530589853</v>
      </c>
      <c r="S553" s="17">
        <f t="shared" si="261"/>
        <v>0</v>
      </c>
      <c r="T553" s="34">
        <f t="shared" si="262"/>
        <v>0</v>
      </c>
      <c r="U553" s="17">
        <f t="shared" si="276"/>
        <v>0</v>
      </c>
      <c r="V553" s="17">
        <f t="shared" si="263"/>
        <v>202128.3950617284</v>
      </c>
      <c r="W553" s="17">
        <f t="shared" si="277"/>
        <v>29237292.978395093</v>
      </c>
      <c r="X553" s="17">
        <f t="shared" si="264"/>
        <v>0</v>
      </c>
      <c r="Y553" s="17">
        <f t="shared" si="265"/>
        <v>0</v>
      </c>
      <c r="Z553" s="17">
        <f t="shared" si="266"/>
        <v>0</v>
      </c>
      <c r="AA553" s="17">
        <f t="shared" si="267"/>
        <v>0</v>
      </c>
      <c r="AB553" s="17">
        <f t="shared" si="268"/>
        <v>0</v>
      </c>
      <c r="AC553" s="17">
        <f t="shared" si="269"/>
        <v>0</v>
      </c>
      <c r="AD553" s="17">
        <f t="shared" si="270"/>
        <v>0</v>
      </c>
      <c r="AE553" s="17">
        <f t="shared" si="271"/>
        <v>0</v>
      </c>
      <c r="AF553" s="17">
        <f t="shared" si="272"/>
        <v>785446.04068711493</v>
      </c>
      <c r="AG553" s="17">
        <f t="shared" si="278"/>
        <v>0</v>
      </c>
      <c r="AH553" s="17">
        <f t="shared" si="273"/>
        <v>0</v>
      </c>
      <c r="AI553" s="17"/>
      <c r="AJ553" s="17"/>
      <c r="AU553">
        <f t="shared" si="251"/>
        <v>0</v>
      </c>
      <c r="AV553">
        <f t="shared" si="252"/>
        <v>48.8</v>
      </c>
      <c r="AW553">
        <f t="shared" si="253"/>
        <v>13.555555555555554</v>
      </c>
    </row>
    <row r="554" spans="2:49" x14ac:dyDescent="0.3">
      <c r="B554" s="27" t="s">
        <v>47</v>
      </c>
      <c r="C554" s="27">
        <v>546</v>
      </c>
      <c r="D554" s="27">
        <v>546</v>
      </c>
      <c r="E554" s="2">
        <f t="shared" si="254"/>
        <v>13.805555555555557</v>
      </c>
      <c r="F554" s="28">
        <v>49.7</v>
      </c>
      <c r="G554" s="17">
        <f t="shared" si="279"/>
        <v>0.25000000000000061</v>
      </c>
      <c r="H554" s="17">
        <f t="shared" si="280"/>
        <v>0.90000000000000213</v>
      </c>
      <c r="I554" s="17">
        <v>194.238</v>
      </c>
      <c r="J554" s="17">
        <f t="shared" si="255"/>
        <v>3.2788194444444447</v>
      </c>
      <c r="K554" s="17">
        <f t="shared" si="256"/>
        <v>550.00000000000136</v>
      </c>
      <c r="L554" s="17">
        <f t="shared" si="257"/>
        <v>747.51681944444579</v>
      </c>
      <c r="M554" s="17">
        <f t="shared" si="258"/>
        <v>10319.884979552489</v>
      </c>
      <c r="N554" s="17">
        <f t="shared" si="274"/>
        <v>10319.884979552489</v>
      </c>
      <c r="O554" s="17">
        <f t="shared" si="275"/>
        <v>795765.9256666674</v>
      </c>
      <c r="P554" s="17">
        <f t="shared" si="259"/>
        <v>795571.68766666751</v>
      </c>
      <c r="Q554" s="34">
        <f t="shared" si="260"/>
        <v>0.2209939034000469</v>
      </c>
      <c r="R554" s="17">
        <f t="shared" si="250"/>
        <v>142.47174541215523</v>
      </c>
      <c r="S554" s="17">
        <f t="shared" si="261"/>
        <v>0</v>
      </c>
      <c r="T554" s="34">
        <f t="shared" si="262"/>
        <v>0</v>
      </c>
      <c r="U554" s="17">
        <f t="shared" si="276"/>
        <v>0</v>
      </c>
      <c r="V554" s="17">
        <f t="shared" si="263"/>
        <v>209652.70061728402</v>
      </c>
      <c r="W554" s="17">
        <f t="shared" si="277"/>
        <v>29446945.679012377</v>
      </c>
      <c r="X554" s="17">
        <f t="shared" si="264"/>
        <v>0</v>
      </c>
      <c r="Y554" s="17">
        <f t="shared" si="265"/>
        <v>0</v>
      </c>
      <c r="Z554" s="17">
        <f t="shared" si="266"/>
        <v>0</v>
      </c>
      <c r="AA554" s="17">
        <f t="shared" si="267"/>
        <v>0</v>
      </c>
      <c r="AB554" s="17">
        <f t="shared" si="268"/>
        <v>0</v>
      </c>
      <c r="AC554" s="17">
        <f t="shared" si="269"/>
        <v>0</v>
      </c>
      <c r="AD554" s="17">
        <f t="shared" si="270"/>
        <v>0</v>
      </c>
      <c r="AE554" s="17">
        <f t="shared" si="271"/>
        <v>0</v>
      </c>
      <c r="AF554" s="17">
        <f t="shared" si="272"/>
        <v>795765.9256666674</v>
      </c>
      <c r="AG554" s="17">
        <f t="shared" si="278"/>
        <v>0</v>
      </c>
      <c r="AH554" s="17">
        <f t="shared" si="273"/>
        <v>0</v>
      </c>
      <c r="AI554" s="17"/>
      <c r="AJ554" s="17"/>
      <c r="AU554">
        <f t="shared" si="251"/>
        <v>0</v>
      </c>
      <c r="AV554">
        <f t="shared" si="252"/>
        <v>49.7</v>
      </c>
      <c r="AW554">
        <f t="shared" si="253"/>
        <v>13.805555555555555</v>
      </c>
    </row>
    <row r="555" spans="2:49" x14ac:dyDescent="0.3">
      <c r="B555" s="27" t="s">
        <v>47</v>
      </c>
      <c r="C555" s="27">
        <v>547</v>
      </c>
      <c r="D555" s="27">
        <v>547</v>
      </c>
      <c r="E555" s="2">
        <f t="shared" si="254"/>
        <v>14.055555555555557</v>
      </c>
      <c r="F555" s="28">
        <v>50.6</v>
      </c>
      <c r="G555" s="17">
        <f t="shared" si="279"/>
        <v>0.23611111111111052</v>
      </c>
      <c r="H555" s="17">
        <f t="shared" si="280"/>
        <v>0.84999999999999787</v>
      </c>
      <c r="I555" s="17">
        <v>194.238</v>
      </c>
      <c r="J555" s="17">
        <f t="shared" si="255"/>
        <v>3.3381944444444445</v>
      </c>
      <c r="K555" s="17">
        <f t="shared" si="256"/>
        <v>519.44444444444309</v>
      </c>
      <c r="L555" s="17">
        <f t="shared" si="257"/>
        <v>717.02063888888756</v>
      </c>
      <c r="M555" s="17">
        <f t="shared" si="258"/>
        <v>10078.123424382698</v>
      </c>
      <c r="N555" s="17">
        <f t="shared" si="274"/>
        <v>10078.123424382698</v>
      </c>
      <c r="O555" s="17">
        <f t="shared" si="275"/>
        <v>805844.04909105005</v>
      </c>
      <c r="P555" s="17">
        <f t="shared" si="259"/>
        <v>805649.81109105016</v>
      </c>
      <c r="Q555" s="34">
        <f t="shared" si="260"/>
        <v>0.2237934045248719</v>
      </c>
      <c r="R555" s="17">
        <f t="shared" si="250"/>
        <v>141.65362368715682</v>
      </c>
      <c r="S555" s="17">
        <f t="shared" si="261"/>
        <v>0</v>
      </c>
      <c r="T555" s="34">
        <f t="shared" si="262"/>
        <v>0</v>
      </c>
      <c r="U555" s="17">
        <f t="shared" si="276"/>
        <v>0</v>
      </c>
      <c r="V555" s="17">
        <f t="shared" si="263"/>
        <v>217314.50617283955</v>
      </c>
      <c r="W555" s="17">
        <f t="shared" si="277"/>
        <v>29664260.185185216</v>
      </c>
      <c r="X555" s="17">
        <f t="shared" si="264"/>
        <v>0</v>
      </c>
      <c r="Y555" s="17">
        <f t="shared" si="265"/>
        <v>0</v>
      </c>
      <c r="Z555" s="17">
        <f t="shared" si="266"/>
        <v>0</v>
      </c>
      <c r="AA555" s="17">
        <f t="shared" si="267"/>
        <v>0</v>
      </c>
      <c r="AB555" s="17">
        <f t="shared" si="268"/>
        <v>0</v>
      </c>
      <c r="AC555" s="17">
        <f t="shared" si="269"/>
        <v>0</v>
      </c>
      <c r="AD555" s="17">
        <f t="shared" si="270"/>
        <v>0</v>
      </c>
      <c r="AE555" s="17">
        <f t="shared" si="271"/>
        <v>0</v>
      </c>
      <c r="AF555" s="17">
        <f t="shared" si="272"/>
        <v>805844.04909105005</v>
      </c>
      <c r="AG555" s="17">
        <f t="shared" si="278"/>
        <v>0</v>
      </c>
      <c r="AH555" s="17">
        <f t="shared" si="273"/>
        <v>0</v>
      </c>
      <c r="AI555" s="17"/>
      <c r="AJ555" s="17"/>
      <c r="AU555">
        <f t="shared" si="251"/>
        <v>0</v>
      </c>
      <c r="AV555">
        <f t="shared" si="252"/>
        <v>50.6</v>
      </c>
      <c r="AW555">
        <f t="shared" si="253"/>
        <v>14.055555555555555</v>
      </c>
    </row>
    <row r="556" spans="2:49" x14ac:dyDescent="0.3">
      <c r="B556" s="27" t="s">
        <v>47</v>
      </c>
      <c r="C556" s="27">
        <v>548</v>
      </c>
      <c r="D556" s="27">
        <v>548</v>
      </c>
      <c r="E556" s="2">
        <f t="shared" si="254"/>
        <v>14.277777777777779</v>
      </c>
      <c r="F556" s="28">
        <v>51.4</v>
      </c>
      <c r="G556" s="17">
        <f t="shared" si="279"/>
        <v>0.11111111111111072</v>
      </c>
      <c r="H556" s="17">
        <f t="shared" si="280"/>
        <v>0.39999999999999858</v>
      </c>
      <c r="I556" s="17">
        <v>194.238</v>
      </c>
      <c r="J556" s="17">
        <f t="shared" si="255"/>
        <v>3.3909722222222221</v>
      </c>
      <c r="K556" s="17">
        <f t="shared" si="256"/>
        <v>244.44444444444358</v>
      </c>
      <c r="L556" s="17">
        <f t="shared" si="257"/>
        <v>442.07341666666582</v>
      </c>
      <c r="M556" s="17">
        <f t="shared" si="258"/>
        <v>6311.8260046296182</v>
      </c>
      <c r="N556" s="17">
        <f t="shared" si="274"/>
        <v>6311.8260046296182</v>
      </c>
      <c r="O556" s="17">
        <f t="shared" si="275"/>
        <v>812155.87509567966</v>
      </c>
      <c r="P556" s="17">
        <f t="shared" si="259"/>
        <v>811961.63709567976</v>
      </c>
      <c r="Q556" s="34">
        <f t="shared" si="260"/>
        <v>0.22554670355243792</v>
      </c>
      <c r="R556" s="17">
        <f t="shared" si="250"/>
        <v>90.118849066100665</v>
      </c>
      <c r="S556" s="17">
        <f t="shared" si="261"/>
        <v>0</v>
      </c>
      <c r="T556" s="34">
        <f t="shared" si="262"/>
        <v>0</v>
      </c>
      <c r="U556" s="17">
        <f t="shared" si="276"/>
        <v>0</v>
      </c>
      <c r="V556" s="17">
        <f t="shared" si="263"/>
        <v>224240.43209876545</v>
      </c>
      <c r="W556" s="17">
        <f t="shared" si="277"/>
        <v>29888500.617283981</v>
      </c>
      <c r="X556" s="17">
        <f t="shared" si="264"/>
        <v>0</v>
      </c>
      <c r="Y556" s="17">
        <f t="shared" si="265"/>
        <v>0</v>
      </c>
      <c r="Z556" s="17">
        <f t="shared" si="266"/>
        <v>0</v>
      </c>
      <c r="AA556" s="17">
        <f t="shared" si="267"/>
        <v>0</v>
      </c>
      <c r="AB556" s="17">
        <f t="shared" si="268"/>
        <v>0</v>
      </c>
      <c r="AC556" s="17">
        <f t="shared" si="269"/>
        <v>0</v>
      </c>
      <c r="AD556" s="17">
        <f t="shared" si="270"/>
        <v>0</v>
      </c>
      <c r="AE556" s="17">
        <f t="shared" si="271"/>
        <v>0</v>
      </c>
      <c r="AF556" s="17">
        <f t="shared" si="272"/>
        <v>812155.87509567966</v>
      </c>
      <c r="AG556" s="17">
        <f t="shared" si="278"/>
        <v>0</v>
      </c>
      <c r="AH556" s="17">
        <f t="shared" si="273"/>
        <v>0</v>
      </c>
      <c r="AI556" s="17"/>
      <c r="AJ556" s="17"/>
      <c r="AU556">
        <f t="shared" si="251"/>
        <v>0</v>
      </c>
      <c r="AV556">
        <f t="shared" si="252"/>
        <v>51.4</v>
      </c>
      <c r="AW556">
        <f t="shared" si="253"/>
        <v>14.277777777777777</v>
      </c>
    </row>
    <row r="557" spans="2:49" x14ac:dyDescent="0.3">
      <c r="B557" s="27" t="s">
        <v>47</v>
      </c>
      <c r="C557" s="27">
        <v>549</v>
      </c>
      <c r="D557" s="27">
        <v>549</v>
      </c>
      <c r="E557" s="2">
        <f t="shared" si="254"/>
        <v>14.277777777777779</v>
      </c>
      <c r="F557" s="28">
        <v>51.4</v>
      </c>
      <c r="G557" s="17">
        <f t="shared" si="279"/>
        <v>-0.16666666666666607</v>
      </c>
      <c r="H557" s="17">
        <f t="shared" si="280"/>
        <v>-0.59999999999999787</v>
      </c>
      <c r="I557" s="17">
        <v>194.238</v>
      </c>
      <c r="J557" s="17">
        <f t="shared" si="255"/>
        <v>3.3909722222222221</v>
      </c>
      <c r="K557" s="17">
        <f t="shared" si="256"/>
        <v>-366.66666666666538</v>
      </c>
      <c r="L557" s="17">
        <f t="shared" si="257"/>
        <v>-169.03769444444316</v>
      </c>
      <c r="M557" s="17">
        <f t="shared" si="258"/>
        <v>-2413.4826373456608</v>
      </c>
      <c r="N557" s="17">
        <f t="shared" si="274"/>
        <v>-2413.4826373456608</v>
      </c>
      <c r="O557" s="17">
        <f t="shared" si="275"/>
        <v>809742.39245833398</v>
      </c>
      <c r="P557" s="17">
        <f t="shared" si="259"/>
        <v>809548.15445833409</v>
      </c>
      <c r="Q557" s="34">
        <f t="shared" si="260"/>
        <v>0.22487628634543602</v>
      </c>
      <c r="R557" s="17">
        <f t="shared" si="250"/>
        <v>-34.459168766546384</v>
      </c>
      <c r="S557" s="17">
        <f t="shared" si="261"/>
        <v>-2413.4826373456608</v>
      </c>
      <c r="T557" s="34">
        <f t="shared" si="262"/>
        <v>-6.7041720700187764E-4</v>
      </c>
      <c r="U557" s="17">
        <f t="shared" si="276"/>
        <v>0</v>
      </c>
      <c r="V557" s="17">
        <f t="shared" si="263"/>
        <v>224240.43209876545</v>
      </c>
      <c r="W557" s="17">
        <f t="shared" si="277"/>
        <v>30112741.049382746</v>
      </c>
      <c r="X557" s="17">
        <f t="shared" si="264"/>
        <v>2172.1343736110948</v>
      </c>
      <c r="Y557" s="17">
        <f t="shared" si="265"/>
        <v>1998.3636237222074</v>
      </c>
      <c r="Z557" s="17">
        <f t="shared" si="266"/>
        <v>1918.4290787733191</v>
      </c>
      <c r="AA557" s="17">
        <f t="shared" si="267"/>
        <v>1822.5076248346531</v>
      </c>
      <c r="AB557" s="17">
        <f t="shared" si="268"/>
        <v>1749.6073198412669</v>
      </c>
      <c r="AC557" s="17">
        <f t="shared" si="269"/>
        <v>1574.6465878571403</v>
      </c>
      <c r="AD557" s="17">
        <f t="shared" si="270"/>
        <v>1527.4071902214259</v>
      </c>
      <c r="AE557" s="17">
        <f t="shared" si="271"/>
        <v>1527.4071902214259</v>
      </c>
      <c r="AF557" s="17">
        <f t="shared" si="272"/>
        <v>808214.9852681125</v>
      </c>
      <c r="AG557" s="17">
        <f t="shared" si="278"/>
        <v>1822.5076248346531</v>
      </c>
      <c r="AH557" s="17">
        <f t="shared" si="273"/>
        <v>2.7821624594197192</v>
      </c>
      <c r="AI557" s="17"/>
      <c r="AJ557" s="17"/>
      <c r="AU557">
        <f t="shared" si="251"/>
        <v>0</v>
      </c>
      <c r="AV557">
        <f t="shared" si="252"/>
        <v>51.4</v>
      </c>
      <c r="AW557">
        <f t="shared" si="253"/>
        <v>14.277777777777777</v>
      </c>
    </row>
    <row r="558" spans="2:49" x14ac:dyDescent="0.3">
      <c r="B558" s="27" t="s">
        <v>47</v>
      </c>
      <c r="C558" s="27">
        <v>550</v>
      </c>
      <c r="D558" s="27">
        <v>550</v>
      </c>
      <c r="E558" s="2">
        <f t="shared" si="254"/>
        <v>13.944444444444446</v>
      </c>
      <c r="F558" s="28">
        <v>50.2</v>
      </c>
      <c r="G558" s="17">
        <f t="shared" si="279"/>
        <v>-0.50000000000000022</v>
      </c>
      <c r="H558" s="17">
        <f t="shared" si="280"/>
        <v>-1.8000000000000007</v>
      </c>
      <c r="I558" s="17">
        <v>194.238</v>
      </c>
      <c r="J558" s="17">
        <f t="shared" si="255"/>
        <v>3.3118055555555559</v>
      </c>
      <c r="K558" s="17">
        <f t="shared" si="256"/>
        <v>-1100.0000000000005</v>
      </c>
      <c r="L558" s="17">
        <f t="shared" si="257"/>
        <v>-902.45019444444483</v>
      </c>
      <c r="M558" s="17">
        <f t="shared" si="258"/>
        <v>-12584.166600308648</v>
      </c>
      <c r="N558" s="17">
        <f t="shared" si="274"/>
        <v>-12584.166600308648</v>
      </c>
      <c r="O558" s="17">
        <f t="shared" si="275"/>
        <v>797158.22585802537</v>
      </c>
      <c r="P558" s="17">
        <f t="shared" si="259"/>
        <v>796963.98785802547</v>
      </c>
      <c r="Q558" s="34">
        <f t="shared" si="260"/>
        <v>0.22138065654720232</v>
      </c>
      <c r="R558" s="17">
        <f t="shared" si="250"/>
        <v>-175.47921203763727</v>
      </c>
      <c r="S558" s="17">
        <f t="shared" si="261"/>
        <v>-12584.166600308648</v>
      </c>
      <c r="T558" s="34">
        <f t="shared" si="262"/>
        <v>-3.4956297982337362E-3</v>
      </c>
      <c r="U558" s="17">
        <f t="shared" si="276"/>
        <v>2413.4826373456608</v>
      </c>
      <c r="V558" s="17">
        <f t="shared" si="263"/>
        <v>213892.28395061733</v>
      </c>
      <c r="W558" s="17">
        <f t="shared" si="277"/>
        <v>30326633.333333362</v>
      </c>
      <c r="X558" s="17">
        <f t="shared" si="264"/>
        <v>11325.749940277783</v>
      </c>
      <c r="Y558" s="17">
        <f t="shared" si="265"/>
        <v>10419.689945055561</v>
      </c>
      <c r="Z558" s="17">
        <f t="shared" si="266"/>
        <v>10002.902347253339</v>
      </c>
      <c r="AA558" s="17">
        <f t="shared" si="267"/>
        <v>9502.7572298906725</v>
      </c>
      <c r="AB558" s="17">
        <f t="shared" si="268"/>
        <v>9122.6469406950455</v>
      </c>
      <c r="AC558" s="17">
        <f t="shared" si="269"/>
        <v>8210.3822466255406</v>
      </c>
      <c r="AD558" s="17">
        <f t="shared" si="270"/>
        <v>7964.070779226774</v>
      </c>
      <c r="AE558" s="17">
        <f t="shared" si="271"/>
        <v>7964.070779226774</v>
      </c>
      <c r="AF558" s="17">
        <f t="shared" si="272"/>
        <v>789194.15507879865</v>
      </c>
      <c r="AG558" s="17">
        <f t="shared" si="278"/>
        <v>11325.264854725327</v>
      </c>
      <c r="AH558" s="17">
        <f t="shared" si="273"/>
        <v>14.480128689503225</v>
      </c>
      <c r="AI558" s="17"/>
      <c r="AJ558" s="17"/>
      <c r="AU558">
        <f t="shared" si="251"/>
        <v>0</v>
      </c>
      <c r="AV558">
        <f t="shared" si="252"/>
        <v>50.2</v>
      </c>
      <c r="AW558">
        <f t="shared" si="253"/>
        <v>13.944444444444445</v>
      </c>
    </row>
    <row r="559" spans="2:49" x14ac:dyDescent="0.3">
      <c r="B559" s="27" t="s">
        <v>47</v>
      </c>
      <c r="C559" s="27">
        <v>551</v>
      </c>
      <c r="D559" s="27">
        <v>551</v>
      </c>
      <c r="E559" s="2">
        <f t="shared" si="254"/>
        <v>13.277777777777777</v>
      </c>
      <c r="F559" s="28">
        <v>47.8</v>
      </c>
      <c r="G559" s="17">
        <f t="shared" si="279"/>
        <v>-0.76388888888888884</v>
      </c>
      <c r="H559" s="17">
        <f t="shared" si="280"/>
        <v>-2.75</v>
      </c>
      <c r="I559" s="17">
        <v>194.238</v>
      </c>
      <c r="J559" s="17">
        <f t="shared" si="255"/>
        <v>3.1534722222222218</v>
      </c>
      <c r="K559" s="17">
        <f t="shared" si="256"/>
        <v>-1680.5555555555554</v>
      </c>
      <c r="L559" s="17">
        <f t="shared" si="257"/>
        <v>-1483.1640833333331</v>
      </c>
      <c r="M559" s="17">
        <f t="shared" si="258"/>
        <v>-19693.123106481478</v>
      </c>
      <c r="N559" s="17">
        <f t="shared" si="274"/>
        <v>-19693.123106481478</v>
      </c>
      <c r="O559" s="17">
        <f t="shared" si="275"/>
        <v>777465.10275154386</v>
      </c>
      <c r="P559" s="17">
        <f t="shared" si="259"/>
        <v>777270.86475154397</v>
      </c>
      <c r="Q559" s="34">
        <f t="shared" si="260"/>
        <v>0.21591030081068388</v>
      </c>
      <c r="R559" s="17">
        <f t="shared" si="250"/>
        <v>-261.48091235828184</v>
      </c>
      <c r="S559" s="17">
        <f t="shared" si="261"/>
        <v>-19693.123106481478</v>
      </c>
      <c r="T559" s="34">
        <f t="shared" si="262"/>
        <v>-5.4703557365184249E-3</v>
      </c>
      <c r="U559" s="17">
        <f t="shared" si="276"/>
        <v>14997.64923765431</v>
      </c>
      <c r="V559" s="17">
        <f t="shared" si="263"/>
        <v>193929.3209876543</v>
      </c>
      <c r="W559" s="17">
        <f t="shared" si="277"/>
        <v>30520562.654321015</v>
      </c>
      <c r="X559" s="17">
        <f t="shared" si="264"/>
        <v>17723.810795833331</v>
      </c>
      <c r="Y559" s="17">
        <f t="shared" si="265"/>
        <v>16305.905932166665</v>
      </c>
      <c r="Z559" s="17">
        <f t="shared" si="266"/>
        <v>15653.669694879998</v>
      </c>
      <c r="AA559" s="17">
        <f t="shared" si="267"/>
        <v>14870.986210135998</v>
      </c>
      <c r="AB559" s="17">
        <f t="shared" si="268"/>
        <v>14276.146761730557</v>
      </c>
      <c r="AC559" s="17">
        <f t="shared" si="269"/>
        <v>12848.532085557501</v>
      </c>
      <c r="AD559" s="17">
        <f t="shared" si="270"/>
        <v>12463.076122990775</v>
      </c>
      <c r="AE559" s="17">
        <f t="shared" si="271"/>
        <v>12463.076122990775</v>
      </c>
      <c r="AF559" s="17">
        <f t="shared" si="272"/>
        <v>765002.02662855305</v>
      </c>
      <c r="AG559" s="17">
        <f t="shared" si="278"/>
        <v>26196.251064861324</v>
      </c>
      <c r="AH559" s="17">
        <f t="shared" si="273"/>
        <v>22.619012927387978</v>
      </c>
      <c r="AI559" s="17"/>
      <c r="AJ559" s="17"/>
      <c r="AU559">
        <f t="shared" si="251"/>
        <v>0</v>
      </c>
      <c r="AV559">
        <f t="shared" si="252"/>
        <v>47.8</v>
      </c>
      <c r="AW559">
        <f t="shared" si="253"/>
        <v>13.277777777777777</v>
      </c>
    </row>
    <row r="560" spans="2:49" x14ac:dyDescent="0.3">
      <c r="B560" s="27" t="s">
        <v>47</v>
      </c>
      <c r="C560" s="27">
        <v>552</v>
      </c>
      <c r="D560" s="27">
        <v>552</v>
      </c>
      <c r="E560" s="2">
        <f t="shared" si="254"/>
        <v>12.416666666666668</v>
      </c>
      <c r="F560" s="28">
        <v>44.7</v>
      </c>
      <c r="G560" s="17">
        <f t="shared" si="279"/>
        <v>-0.87499999999999956</v>
      </c>
      <c r="H560" s="17">
        <f t="shared" si="280"/>
        <v>-3.1499999999999986</v>
      </c>
      <c r="I560" s="17">
        <v>194.238</v>
      </c>
      <c r="J560" s="17">
        <f t="shared" si="255"/>
        <v>2.9489583333333336</v>
      </c>
      <c r="K560" s="17">
        <f t="shared" si="256"/>
        <v>-1924.9999999999991</v>
      </c>
      <c r="L560" s="17">
        <f t="shared" si="257"/>
        <v>-1727.8130416666659</v>
      </c>
      <c r="M560" s="17">
        <f t="shared" si="258"/>
        <v>-21453.678600694435</v>
      </c>
      <c r="N560" s="17">
        <f t="shared" si="274"/>
        <v>-21453.678600694435</v>
      </c>
      <c r="O560" s="17">
        <f t="shared" si="275"/>
        <v>756011.42415084946</v>
      </c>
      <c r="P560" s="17">
        <f t="shared" si="259"/>
        <v>755817.18615084956</v>
      </c>
      <c r="Q560" s="34">
        <f t="shared" si="260"/>
        <v>0.20995089796898297</v>
      </c>
      <c r="R560" s="17">
        <f t="shared" si="250"/>
        <v>-266.38317595862259</v>
      </c>
      <c r="S560" s="17">
        <f t="shared" si="261"/>
        <v>-21453.678600694435</v>
      </c>
      <c r="T560" s="34">
        <f t="shared" si="262"/>
        <v>-5.9594028417008999E-3</v>
      </c>
      <c r="U560" s="17">
        <f t="shared" si="276"/>
        <v>34690.772344135788</v>
      </c>
      <c r="V560" s="17">
        <f t="shared" si="263"/>
        <v>169590.97222222225</v>
      </c>
      <c r="W560" s="17">
        <f t="shared" si="277"/>
        <v>30690153.626543239</v>
      </c>
      <c r="X560" s="17">
        <f t="shared" si="264"/>
        <v>19308.310740624991</v>
      </c>
      <c r="Y560" s="17">
        <f t="shared" si="265"/>
        <v>17763.645881374992</v>
      </c>
      <c r="Z560" s="17">
        <f t="shared" si="266"/>
        <v>17053.100046119991</v>
      </c>
      <c r="AA560" s="17">
        <f t="shared" si="267"/>
        <v>16200.44504381399</v>
      </c>
      <c r="AB560" s="17">
        <f t="shared" si="268"/>
        <v>15552.427242061431</v>
      </c>
      <c r="AC560" s="17">
        <f t="shared" si="269"/>
        <v>13997.184517855289</v>
      </c>
      <c r="AD560" s="17">
        <f t="shared" si="270"/>
        <v>13577.268982319629</v>
      </c>
      <c r="AE560" s="17">
        <f t="shared" si="271"/>
        <v>13577.268982319629</v>
      </c>
      <c r="AF560" s="17">
        <f t="shared" si="272"/>
        <v>742434.15516852983</v>
      </c>
      <c r="AG560" s="17">
        <f t="shared" si="278"/>
        <v>42396.696108675314</v>
      </c>
      <c r="AH560" s="17">
        <f t="shared" si="273"/>
        <v>24.596501779564544</v>
      </c>
      <c r="AI560" s="17"/>
      <c r="AJ560" s="17"/>
      <c r="AU560">
        <f t="shared" si="251"/>
        <v>0</v>
      </c>
      <c r="AV560">
        <f t="shared" si="252"/>
        <v>44.7</v>
      </c>
      <c r="AW560">
        <f t="shared" si="253"/>
        <v>12.416666666666668</v>
      </c>
    </row>
    <row r="561" spans="2:49" x14ac:dyDescent="0.3">
      <c r="B561" s="27" t="s">
        <v>47</v>
      </c>
      <c r="C561" s="27">
        <v>553</v>
      </c>
      <c r="D561" s="27">
        <v>553</v>
      </c>
      <c r="E561" s="2">
        <f t="shared" si="254"/>
        <v>11.527777777777779</v>
      </c>
      <c r="F561" s="28">
        <v>41.5</v>
      </c>
      <c r="G561" s="17">
        <f t="shared" si="279"/>
        <v>-0.90277777777777779</v>
      </c>
      <c r="H561" s="17">
        <f t="shared" si="280"/>
        <v>-3.25</v>
      </c>
      <c r="I561" s="17">
        <v>194.238</v>
      </c>
      <c r="J561" s="17">
        <f t="shared" si="255"/>
        <v>2.7378472222222223</v>
      </c>
      <c r="K561" s="17">
        <f t="shared" si="256"/>
        <v>-1986.1111111111111</v>
      </c>
      <c r="L561" s="17">
        <f t="shared" si="257"/>
        <v>-1789.1352638888889</v>
      </c>
      <c r="M561" s="17">
        <f t="shared" si="258"/>
        <v>-20624.753736496914</v>
      </c>
      <c r="N561" s="17">
        <f t="shared" si="274"/>
        <v>-20624.753736496914</v>
      </c>
      <c r="O561" s="17">
        <f t="shared" si="275"/>
        <v>735386.67041435256</v>
      </c>
      <c r="P561" s="17">
        <f t="shared" si="259"/>
        <v>735192.43241435266</v>
      </c>
      <c r="Q561" s="34">
        <f t="shared" si="260"/>
        <v>0.20422175387605887</v>
      </c>
      <c r="R561" s="17">
        <f t="shared" si="250"/>
        <v>-237.75757779572834</v>
      </c>
      <c r="S561" s="17">
        <f t="shared" si="261"/>
        <v>-20624.753736496914</v>
      </c>
      <c r="T561" s="34">
        <f t="shared" si="262"/>
        <v>-5.7291440929241122E-3</v>
      </c>
      <c r="U561" s="17">
        <f t="shared" si="276"/>
        <v>56144.450944830227</v>
      </c>
      <c r="V561" s="17">
        <f t="shared" si="263"/>
        <v>146178.62654320989</v>
      </c>
      <c r="W561" s="17">
        <f t="shared" si="277"/>
        <v>30836332.253086448</v>
      </c>
      <c r="X561" s="17">
        <f t="shared" si="264"/>
        <v>18562.278362847224</v>
      </c>
      <c r="Y561" s="17">
        <f t="shared" si="265"/>
        <v>17077.296093819448</v>
      </c>
      <c r="Z561" s="17">
        <f t="shared" si="266"/>
        <v>16394.204250066668</v>
      </c>
      <c r="AA561" s="17">
        <f t="shared" si="267"/>
        <v>15574.494037563334</v>
      </c>
      <c r="AB561" s="17">
        <f t="shared" si="268"/>
        <v>14951.5142760608</v>
      </c>
      <c r="AC561" s="17">
        <f t="shared" si="269"/>
        <v>13456.362848454721</v>
      </c>
      <c r="AD561" s="17">
        <f t="shared" si="270"/>
        <v>13052.671963001079</v>
      </c>
      <c r="AE561" s="17">
        <f t="shared" si="271"/>
        <v>13052.671963001079</v>
      </c>
      <c r="AF561" s="17">
        <f t="shared" si="272"/>
        <v>722333.99845135142</v>
      </c>
      <c r="AG561" s="17">
        <f t="shared" si="278"/>
        <v>57971.190146238645</v>
      </c>
      <c r="AH561" s="17">
        <f t="shared" si="273"/>
        <v>23.60338510488441</v>
      </c>
      <c r="AI561" s="17"/>
      <c r="AJ561" s="17"/>
      <c r="AU561">
        <f t="shared" si="251"/>
        <v>0</v>
      </c>
      <c r="AV561">
        <f t="shared" si="252"/>
        <v>41.5</v>
      </c>
      <c r="AW561">
        <f t="shared" si="253"/>
        <v>11.527777777777777</v>
      </c>
    </row>
    <row r="562" spans="2:49" x14ac:dyDescent="0.3">
      <c r="B562" s="27" t="s">
        <v>47</v>
      </c>
      <c r="C562" s="27">
        <v>554</v>
      </c>
      <c r="D562" s="27">
        <v>554</v>
      </c>
      <c r="E562" s="2">
        <f t="shared" si="254"/>
        <v>10.611111111111112</v>
      </c>
      <c r="F562" s="28">
        <v>38.200000000000003</v>
      </c>
      <c r="G562" s="17">
        <f t="shared" si="279"/>
        <v>-0.84722222222222243</v>
      </c>
      <c r="H562" s="17">
        <f t="shared" si="280"/>
        <v>-3.0500000000000007</v>
      </c>
      <c r="I562" s="17">
        <v>194.238</v>
      </c>
      <c r="J562" s="17">
        <f t="shared" si="255"/>
        <v>2.5201388888888889</v>
      </c>
      <c r="K562" s="17">
        <f t="shared" si="256"/>
        <v>-1863.8888888888894</v>
      </c>
      <c r="L562" s="17">
        <f t="shared" si="257"/>
        <v>-1667.1307500000005</v>
      </c>
      <c r="M562" s="17">
        <f t="shared" si="258"/>
        <v>-17690.109625000008</v>
      </c>
      <c r="N562" s="17">
        <f t="shared" si="274"/>
        <v>-17690.109625000008</v>
      </c>
      <c r="O562" s="17">
        <f t="shared" si="275"/>
        <v>717696.56078935252</v>
      </c>
      <c r="P562" s="17">
        <f t="shared" si="259"/>
        <v>717502.32278935262</v>
      </c>
      <c r="Q562" s="34">
        <f t="shared" si="260"/>
        <v>0.19930779522442638</v>
      </c>
      <c r="R562" s="17">
        <f t="shared" si="250"/>
        <v>-187.71171879861123</v>
      </c>
      <c r="S562" s="17">
        <f t="shared" si="261"/>
        <v>-17690.109625000008</v>
      </c>
      <c r="T562" s="34">
        <f t="shared" si="262"/>
        <v>-4.9139586516325018E-3</v>
      </c>
      <c r="U562" s="17">
        <f t="shared" si="276"/>
        <v>76769.204681327144</v>
      </c>
      <c r="V562" s="17">
        <f t="shared" si="263"/>
        <v>123855.24691358028</v>
      </c>
      <c r="W562" s="17">
        <f t="shared" si="277"/>
        <v>30960187.50000003</v>
      </c>
      <c r="X562" s="17">
        <f t="shared" si="264"/>
        <v>15921.098662500008</v>
      </c>
      <c r="Y562" s="17">
        <f t="shared" si="265"/>
        <v>14647.410769500008</v>
      </c>
      <c r="Z562" s="17">
        <f t="shared" si="266"/>
        <v>14061.514338720006</v>
      </c>
      <c r="AA562" s="17">
        <f t="shared" si="267"/>
        <v>13358.438621784006</v>
      </c>
      <c r="AB562" s="17">
        <f t="shared" si="268"/>
        <v>12824.101076912644</v>
      </c>
      <c r="AC562" s="17">
        <f t="shared" si="269"/>
        <v>11541.690969221379</v>
      </c>
      <c r="AD562" s="17">
        <f t="shared" si="270"/>
        <v>11195.440240144737</v>
      </c>
      <c r="AE562" s="17">
        <f t="shared" si="271"/>
        <v>11195.440240144737</v>
      </c>
      <c r="AF562" s="17">
        <f t="shared" si="272"/>
        <v>706501.12054920779</v>
      </c>
      <c r="AG562" s="17">
        <f t="shared" si="278"/>
        <v>71329.628768022652</v>
      </c>
      <c r="AH562" s="17">
        <f t="shared" si="273"/>
        <v>20.208375884737791</v>
      </c>
      <c r="AI562" s="17"/>
      <c r="AJ562" s="17"/>
      <c r="AU562">
        <f t="shared" si="251"/>
        <v>0</v>
      </c>
      <c r="AV562">
        <f t="shared" si="252"/>
        <v>38.200000000000003</v>
      </c>
      <c r="AW562">
        <f t="shared" si="253"/>
        <v>10.611111111111112</v>
      </c>
    </row>
    <row r="563" spans="2:49" x14ac:dyDescent="0.3">
      <c r="B563" s="27" t="s">
        <v>47</v>
      </c>
      <c r="C563" s="27">
        <v>555</v>
      </c>
      <c r="D563" s="27">
        <v>555</v>
      </c>
      <c r="E563" s="2">
        <f t="shared" si="254"/>
        <v>9.8333333333333339</v>
      </c>
      <c r="F563" s="28">
        <v>35.4</v>
      </c>
      <c r="G563" s="17">
        <f t="shared" si="279"/>
        <v>-0.7777777777777779</v>
      </c>
      <c r="H563" s="17">
        <f t="shared" si="280"/>
        <v>-2.8000000000000007</v>
      </c>
      <c r="I563" s="17">
        <v>194.238</v>
      </c>
      <c r="J563" s="17">
        <f t="shared" si="255"/>
        <v>2.3354166666666667</v>
      </c>
      <c r="K563" s="17">
        <f t="shared" si="256"/>
        <v>-1711.1111111111113</v>
      </c>
      <c r="L563" s="17">
        <f t="shared" si="257"/>
        <v>-1514.5376944444447</v>
      </c>
      <c r="M563" s="17">
        <f t="shared" si="258"/>
        <v>-14892.953995370373</v>
      </c>
      <c r="N563" s="17">
        <f t="shared" si="274"/>
        <v>-14892.953995370373</v>
      </c>
      <c r="O563" s="17">
        <f t="shared" si="275"/>
        <v>702803.60679398209</v>
      </c>
      <c r="P563" s="17">
        <f t="shared" si="259"/>
        <v>702609.3687939822</v>
      </c>
      <c r="Q563" s="34">
        <f t="shared" si="260"/>
        <v>0.19517083046359238</v>
      </c>
      <c r="R563" s="17">
        <f t="shared" si="250"/>
        <v>-146.44738095447534</v>
      </c>
      <c r="S563" s="17">
        <f t="shared" si="261"/>
        <v>-14892.953995370373</v>
      </c>
      <c r="T563" s="34">
        <f t="shared" si="262"/>
        <v>-4.1369647608339825E-3</v>
      </c>
      <c r="U563" s="17">
        <f t="shared" si="276"/>
        <v>94459.314306327156</v>
      </c>
      <c r="V563" s="17">
        <f t="shared" si="263"/>
        <v>106363.88888888891</v>
      </c>
      <c r="W563" s="17">
        <f t="shared" si="277"/>
        <v>31066551.388888918</v>
      </c>
      <c r="X563" s="17">
        <f t="shared" si="264"/>
        <v>13403.658595833336</v>
      </c>
      <c r="Y563" s="17">
        <f t="shared" si="265"/>
        <v>12331.36590816667</v>
      </c>
      <c r="Z563" s="17">
        <f t="shared" si="266"/>
        <v>11838.111271840004</v>
      </c>
      <c r="AA563" s="17">
        <f t="shared" si="267"/>
        <v>11246.205708248002</v>
      </c>
      <c r="AB563" s="17">
        <f t="shared" si="268"/>
        <v>10796.357479918082</v>
      </c>
      <c r="AC563" s="17">
        <f t="shared" si="269"/>
        <v>9716.7217319262745</v>
      </c>
      <c r="AD563" s="17">
        <f t="shared" si="270"/>
        <v>9425.2200799684852</v>
      </c>
      <c r="AE563" s="17">
        <f t="shared" si="271"/>
        <v>9425.2200799684852</v>
      </c>
      <c r="AF563" s="17">
        <f t="shared" si="272"/>
        <v>693378.38671401364</v>
      </c>
      <c r="AG563" s="17">
        <f t="shared" si="278"/>
        <v>82575.834476270655</v>
      </c>
      <c r="AH563" s="17">
        <f t="shared" si="273"/>
        <v>16.982378522465741</v>
      </c>
      <c r="AI563" s="17"/>
      <c r="AJ563" s="17"/>
      <c r="AU563">
        <f t="shared" si="251"/>
        <v>0</v>
      </c>
      <c r="AV563">
        <f t="shared" si="252"/>
        <v>35.4</v>
      </c>
      <c r="AW563">
        <f t="shared" si="253"/>
        <v>9.8333333333333321</v>
      </c>
    </row>
    <row r="564" spans="2:49" x14ac:dyDescent="0.3">
      <c r="B564" s="27" t="s">
        <v>47</v>
      </c>
      <c r="C564" s="27">
        <v>556</v>
      </c>
      <c r="D564" s="27">
        <v>556</v>
      </c>
      <c r="E564" s="2">
        <f t="shared" si="254"/>
        <v>9.0555555555555571</v>
      </c>
      <c r="F564" s="28">
        <v>32.6</v>
      </c>
      <c r="G564" s="17">
        <f t="shared" si="279"/>
        <v>-0.79166666666666652</v>
      </c>
      <c r="H564" s="17">
        <f t="shared" si="280"/>
        <v>-2.8499999999999996</v>
      </c>
      <c r="I564" s="17">
        <v>194.238</v>
      </c>
      <c r="J564" s="17">
        <f t="shared" si="255"/>
        <v>2.1506944444444449</v>
      </c>
      <c r="K564" s="17">
        <f t="shared" si="256"/>
        <v>-1741.6666666666663</v>
      </c>
      <c r="L564" s="17">
        <f t="shared" si="257"/>
        <v>-1545.2779722222219</v>
      </c>
      <c r="M564" s="17">
        <f t="shared" si="258"/>
        <v>-13993.350526234568</v>
      </c>
      <c r="N564" s="17">
        <f t="shared" si="274"/>
        <v>-13993.350526234568</v>
      </c>
      <c r="O564" s="17">
        <f t="shared" si="275"/>
        <v>688810.25626774749</v>
      </c>
      <c r="P564" s="17">
        <f t="shared" si="259"/>
        <v>688616.0182677476</v>
      </c>
      <c r="Q564" s="34">
        <f t="shared" si="260"/>
        <v>0.19128375755441493</v>
      </c>
      <c r="R564" s="17">
        <f t="shared" si="250"/>
        <v>-126.71756309867972</v>
      </c>
      <c r="S564" s="17">
        <f t="shared" si="261"/>
        <v>-13993.350526234568</v>
      </c>
      <c r="T564" s="34">
        <f t="shared" si="262"/>
        <v>-3.8870729091774383E-3</v>
      </c>
      <c r="U564" s="17">
        <f t="shared" si="276"/>
        <v>109352.26830169754</v>
      </c>
      <c r="V564" s="17">
        <f t="shared" si="263"/>
        <v>90203.395061728428</v>
      </c>
      <c r="W564" s="17">
        <f t="shared" si="277"/>
        <v>31156754.783950645</v>
      </c>
      <c r="X564" s="17">
        <f t="shared" si="264"/>
        <v>12594.015473611111</v>
      </c>
      <c r="Y564" s="17">
        <f t="shared" si="265"/>
        <v>11586.494235722223</v>
      </c>
      <c r="Z564" s="17">
        <f t="shared" si="266"/>
        <v>11123.034466293333</v>
      </c>
      <c r="AA564" s="17">
        <f t="shared" si="267"/>
        <v>10566.882742978665</v>
      </c>
      <c r="AB564" s="17">
        <f t="shared" si="268"/>
        <v>10144.207433259518</v>
      </c>
      <c r="AC564" s="17">
        <f t="shared" si="269"/>
        <v>9129.7866899335677</v>
      </c>
      <c r="AD564" s="17">
        <f t="shared" si="270"/>
        <v>8855.8930892355602</v>
      </c>
      <c r="AE564" s="17">
        <f t="shared" si="271"/>
        <v>8855.8930892355602</v>
      </c>
      <c r="AF564" s="17">
        <f t="shared" si="272"/>
        <v>679954.36317851197</v>
      </c>
      <c r="AG564" s="17">
        <f t="shared" si="278"/>
        <v>93142.717219249316</v>
      </c>
      <c r="AH564" s="17">
        <f t="shared" si="273"/>
        <v>15.927865268409281</v>
      </c>
      <c r="AI564" s="17"/>
      <c r="AJ564" s="17"/>
      <c r="AU564">
        <f t="shared" si="251"/>
        <v>0</v>
      </c>
      <c r="AV564">
        <f t="shared" si="252"/>
        <v>32.6</v>
      </c>
      <c r="AW564">
        <f t="shared" si="253"/>
        <v>9.0555555555555554</v>
      </c>
    </row>
    <row r="565" spans="2:49" x14ac:dyDescent="0.3">
      <c r="B565" s="27" t="s">
        <v>47</v>
      </c>
      <c r="C565" s="27">
        <v>557</v>
      </c>
      <c r="D565" s="27">
        <v>557</v>
      </c>
      <c r="E565" s="2">
        <f t="shared" si="254"/>
        <v>8.25</v>
      </c>
      <c r="F565" s="28">
        <v>29.7</v>
      </c>
      <c r="G565" s="17">
        <f t="shared" si="279"/>
        <v>-0.84722222222222243</v>
      </c>
      <c r="H565" s="17">
        <f t="shared" si="280"/>
        <v>-3.0500000000000007</v>
      </c>
      <c r="I565" s="17">
        <v>194.238</v>
      </c>
      <c r="J565" s="17">
        <f t="shared" si="255"/>
        <v>1.9593749999999999</v>
      </c>
      <c r="K565" s="17">
        <f t="shared" si="256"/>
        <v>-1863.8888888888894</v>
      </c>
      <c r="L565" s="17">
        <f t="shared" si="257"/>
        <v>-1667.6915138888894</v>
      </c>
      <c r="M565" s="17">
        <f t="shared" si="258"/>
        <v>-13758.454989583337</v>
      </c>
      <c r="N565" s="17">
        <f t="shared" si="274"/>
        <v>-13758.454989583337</v>
      </c>
      <c r="O565" s="17">
        <f t="shared" si="275"/>
        <v>675051.80127816414</v>
      </c>
      <c r="P565" s="17">
        <f t="shared" si="259"/>
        <v>674857.56327816425</v>
      </c>
      <c r="Q565" s="34">
        <f t="shared" si="260"/>
        <v>0.18746193392740845</v>
      </c>
      <c r="R565" s="17">
        <f t="shared" si="250"/>
        <v>-113.50725366406253</v>
      </c>
      <c r="S565" s="17">
        <f t="shared" si="261"/>
        <v>-13758.454989583337</v>
      </c>
      <c r="T565" s="34">
        <f t="shared" si="262"/>
        <v>-3.8218236270064591E-3</v>
      </c>
      <c r="U565" s="17">
        <f t="shared" si="276"/>
        <v>123345.61882793211</v>
      </c>
      <c r="V565" s="17">
        <f t="shared" si="263"/>
        <v>74868.75</v>
      </c>
      <c r="W565" s="17">
        <f t="shared" si="277"/>
        <v>31231623.533950645</v>
      </c>
      <c r="X565" s="17">
        <f t="shared" si="264"/>
        <v>12382.609490625004</v>
      </c>
      <c r="Y565" s="17">
        <f t="shared" si="265"/>
        <v>11392.000731375005</v>
      </c>
      <c r="Z565" s="17">
        <f t="shared" si="266"/>
        <v>10936.320702120003</v>
      </c>
      <c r="AA565" s="17">
        <f t="shared" si="267"/>
        <v>10389.504667014002</v>
      </c>
      <c r="AB565" s="17">
        <f t="shared" si="268"/>
        <v>9973.9244803334423</v>
      </c>
      <c r="AC565" s="17">
        <f t="shared" si="269"/>
        <v>8976.5320323000979</v>
      </c>
      <c r="AD565" s="17">
        <f t="shared" si="270"/>
        <v>8707.2360713310954</v>
      </c>
      <c r="AE565" s="17">
        <f t="shared" si="271"/>
        <v>8707.2360713310954</v>
      </c>
      <c r="AF565" s="17">
        <f t="shared" si="272"/>
        <v>666344.56520683307</v>
      </c>
      <c r="AG565" s="17">
        <f t="shared" si="278"/>
        <v>103532.22188626332</v>
      </c>
      <c r="AH565" s="17">
        <f t="shared" si="273"/>
        <v>15.632380738475934</v>
      </c>
      <c r="AI565" s="17"/>
      <c r="AJ565" s="17"/>
      <c r="AU565">
        <f t="shared" si="251"/>
        <v>0</v>
      </c>
      <c r="AV565">
        <f t="shared" si="252"/>
        <v>29.7</v>
      </c>
      <c r="AW565">
        <f t="shared" si="253"/>
        <v>8.25</v>
      </c>
    </row>
    <row r="566" spans="2:49" x14ac:dyDescent="0.3">
      <c r="B566" s="27" t="s">
        <v>47</v>
      </c>
      <c r="C566" s="27">
        <v>558</v>
      </c>
      <c r="D566" s="27">
        <v>558</v>
      </c>
      <c r="E566" s="2">
        <f t="shared" si="254"/>
        <v>7.3611111111111116</v>
      </c>
      <c r="F566" s="28">
        <v>26.5</v>
      </c>
      <c r="G566" s="17">
        <f t="shared" si="279"/>
        <v>-0.87500000000000011</v>
      </c>
      <c r="H566" s="17">
        <f t="shared" si="280"/>
        <v>-3.1500000000000004</v>
      </c>
      <c r="I566" s="17">
        <v>194.238</v>
      </c>
      <c r="J566" s="17">
        <f t="shared" si="255"/>
        <v>1.7482638888888888</v>
      </c>
      <c r="K566" s="17">
        <f t="shared" si="256"/>
        <v>-1925.0000000000002</v>
      </c>
      <c r="L566" s="17">
        <f t="shared" si="257"/>
        <v>-1729.0137361111113</v>
      </c>
      <c r="M566" s="17">
        <f t="shared" si="258"/>
        <v>-12727.462224151237</v>
      </c>
      <c r="N566" s="17">
        <f t="shared" si="274"/>
        <v>-12727.462224151237</v>
      </c>
      <c r="O566" s="17">
        <f t="shared" si="275"/>
        <v>662324.3390540129</v>
      </c>
      <c r="P566" s="17">
        <f t="shared" si="259"/>
        <v>662130.10105401301</v>
      </c>
      <c r="Q566" s="34">
        <f t="shared" si="260"/>
        <v>0.18392649947078374</v>
      </c>
      <c r="R566" s="17">
        <f t="shared" si="250"/>
        <v>-93.68826359444661</v>
      </c>
      <c r="S566" s="17">
        <f t="shared" si="261"/>
        <v>-12727.462224151237</v>
      </c>
      <c r="T566" s="34">
        <f t="shared" si="262"/>
        <v>-3.5354344566247307E-3</v>
      </c>
      <c r="U566" s="17">
        <f t="shared" si="276"/>
        <v>137104.07381751545</v>
      </c>
      <c r="V566" s="17">
        <f t="shared" si="263"/>
        <v>59604.552469135808</v>
      </c>
      <c r="W566" s="17">
        <f t="shared" si="277"/>
        <v>31291228.08641978</v>
      </c>
      <c r="X566" s="17">
        <f t="shared" si="264"/>
        <v>11454.716001736113</v>
      </c>
      <c r="Y566" s="17">
        <f t="shared" si="265"/>
        <v>10538.338721597225</v>
      </c>
      <c r="Z566" s="17">
        <f t="shared" si="266"/>
        <v>10116.805172733335</v>
      </c>
      <c r="AA566" s="17">
        <f t="shared" si="267"/>
        <v>9610.9649140966685</v>
      </c>
      <c r="AB566" s="17">
        <f t="shared" si="268"/>
        <v>9226.5263175328018</v>
      </c>
      <c r="AC566" s="17">
        <f t="shared" si="269"/>
        <v>8303.8736857795211</v>
      </c>
      <c r="AD566" s="17">
        <f t="shared" si="270"/>
        <v>8054.7574752061355</v>
      </c>
      <c r="AE566" s="17">
        <f t="shared" si="271"/>
        <v>8054.7574752061355</v>
      </c>
      <c r="AF566" s="17">
        <f t="shared" si="272"/>
        <v>654269.58157880674</v>
      </c>
      <c r="AG566" s="17">
        <f t="shared" si="278"/>
        <v>113143.18680035998</v>
      </c>
      <c r="AH566" s="17">
        <f t="shared" si="273"/>
        <v>14.435049238720673</v>
      </c>
      <c r="AI566" s="17"/>
      <c r="AJ566" s="17"/>
      <c r="AU566">
        <f t="shared" si="251"/>
        <v>0</v>
      </c>
      <c r="AV566">
        <f t="shared" si="252"/>
        <v>26.5</v>
      </c>
      <c r="AW566">
        <f t="shared" si="253"/>
        <v>7.3611111111111107</v>
      </c>
    </row>
    <row r="567" spans="2:49" x14ac:dyDescent="0.3">
      <c r="B567" s="27" t="s">
        <v>47</v>
      </c>
      <c r="C567" s="27">
        <v>559</v>
      </c>
      <c r="D567" s="27">
        <v>559</v>
      </c>
      <c r="E567" s="2">
        <f t="shared" si="254"/>
        <v>6.5</v>
      </c>
      <c r="F567" s="28">
        <v>23.4</v>
      </c>
      <c r="G567" s="17">
        <f t="shared" si="279"/>
        <v>-0.84722222222222243</v>
      </c>
      <c r="H567" s="17">
        <f t="shared" si="280"/>
        <v>-3.0500000000000007</v>
      </c>
      <c r="I567" s="17">
        <v>194.238</v>
      </c>
      <c r="J567" s="17">
        <f t="shared" si="255"/>
        <v>1.54375</v>
      </c>
      <c r="K567" s="17">
        <f t="shared" si="256"/>
        <v>-1863.8888888888894</v>
      </c>
      <c r="L567" s="17">
        <f t="shared" si="257"/>
        <v>-1668.1071388888895</v>
      </c>
      <c r="M567" s="17">
        <f t="shared" si="258"/>
        <v>-10842.696402777781</v>
      </c>
      <c r="N567" s="17">
        <f t="shared" si="274"/>
        <v>-10842.696402777781</v>
      </c>
      <c r="O567" s="17">
        <f t="shared" si="275"/>
        <v>651481.6426512351</v>
      </c>
      <c r="P567" s="17">
        <f t="shared" si="259"/>
        <v>651287.40465123521</v>
      </c>
      <c r="Q567" s="34">
        <f t="shared" si="260"/>
        <v>0.18091461526402011</v>
      </c>
      <c r="R567" s="17">
        <f t="shared" si="250"/>
        <v>-70.477526618055578</v>
      </c>
      <c r="S567" s="17">
        <f t="shared" si="261"/>
        <v>-10842.696402777781</v>
      </c>
      <c r="T567" s="34">
        <f t="shared" si="262"/>
        <v>-3.0118842067636121E-3</v>
      </c>
      <c r="U567" s="17">
        <f t="shared" si="276"/>
        <v>149831.5360416667</v>
      </c>
      <c r="V567" s="17">
        <f t="shared" si="263"/>
        <v>46475</v>
      </c>
      <c r="W567" s="17">
        <f t="shared" si="277"/>
        <v>31337703.08641978</v>
      </c>
      <c r="X567" s="17">
        <f t="shared" si="264"/>
        <v>9758.426762500003</v>
      </c>
      <c r="Y567" s="17">
        <f t="shared" si="265"/>
        <v>8977.7526215000034</v>
      </c>
      <c r="Z567" s="17">
        <f t="shared" si="266"/>
        <v>8618.6425166400022</v>
      </c>
      <c r="AA567" s="17">
        <f t="shared" si="267"/>
        <v>8187.7103908080016</v>
      </c>
      <c r="AB567" s="17">
        <f t="shared" si="268"/>
        <v>7860.2019751756816</v>
      </c>
      <c r="AC567" s="17">
        <f t="shared" si="269"/>
        <v>7074.1817776581138</v>
      </c>
      <c r="AD567" s="17">
        <f t="shared" si="270"/>
        <v>6861.9563243283701</v>
      </c>
      <c r="AE567" s="17">
        <f t="shared" si="271"/>
        <v>6861.9563243283701</v>
      </c>
      <c r="AF567" s="17">
        <f t="shared" si="272"/>
        <v>644619.68632690678</v>
      </c>
      <c r="AG567" s="17">
        <f t="shared" si="278"/>
        <v>121330.89719116798</v>
      </c>
      <c r="AH567" s="17">
        <f t="shared" si="273"/>
        <v>12.27541381811873</v>
      </c>
      <c r="AI567" s="17"/>
      <c r="AJ567" s="17"/>
      <c r="AU567">
        <f t="shared" si="251"/>
        <v>0</v>
      </c>
      <c r="AV567">
        <f t="shared" si="252"/>
        <v>23.4</v>
      </c>
      <c r="AW567">
        <f t="shared" si="253"/>
        <v>6.4999999999999991</v>
      </c>
    </row>
    <row r="568" spans="2:49" x14ac:dyDescent="0.3">
      <c r="B568" s="27" t="s">
        <v>47</v>
      </c>
      <c r="C568" s="27">
        <v>560</v>
      </c>
      <c r="D568" s="27">
        <v>560</v>
      </c>
      <c r="E568" s="2">
        <f t="shared" si="254"/>
        <v>5.666666666666667</v>
      </c>
      <c r="F568" s="28">
        <v>20.399999999999999</v>
      </c>
      <c r="G568" s="17">
        <f t="shared" si="279"/>
        <v>-0.8194444444444442</v>
      </c>
      <c r="H568" s="17">
        <f t="shared" si="280"/>
        <v>-2.9499999999999993</v>
      </c>
      <c r="I568" s="17">
        <v>194.238</v>
      </c>
      <c r="J568" s="17">
        <f t="shared" si="255"/>
        <v>1.3458333333333334</v>
      </c>
      <c r="K568" s="17">
        <f t="shared" si="256"/>
        <v>-1802.7777777777771</v>
      </c>
      <c r="L568" s="17">
        <f t="shared" si="257"/>
        <v>-1607.1939444444438</v>
      </c>
      <c r="M568" s="17">
        <f t="shared" si="258"/>
        <v>-9107.4323518518486</v>
      </c>
      <c r="N568" s="17">
        <f t="shared" si="274"/>
        <v>-9107.4323518518486</v>
      </c>
      <c r="O568" s="17">
        <f t="shared" si="275"/>
        <v>642374.21029938327</v>
      </c>
      <c r="P568" s="17">
        <f t="shared" si="259"/>
        <v>642179.97229938337</v>
      </c>
      <c r="Q568" s="34">
        <f t="shared" si="260"/>
        <v>0.1783847527053227</v>
      </c>
      <c r="R568" s="17">
        <f t="shared" si="250"/>
        <v>-51.608783327160474</v>
      </c>
      <c r="S568" s="17">
        <f t="shared" si="261"/>
        <v>-9107.4323518518486</v>
      </c>
      <c r="T568" s="34">
        <f t="shared" si="262"/>
        <v>-2.5298625586974064E-3</v>
      </c>
      <c r="U568" s="17">
        <f t="shared" si="276"/>
        <v>160674.23244444447</v>
      </c>
      <c r="V568" s="17">
        <f t="shared" si="263"/>
        <v>35322.222222222226</v>
      </c>
      <c r="W568" s="17">
        <f t="shared" si="277"/>
        <v>31373025.308642004</v>
      </c>
      <c r="X568" s="17">
        <f t="shared" si="264"/>
        <v>8196.6891166666646</v>
      </c>
      <c r="Y568" s="17">
        <f t="shared" si="265"/>
        <v>7540.9539873333315</v>
      </c>
      <c r="Z568" s="17">
        <f t="shared" si="266"/>
        <v>7239.3158278399978</v>
      </c>
      <c r="AA568" s="17">
        <f t="shared" si="267"/>
        <v>6877.3500364479978</v>
      </c>
      <c r="AB568" s="17">
        <f t="shared" si="268"/>
        <v>6602.2560349900778</v>
      </c>
      <c r="AC568" s="17">
        <f t="shared" si="269"/>
        <v>5942.03043149107</v>
      </c>
      <c r="AD568" s="17">
        <f t="shared" si="270"/>
        <v>5763.7695185463381</v>
      </c>
      <c r="AE568" s="17">
        <f t="shared" si="271"/>
        <v>5763.7695185463381</v>
      </c>
      <c r="AF568" s="17">
        <f t="shared" si="272"/>
        <v>636610.44078083697</v>
      </c>
      <c r="AG568" s="17">
        <f t="shared" si="278"/>
        <v>128208.24722761598</v>
      </c>
      <c r="AH568" s="17">
        <f t="shared" si="273"/>
        <v>10.292445568832747</v>
      </c>
      <c r="AI568" s="17"/>
      <c r="AJ568" s="17"/>
      <c r="AU568">
        <f t="shared" si="251"/>
        <v>0</v>
      </c>
      <c r="AV568">
        <f t="shared" si="252"/>
        <v>20.399999999999999</v>
      </c>
      <c r="AW568">
        <f t="shared" si="253"/>
        <v>5.6666666666666661</v>
      </c>
    </row>
    <row r="569" spans="2:49" x14ac:dyDescent="0.3">
      <c r="B569" s="27" t="s">
        <v>47</v>
      </c>
      <c r="C569" s="27">
        <v>561</v>
      </c>
      <c r="D569" s="27">
        <v>561</v>
      </c>
      <c r="E569" s="2">
        <f t="shared" si="254"/>
        <v>4.8611111111111116</v>
      </c>
      <c r="F569" s="28">
        <v>17.5</v>
      </c>
      <c r="G569" s="17">
        <f t="shared" si="279"/>
        <v>-0.83333333333333304</v>
      </c>
      <c r="H569" s="17">
        <f t="shared" si="280"/>
        <v>-2.9999999999999991</v>
      </c>
      <c r="I569" s="17">
        <v>194.238</v>
      </c>
      <c r="J569" s="17">
        <f t="shared" si="255"/>
        <v>1.1545138888888891</v>
      </c>
      <c r="K569" s="17">
        <f t="shared" si="256"/>
        <v>-1833.3333333333326</v>
      </c>
      <c r="L569" s="17">
        <f t="shared" si="257"/>
        <v>-1637.9408194444436</v>
      </c>
      <c r="M569" s="17">
        <f t="shared" si="258"/>
        <v>-7962.212316743824</v>
      </c>
      <c r="N569" s="17">
        <f t="shared" si="274"/>
        <v>-7962.212316743824</v>
      </c>
      <c r="O569" s="17">
        <f t="shared" si="275"/>
        <v>634411.99798263947</v>
      </c>
      <c r="P569" s="17">
        <f t="shared" si="259"/>
        <v>634217.75998263957</v>
      </c>
      <c r="Q569" s="34">
        <f t="shared" si="260"/>
        <v>0.17617300936797761</v>
      </c>
      <c r="R569" s="17">
        <f t="shared" si="250"/>
        <v>-38.705198761949148</v>
      </c>
      <c r="S569" s="17">
        <f t="shared" si="261"/>
        <v>-7962.212316743824</v>
      </c>
      <c r="T569" s="34">
        <f t="shared" si="262"/>
        <v>-2.2117433373450993E-3</v>
      </c>
      <c r="U569" s="17">
        <f t="shared" si="276"/>
        <v>169781.6647962963</v>
      </c>
      <c r="V569" s="17">
        <f t="shared" si="263"/>
        <v>25993.441358024695</v>
      </c>
      <c r="W569" s="17">
        <f t="shared" si="277"/>
        <v>31399018.75000003</v>
      </c>
      <c r="X569" s="17">
        <f t="shared" si="264"/>
        <v>7165.9910850694414</v>
      </c>
      <c r="Y569" s="17">
        <f t="shared" si="265"/>
        <v>6592.7117982638865</v>
      </c>
      <c r="Z569" s="17">
        <f t="shared" si="266"/>
        <v>6329.0033263333307</v>
      </c>
      <c r="AA569" s="17">
        <f t="shared" si="267"/>
        <v>6012.5531600166642</v>
      </c>
      <c r="AB569" s="17">
        <f t="shared" si="268"/>
        <v>5772.0510336159978</v>
      </c>
      <c r="AC569" s="17">
        <f t="shared" si="269"/>
        <v>5194.8459302543979</v>
      </c>
      <c r="AD569" s="17">
        <f t="shared" si="270"/>
        <v>5039.0005523467662</v>
      </c>
      <c r="AE569" s="17">
        <f t="shared" si="271"/>
        <v>5039.0005523467662</v>
      </c>
      <c r="AF569" s="17">
        <f t="shared" si="272"/>
        <v>629372.99743029266</v>
      </c>
      <c r="AG569" s="17">
        <f t="shared" si="278"/>
        <v>134220.80038763265</v>
      </c>
      <c r="AH569" s="17">
        <f t="shared" si="273"/>
        <v>8.9821756726323816</v>
      </c>
      <c r="AI569" s="17"/>
      <c r="AJ569" s="17"/>
      <c r="AU569">
        <f t="shared" si="251"/>
        <v>0</v>
      </c>
      <c r="AV569">
        <f t="shared" si="252"/>
        <v>17.5</v>
      </c>
      <c r="AW569">
        <f t="shared" si="253"/>
        <v>4.8611111111111107</v>
      </c>
    </row>
    <row r="570" spans="2:49" x14ac:dyDescent="0.3">
      <c r="B570" s="27" t="s">
        <v>47</v>
      </c>
      <c r="C570" s="27">
        <v>562</v>
      </c>
      <c r="D570" s="27">
        <v>562</v>
      </c>
      <c r="E570" s="2">
        <f t="shared" si="254"/>
        <v>4</v>
      </c>
      <c r="F570" s="28">
        <v>14.4</v>
      </c>
      <c r="G570" s="17">
        <f t="shared" si="279"/>
        <v>-0.81944444444444442</v>
      </c>
      <c r="H570" s="17">
        <f t="shared" si="280"/>
        <v>-2.95</v>
      </c>
      <c r="I570" s="17">
        <v>194.238</v>
      </c>
      <c r="J570" s="17">
        <f t="shared" si="255"/>
        <v>0.95</v>
      </c>
      <c r="K570" s="17">
        <f t="shared" si="256"/>
        <v>-1802.7777777777778</v>
      </c>
      <c r="L570" s="17">
        <f t="shared" si="257"/>
        <v>-1607.5897777777777</v>
      </c>
      <c r="M570" s="17">
        <f t="shared" si="258"/>
        <v>-6430.3591111111109</v>
      </c>
      <c r="N570" s="17">
        <f t="shared" si="274"/>
        <v>-6430.3591111111109</v>
      </c>
      <c r="O570" s="17">
        <f t="shared" si="275"/>
        <v>627981.63887152832</v>
      </c>
      <c r="P570" s="17">
        <f t="shared" si="259"/>
        <v>627787.40087152843</v>
      </c>
      <c r="Q570" s="34">
        <f t="shared" si="260"/>
        <v>0.17438678421409315</v>
      </c>
      <c r="R570" s="17">
        <f t="shared" si="250"/>
        <v>-25.721436444444443</v>
      </c>
      <c r="S570" s="17">
        <f t="shared" si="261"/>
        <v>-6430.3591111111109</v>
      </c>
      <c r="T570" s="34">
        <f t="shared" si="262"/>
        <v>-1.7862251538844443E-3</v>
      </c>
      <c r="U570" s="17">
        <f t="shared" si="276"/>
        <v>177743.87711304013</v>
      </c>
      <c r="V570" s="17">
        <f t="shared" si="263"/>
        <v>17600</v>
      </c>
      <c r="W570" s="17">
        <f t="shared" si="277"/>
        <v>31416618.75000003</v>
      </c>
      <c r="X570" s="17">
        <f t="shared" si="264"/>
        <v>5787.3231999999998</v>
      </c>
      <c r="Y570" s="17">
        <f t="shared" si="265"/>
        <v>5324.3373440000005</v>
      </c>
      <c r="Z570" s="17">
        <f t="shared" si="266"/>
        <v>5111.3638502399999</v>
      </c>
      <c r="AA570" s="17">
        <f t="shared" si="267"/>
        <v>4855.7956577280002</v>
      </c>
      <c r="AB570" s="17">
        <f t="shared" si="268"/>
        <v>4661.56383141888</v>
      </c>
      <c r="AC570" s="17">
        <f t="shared" si="269"/>
        <v>4195.407448276992</v>
      </c>
      <c r="AD570" s="17">
        <f t="shared" si="270"/>
        <v>4069.545224828682</v>
      </c>
      <c r="AE570" s="17">
        <f t="shared" si="271"/>
        <v>4069.545224828682</v>
      </c>
      <c r="AF570" s="17">
        <f t="shared" si="272"/>
        <v>623912.09364669968</v>
      </c>
      <c r="AG570" s="17">
        <f t="shared" si="278"/>
        <v>139076.59604536067</v>
      </c>
      <c r="AH570" s="17">
        <f t="shared" si="273"/>
        <v>7.2411836740723876</v>
      </c>
      <c r="AI570" s="17"/>
      <c r="AJ570" s="17"/>
      <c r="AU570">
        <f t="shared" si="251"/>
        <v>0</v>
      </c>
      <c r="AV570">
        <f t="shared" si="252"/>
        <v>14.4</v>
      </c>
      <c r="AW570">
        <f t="shared" si="253"/>
        <v>4</v>
      </c>
    </row>
    <row r="571" spans="2:49" x14ac:dyDescent="0.3">
      <c r="B571" s="27" t="s">
        <v>47</v>
      </c>
      <c r="C571" s="27">
        <v>563</v>
      </c>
      <c r="D571" s="27">
        <v>563</v>
      </c>
      <c r="E571" s="2">
        <f t="shared" si="254"/>
        <v>3.2222222222222223</v>
      </c>
      <c r="F571" s="28">
        <v>11.6</v>
      </c>
      <c r="G571" s="17">
        <f t="shared" si="279"/>
        <v>-0.83333333333333326</v>
      </c>
      <c r="H571" s="17">
        <f t="shared" si="280"/>
        <v>-3</v>
      </c>
      <c r="I571" s="17">
        <v>194.238</v>
      </c>
      <c r="J571" s="17">
        <f t="shared" si="255"/>
        <v>0.76527777777777772</v>
      </c>
      <c r="K571" s="17">
        <f t="shared" si="256"/>
        <v>-1833.3333333333333</v>
      </c>
      <c r="L571" s="17">
        <f t="shared" si="257"/>
        <v>-1638.3300555555554</v>
      </c>
      <c r="M571" s="17">
        <f t="shared" si="258"/>
        <v>-5279.0635123456786</v>
      </c>
      <c r="N571" s="17">
        <f t="shared" si="274"/>
        <v>-5279.0635123456786</v>
      </c>
      <c r="O571" s="17">
        <f t="shared" si="275"/>
        <v>622702.57535918267</v>
      </c>
      <c r="P571" s="17">
        <f t="shared" si="259"/>
        <v>622508.33735918277</v>
      </c>
      <c r="Q571" s="34">
        <f t="shared" si="260"/>
        <v>0.17292036595163379</v>
      </c>
      <c r="R571" s="17">
        <f t="shared" si="250"/>
        <v>-17.01031576200274</v>
      </c>
      <c r="S571" s="17">
        <f t="shared" si="261"/>
        <v>-5279.0635123456786</v>
      </c>
      <c r="T571" s="34">
        <f t="shared" si="262"/>
        <v>-1.4664182624593825E-3</v>
      </c>
      <c r="U571" s="17">
        <f t="shared" si="276"/>
        <v>184174.23622415125</v>
      </c>
      <c r="V571" s="17">
        <f t="shared" si="263"/>
        <v>11420.987654320988</v>
      </c>
      <c r="W571" s="17">
        <f t="shared" si="277"/>
        <v>31428039.737654351</v>
      </c>
      <c r="X571" s="17">
        <f t="shared" si="264"/>
        <v>4751.1571611111112</v>
      </c>
      <c r="Y571" s="17">
        <f t="shared" si="265"/>
        <v>4371.0645882222225</v>
      </c>
      <c r="Z571" s="17">
        <f t="shared" si="266"/>
        <v>4196.2220046933335</v>
      </c>
      <c r="AA571" s="17">
        <f t="shared" si="267"/>
        <v>3986.4109044586667</v>
      </c>
      <c r="AB571" s="17">
        <f t="shared" si="268"/>
        <v>3826.9544682803198</v>
      </c>
      <c r="AC571" s="17">
        <f t="shared" si="269"/>
        <v>3444.2590214522879</v>
      </c>
      <c r="AD571" s="17">
        <f t="shared" si="270"/>
        <v>3340.9312508087191</v>
      </c>
      <c r="AE571" s="17">
        <f t="shared" si="271"/>
        <v>3340.9312508087191</v>
      </c>
      <c r="AF571" s="17">
        <f t="shared" si="272"/>
        <v>619361.6441083739</v>
      </c>
      <c r="AG571" s="17">
        <f t="shared" si="278"/>
        <v>143063.00694981933</v>
      </c>
      <c r="AH571" s="17">
        <f t="shared" si="273"/>
        <v>5.9341585271913306</v>
      </c>
      <c r="AI571" s="17"/>
      <c r="AJ571" s="17"/>
      <c r="AU571">
        <f t="shared" si="251"/>
        <v>0</v>
      </c>
      <c r="AV571">
        <f t="shared" si="252"/>
        <v>11.6</v>
      </c>
      <c r="AW571">
        <f t="shared" si="253"/>
        <v>3.2222222222222219</v>
      </c>
    </row>
    <row r="572" spans="2:49" x14ac:dyDescent="0.3">
      <c r="B572" s="27" t="s">
        <v>47</v>
      </c>
      <c r="C572" s="27">
        <v>564</v>
      </c>
      <c r="D572" s="27">
        <v>564</v>
      </c>
      <c r="E572" s="2">
        <f t="shared" si="254"/>
        <v>2.3333333333333335</v>
      </c>
      <c r="F572" s="28">
        <v>8.4</v>
      </c>
      <c r="G572" s="17">
        <f t="shared" si="279"/>
        <v>-0.83333333333333326</v>
      </c>
      <c r="H572" s="17">
        <f t="shared" si="280"/>
        <v>-3</v>
      </c>
      <c r="I572" s="17">
        <v>194.238</v>
      </c>
      <c r="J572" s="17">
        <f t="shared" si="255"/>
        <v>0.5541666666666667</v>
      </c>
      <c r="K572" s="17">
        <f t="shared" si="256"/>
        <v>-1833.3333333333333</v>
      </c>
      <c r="L572" s="17">
        <f t="shared" si="257"/>
        <v>-1638.5411666666666</v>
      </c>
      <c r="M572" s="17">
        <f t="shared" si="258"/>
        <v>-3823.2627222222222</v>
      </c>
      <c r="N572" s="17">
        <f t="shared" si="274"/>
        <v>-3823.2627222222222</v>
      </c>
      <c r="O572" s="17">
        <f t="shared" si="275"/>
        <v>618879.31263696041</v>
      </c>
      <c r="P572" s="17">
        <f t="shared" si="259"/>
        <v>618685.07463696052</v>
      </c>
      <c r="Q572" s="34">
        <f t="shared" si="260"/>
        <v>0.17185834003265488</v>
      </c>
      <c r="R572" s="17">
        <f t="shared" si="250"/>
        <v>-8.9209463518518533</v>
      </c>
      <c r="S572" s="17">
        <f t="shared" si="261"/>
        <v>-3823.2627222222222</v>
      </c>
      <c r="T572" s="34">
        <f t="shared" si="262"/>
        <v>-1.0620259189788889E-3</v>
      </c>
      <c r="U572" s="17">
        <f t="shared" si="276"/>
        <v>189453.29973649693</v>
      </c>
      <c r="V572" s="17">
        <f t="shared" si="263"/>
        <v>5988.8888888888905</v>
      </c>
      <c r="W572" s="17">
        <f t="shared" si="277"/>
        <v>31434028.626543239</v>
      </c>
      <c r="X572" s="17">
        <f t="shared" si="264"/>
        <v>3440.9364500000001</v>
      </c>
      <c r="Y572" s="17">
        <f t="shared" si="265"/>
        <v>3165.6615340000003</v>
      </c>
      <c r="Z572" s="17">
        <f t="shared" si="266"/>
        <v>3039.0350726400002</v>
      </c>
      <c r="AA572" s="17">
        <f t="shared" si="267"/>
        <v>2887.0833190080002</v>
      </c>
      <c r="AB572" s="17">
        <f t="shared" si="268"/>
        <v>2771.5999862476801</v>
      </c>
      <c r="AC572" s="17">
        <f t="shared" si="269"/>
        <v>2494.4399876229122</v>
      </c>
      <c r="AD572" s="17">
        <f t="shared" si="270"/>
        <v>2419.6067879942248</v>
      </c>
      <c r="AE572" s="17">
        <f t="shared" si="271"/>
        <v>2419.6067879942248</v>
      </c>
      <c r="AF572" s="17">
        <f t="shared" si="272"/>
        <v>616459.70584896614</v>
      </c>
      <c r="AG572" s="17">
        <f t="shared" si="278"/>
        <v>145950.09026882733</v>
      </c>
      <c r="AH572" s="17">
        <f t="shared" si="273"/>
        <v>4.2900829574365691</v>
      </c>
      <c r="AI572" s="17"/>
      <c r="AJ572" s="17"/>
      <c r="AU572">
        <f t="shared" si="251"/>
        <v>0</v>
      </c>
      <c r="AV572">
        <f t="shared" si="252"/>
        <v>8.4</v>
      </c>
      <c r="AW572">
        <f t="shared" si="253"/>
        <v>2.3333333333333335</v>
      </c>
    </row>
    <row r="573" spans="2:49" x14ac:dyDescent="0.3">
      <c r="B573" s="27" t="s">
        <v>47</v>
      </c>
      <c r="C573" s="27">
        <v>565</v>
      </c>
      <c r="D573" s="27">
        <v>565</v>
      </c>
      <c r="E573" s="2">
        <f t="shared" si="254"/>
        <v>1.5555555555555556</v>
      </c>
      <c r="F573" s="28">
        <v>5.6</v>
      </c>
      <c r="G573" s="17">
        <f t="shared" si="279"/>
        <v>-0.80555555555555558</v>
      </c>
      <c r="H573" s="17">
        <f t="shared" si="280"/>
        <v>-2.9000000000000004</v>
      </c>
      <c r="I573" s="17">
        <v>194.238</v>
      </c>
      <c r="J573" s="17">
        <f t="shared" si="255"/>
        <v>0.36944444444444441</v>
      </c>
      <c r="K573" s="17">
        <f t="shared" si="256"/>
        <v>-1772.2222222222222</v>
      </c>
      <c r="L573" s="17">
        <f t="shared" si="257"/>
        <v>-1577.6147777777778</v>
      </c>
      <c r="M573" s="17">
        <f t="shared" si="258"/>
        <v>-2454.0674320987655</v>
      </c>
      <c r="N573" s="17">
        <f t="shared" si="274"/>
        <v>-2454.0674320987655</v>
      </c>
      <c r="O573" s="17">
        <f t="shared" si="275"/>
        <v>616425.24520486163</v>
      </c>
      <c r="P573" s="17">
        <f t="shared" si="259"/>
        <v>616231.00720486173</v>
      </c>
      <c r="Q573" s="34">
        <f t="shared" si="260"/>
        <v>0.17117664918136649</v>
      </c>
      <c r="R573" s="17">
        <f t="shared" si="250"/>
        <v>-3.8174382277091907</v>
      </c>
      <c r="S573" s="17">
        <f t="shared" si="261"/>
        <v>-2454.0674320987655</v>
      </c>
      <c r="T573" s="34">
        <f t="shared" si="262"/>
        <v>-6.8169085128839501E-4</v>
      </c>
      <c r="U573" s="17">
        <f t="shared" si="276"/>
        <v>193276.56245871916</v>
      </c>
      <c r="V573" s="17">
        <f t="shared" si="263"/>
        <v>2661.7283950617284</v>
      </c>
      <c r="W573" s="17">
        <f t="shared" si="277"/>
        <v>31436690.354938302</v>
      </c>
      <c r="X573" s="17">
        <f t="shared" si="264"/>
        <v>2208.6606888888891</v>
      </c>
      <c r="Y573" s="17">
        <f t="shared" si="265"/>
        <v>2031.9678337777782</v>
      </c>
      <c r="Z573" s="17">
        <f t="shared" si="266"/>
        <v>1950.6891204266669</v>
      </c>
      <c r="AA573" s="17">
        <f t="shared" si="267"/>
        <v>1853.1546644053335</v>
      </c>
      <c r="AB573" s="17">
        <f t="shared" si="268"/>
        <v>1779.02847782912</v>
      </c>
      <c r="AC573" s="17">
        <f t="shared" si="269"/>
        <v>1601.125630046208</v>
      </c>
      <c r="AD573" s="17">
        <f t="shared" si="270"/>
        <v>1553.0918611448217</v>
      </c>
      <c r="AE573" s="17">
        <f t="shared" si="271"/>
        <v>1553.0918611448217</v>
      </c>
      <c r="AF573" s="17">
        <f t="shared" si="272"/>
        <v>614872.15334371675</v>
      </c>
      <c r="AG573" s="17">
        <f t="shared" si="278"/>
        <v>147803.24493323267</v>
      </c>
      <c r="AH573" s="17">
        <f t="shared" si="273"/>
        <v>2.7488351524687111</v>
      </c>
      <c r="AI573" s="17"/>
      <c r="AJ573" s="17"/>
      <c r="AU573">
        <f t="shared" si="251"/>
        <v>0</v>
      </c>
      <c r="AV573">
        <f t="shared" si="252"/>
        <v>5.6</v>
      </c>
      <c r="AW573">
        <f t="shared" si="253"/>
        <v>1.5555555555555554</v>
      </c>
    </row>
    <row r="574" spans="2:49" x14ac:dyDescent="0.3">
      <c r="B574" s="27" t="s">
        <v>47</v>
      </c>
      <c r="C574" s="27">
        <v>566</v>
      </c>
      <c r="D574" s="27">
        <v>566</v>
      </c>
      <c r="E574" s="2">
        <f t="shared" si="254"/>
        <v>0.72222222222222232</v>
      </c>
      <c r="F574" s="28">
        <v>2.6</v>
      </c>
      <c r="G574" s="17">
        <f t="shared" si="279"/>
        <v>-0.77777777777777768</v>
      </c>
      <c r="H574" s="17">
        <f t="shared" si="280"/>
        <v>-2.8</v>
      </c>
      <c r="I574" s="17">
        <v>194.238</v>
      </c>
      <c r="J574" s="17">
        <f t="shared" si="255"/>
        <v>0.17152777777777781</v>
      </c>
      <c r="K574" s="17">
        <f t="shared" si="256"/>
        <v>-1711.1111111111109</v>
      </c>
      <c r="L574" s="17">
        <f t="shared" si="257"/>
        <v>-1516.701583333333</v>
      </c>
      <c r="M574" s="17">
        <f t="shared" si="258"/>
        <v>-1095.395587962963</v>
      </c>
      <c r="N574" s="17">
        <f t="shared" si="274"/>
        <v>-1095.395587962963</v>
      </c>
      <c r="O574" s="17">
        <f t="shared" si="275"/>
        <v>615329.84961689869</v>
      </c>
      <c r="P574" s="17">
        <f t="shared" si="259"/>
        <v>615135.61161689879</v>
      </c>
      <c r="Q574" s="34">
        <f t="shared" si="260"/>
        <v>0.17087237019494214</v>
      </c>
      <c r="R574" s="17">
        <f t="shared" si="250"/>
        <v>-0.79111903575102893</v>
      </c>
      <c r="S574" s="17">
        <f t="shared" si="261"/>
        <v>-1095.395587962963</v>
      </c>
      <c r="T574" s="34">
        <f t="shared" si="262"/>
        <v>-3.0427898642435182E-4</v>
      </c>
      <c r="U574" s="17">
        <f t="shared" si="276"/>
        <v>195730.62989081792</v>
      </c>
      <c r="V574" s="17">
        <f t="shared" si="263"/>
        <v>573.76543209876559</v>
      </c>
      <c r="W574" s="17">
        <f t="shared" si="277"/>
        <v>31437264.120370399</v>
      </c>
      <c r="X574" s="17">
        <f t="shared" si="264"/>
        <v>985.85602916666664</v>
      </c>
      <c r="Y574" s="17">
        <f t="shared" si="265"/>
        <v>906.98754683333334</v>
      </c>
      <c r="Z574" s="17">
        <f t="shared" si="266"/>
        <v>870.70804495999994</v>
      </c>
      <c r="AA574" s="17">
        <f t="shared" si="267"/>
        <v>827.17264271199986</v>
      </c>
      <c r="AB574" s="17">
        <f t="shared" si="268"/>
        <v>794.08573700351985</v>
      </c>
      <c r="AC574" s="17">
        <f t="shared" si="269"/>
        <v>714.67716330316784</v>
      </c>
      <c r="AD574" s="17">
        <f t="shared" si="270"/>
        <v>693.23684840407282</v>
      </c>
      <c r="AE574" s="17">
        <f t="shared" si="271"/>
        <v>693.23684840407282</v>
      </c>
      <c r="AF574" s="17">
        <f t="shared" si="272"/>
        <v>614636.61276849464</v>
      </c>
      <c r="AG574" s="17">
        <f t="shared" si="278"/>
        <v>148630.41757594465</v>
      </c>
      <c r="AH574" s="17">
        <f t="shared" si="273"/>
        <v>1.2248000855195633</v>
      </c>
      <c r="AI574" s="17"/>
      <c r="AJ574" s="17"/>
      <c r="AU574">
        <f t="shared" si="251"/>
        <v>0</v>
      </c>
      <c r="AV574">
        <f t="shared" si="252"/>
        <v>2.6</v>
      </c>
      <c r="AW574">
        <f t="shared" si="253"/>
        <v>0.72222222222222221</v>
      </c>
    </row>
    <row r="575" spans="2:49" x14ac:dyDescent="0.3">
      <c r="B575" s="27" t="s">
        <v>47</v>
      </c>
      <c r="C575" s="27">
        <v>567</v>
      </c>
      <c r="D575" s="27">
        <v>567</v>
      </c>
      <c r="E575" s="2">
        <f t="shared" si="254"/>
        <v>0</v>
      </c>
      <c r="F575" s="28">
        <v>0</v>
      </c>
      <c r="G575" s="17">
        <f t="shared" si="279"/>
        <v>-0.3611111111111111</v>
      </c>
      <c r="H575" s="17">
        <f t="shared" si="280"/>
        <v>-1.3</v>
      </c>
      <c r="I575" s="17">
        <v>194.238</v>
      </c>
      <c r="J575" s="17">
        <f t="shared" si="255"/>
        <v>0</v>
      </c>
      <c r="K575" s="17">
        <f t="shared" si="256"/>
        <v>-794.44444444444446</v>
      </c>
      <c r="L575" s="17">
        <f t="shared" si="257"/>
        <v>-600.20644444444451</v>
      </c>
      <c r="M575" s="17">
        <f t="shared" si="258"/>
        <v>0</v>
      </c>
      <c r="N575" s="17">
        <f t="shared" si="274"/>
        <v>0</v>
      </c>
      <c r="O575" s="17">
        <f t="shared" si="275"/>
        <v>615329.84961689869</v>
      </c>
      <c r="P575" s="17">
        <f t="shared" si="259"/>
        <v>615135.61161689879</v>
      </c>
      <c r="Q575" s="34">
        <f t="shared" si="260"/>
        <v>0.17087237019494214</v>
      </c>
      <c r="R575" s="17">
        <f t="shared" si="250"/>
        <v>0</v>
      </c>
      <c r="S575" s="17">
        <f t="shared" si="261"/>
        <v>0</v>
      </c>
      <c r="T575" s="34">
        <f t="shared" si="262"/>
        <v>0</v>
      </c>
      <c r="U575" s="17">
        <f t="shared" si="276"/>
        <v>196826.02547878088</v>
      </c>
      <c r="V575" s="17">
        <f t="shared" si="263"/>
        <v>0</v>
      </c>
      <c r="W575" s="17">
        <f t="shared" si="277"/>
        <v>31437264.120370399</v>
      </c>
      <c r="X575" s="17">
        <f t="shared" si="264"/>
        <v>0</v>
      </c>
      <c r="Y575" s="17">
        <f t="shared" si="265"/>
        <v>0</v>
      </c>
      <c r="Z575" s="17">
        <f t="shared" si="266"/>
        <v>0</v>
      </c>
      <c r="AA575" s="17">
        <f t="shared" si="267"/>
        <v>0</v>
      </c>
      <c r="AB575" s="17">
        <f t="shared" si="268"/>
        <v>0</v>
      </c>
      <c r="AC575" s="17">
        <f t="shared" si="269"/>
        <v>0</v>
      </c>
      <c r="AD575" s="17">
        <f t="shared" si="270"/>
        <v>0</v>
      </c>
      <c r="AE575" s="17">
        <f t="shared" si="271"/>
        <v>0</v>
      </c>
      <c r="AF575" s="17">
        <f t="shared" si="272"/>
        <v>615329.84961689869</v>
      </c>
      <c r="AG575" s="17">
        <f t="shared" si="278"/>
        <v>0</v>
      </c>
      <c r="AH575" s="17">
        <f t="shared" si="273"/>
        <v>0</v>
      </c>
      <c r="AI575" s="17"/>
      <c r="AJ575" s="17"/>
      <c r="AU575">
        <f t="shared" si="251"/>
        <v>1</v>
      </c>
      <c r="AV575" t="str">
        <f t="shared" si="252"/>
        <v/>
      </c>
      <c r="AW575">
        <f t="shared" si="253"/>
        <v>0</v>
      </c>
    </row>
    <row r="576" spans="2:49" x14ac:dyDescent="0.3">
      <c r="B576" s="27" t="s">
        <v>47</v>
      </c>
      <c r="C576" s="27">
        <v>568</v>
      </c>
      <c r="D576" s="27">
        <v>568</v>
      </c>
      <c r="E576" s="2">
        <f t="shared" si="254"/>
        <v>0</v>
      </c>
      <c r="F576" s="28">
        <v>0</v>
      </c>
      <c r="G576" s="17">
        <f t="shared" si="279"/>
        <v>0</v>
      </c>
      <c r="H576" s="17">
        <f t="shared" si="280"/>
        <v>0</v>
      </c>
      <c r="I576" s="17">
        <v>194.238</v>
      </c>
      <c r="J576" s="17">
        <f t="shared" si="255"/>
        <v>0</v>
      </c>
      <c r="K576" s="17">
        <f t="shared" si="256"/>
        <v>0</v>
      </c>
      <c r="L576" s="17">
        <f t="shared" si="257"/>
        <v>194.238</v>
      </c>
      <c r="M576" s="17">
        <f t="shared" si="258"/>
        <v>0</v>
      </c>
      <c r="N576" s="17">
        <f t="shared" si="274"/>
        <v>0</v>
      </c>
      <c r="O576" s="17">
        <f t="shared" si="275"/>
        <v>615329.84961689869</v>
      </c>
      <c r="P576" s="17">
        <f t="shared" si="259"/>
        <v>615135.61161689879</v>
      </c>
      <c r="Q576" s="34">
        <f t="shared" si="260"/>
        <v>0.17087237019494214</v>
      </c>
      <c r="R576" s="17">
        <f t="shared" si="250"/>
        <v>0</v>
      </c>
      <c r="S576" s="17">
        <f t="shared" si="261"/>
        <v>0</v>
      </c>
      <c r="T576" s="34">
        <f t="shared" si="262"/>
        <v>0</v>
      </c>
      <c r="U576" s="17">
        <f t="shared" si="276"/>
        <v>0</v>
      </c>
      <c r="V576" s="17">
        <f t="shared" si="263"/>
        <v>0</v>
      </c>
      <c r="W576" s="17">
        <f t="shared" si="277"/>
        <v>31437264.120370399</v>
      </c>
      <c r="X576" s="17">
        <f t="shared" si="264"/>
        <v>0</v>
      </c>
      <c r="Y576" s="17">
        <f t="shared" si="265"/>
        <v>0</v>
      </c>
      <c r="Z576" s="17">
        <f t="shared" si="266"/>
        <v>0</v>
      </c>
      <c r="AA576" s="17">
        <f t="shared" si="267"/>
        <v>0</v>
      </c>
      <c r="AB576" s="17">
        <f t="shared" si="268"/>
        <v>0</v>
      </c>
      <c r="AC576" s="17">
        <f t="shared" si="269"/>
        <v>0</v>
      </c>
      <c r="AD576" s="17">
        <f t="shared" si="270"/>
        <v>0</v>
      </c>
      <c r="AE576" s="17">
        <f t="shared" si="271"/>
        <v>0</v>
      </c>
      <c r="AF576" s="17">
        <f t="shared" si="272"/>
        <v>615329.84961689869</v>
      </c>
      <c r="AG576" s="17">
        <f t="shared" si="278"/>
        <v>0</v>
      </c>
      <c r="AH576" s="17">
        <f t="shared" si="273"/>
        <v>0</v>
      </c>
      <c r="AI576" s="17"/>
      <c r="AJ576" s="17"/>
      <c r="AU576">
        <f t="shared" si="251"/>
        <v>1</v>
      </c>
      <c r="AV576" t="str">
        <f t="shared" si="252"/>
        <v/>
      </c>
      <c r="AW576">
        <f t="shared" si="253"/>
        <v>0</v>
      </c>
    </row>
    <row r="577" spans="2:49" x14ac:dyDescent="0.3">
      <c r="B577" s="27" t="s">
        <v>47</v>
      </c>
      <c r="C577" s="27">
        <v>569</v>
      </c>
      <c r="D577" s="27">
        <v>569</v>
      </c>
      <c r="E577" s="2">
        <f t="shared" si="254"/>
        <v>0</v>
      </c>
      <c r="F577" s="28">
        <v>0</v>
      </c>
      <c r="G577" s="17">
        <f t="shared" si="279"/>
        <v>0</v>
      </c>
      <c r="H577" s="17">
        <f t="shared" si="280"/>
        <v>0</v>
      </c>
      <c r="I577" s="17">
        <v>194.238</v>
      </c>
      <c r="J577" s="17">
        <f t="shared" si="255"/>
        <v>0</v>
      </c>
      <c r="K577" s="17">
        <f t="shared" si="256"/>
        <v>0</v>
      </c>
      <c r="L577" s="17">
        <f t="shared" si="257"/>
        <v>194.238</v>
      </c>
      <c r="M577" s="17">
        <f t="shared" si="258"/>
        <v>0</v>
      </c>
      <c r="N577" s="17">
        <f t="shared" si="274"/>
        <v>0</v>
      </c>
      <c r="O577" s="17">
        <f t="shared" si="275"/>
        <v>615329.84961689869</v>
      </c>
      <c r="P577" s="17">
        <f t="shared" si="259"/>
        <v>615135.61161689879</v>
      </c>
      <c r="Q577" s="34">
        <f t="shared" si="260"/>
        <v>0.17087237019494214</v>
      </c>
      <c r="R577" s="17">
        <f t="shared" si="250"/>
        <v>0</v>
      </c>
      <c r="S577" s="17">
        <f t="shared" si="261"/>
        <v>0</v>
      </c>
      <c r="T577" s="34">
        <f t="shared" si="262"/>
        <v>0</v>
      </c>
      <c r="U577" s="17">
        <f t="shared" si="276"/>
        <v>0</v>
      </c>
      <c r="V577" s="17">
        <f t="shared" si="263"/>
        <v>0</v>
      </c>
      <c r="W577" s="17">
        <f t="shared" si="277"/>
        <v>31437264.120370399</v>
      </c>
      <c r="X577" s="17">
        <f t="shared" si="264"/>
        <v>0</v>
      </c>
      <c r="Y577" s="17">
        <f t="shared" si="265"/>
        <v>0</v>
      </c>
      <c r="Z577" s="17">
        <f t="shared" si="266"/>
        <v>0</v>
      </c>
      <c r="AA577" s="17">
        <f t="shared" si="267"/>
        <v>0</v>
      </c>
      <c r="AB577" s="17">
        <f t="shared" si="268"/>
        <v>0</v>
      </c>
      <c r="AC577" s="17">
        <f t="shared" si="269"/>
        <v>0</v>
      </c>
      <c r="AD577" s="17">
        <f t="shared" si="270"/>
        <v>0</v>
      </c>
      <c r="AE577" s="17">
        <f t="shared" si="271"/>
        <v>0</v>
      </c>
      <c r="AF577" s="17">
        <f t="shared" si="272"/>
        <v>615329.84961689869</v>
      </c>
      <c r="AG577" s="17">
        <f t="shared" si="278"/>
        <v>0</v>
      </c>
      <c r="AH577" s="17">
        <f t="shared" si="273"/>
        <v>0</v>
      </c>
      <c r="AI577" s="17"/>
      <c r="AJ577" s="17"/>
      <c r="AU577">
        <f t="shared" si="251"/>
        <v>1</v>
      </c>
      <c r="AV577" t="str">
        <f t="shared" si="252"/>
        <v/>
      </c>
      <c r="AW577">
        <f t="shared" si="253"/>
        <v>0</v>
      </c>
    </row>
    <row r="578" spans="2:49" x14ac:dyDescent="0.3">
      <c r="B578" s="27" t="s">
        <v>47</v>
      </c>
      <c r="C578" s="27">
        <v>570</v>
      </c>
      <c r="D578" s="27">
        <v>570</v>
      </c>
      <c r="E578" s="2">
        <f t="shared" si="254"/>
        <v>0</v>
      </c>
      <c r="F578" s="28">
        <v>0</v>
      </c>
      <c r="G578" s="17">
        <f t="shared" si="279"/>
        <v>0</v>
      </c>
      <c r="H578" s="17">
        <f t="shared" si="280"/>
        <v>0</v>
      </c>
      <c r="I578" s="17">
        <v>194.238</v>
      </c>
      <c r="J578" s="17">
        <f t="shared" si="255"/>
        <v>0</v>
      </c>
      <c r="K578" s="17">
        <f t="shared" si="256"/>
        <v>0</v>
      </c>
      <c r="L578" s="17">
        <f t="shared" si="257"/>
        <v>194.238</v>
      </c>
      <c r="M578" s="17">
        <f t="shared" si="258"/>
        <v>0</v>
      </c>
      <c r="N578" s="17">
        <f t="shared" si="274"/>
        <v>0</v>
      </c>
      <c r="O578" s="17">
        <f t="shared" si="275"/>
        <v>615329.84961689869</v>
      </c>
      <c r="P578" s="17">
        <f t="shared" si="259"/>
        <v>615135.61161689879</v>
      </c>
      <c r="Q578" s="34">
        <f t="shared" si="260"/>
        <v>0.17087237019494214</v>
      </c>
      <c r="R578" s="17">
        <f t="shared" si="250"/>
        <v>0</v>
      </c>
      <c r="S578" s="17">
        <f t="shared" si="261"/>
        <v>0</v>
      </c>
      <c r="T578" s="34">
        <f t="shared" si="262"/>
        <v>0</v>
      </c>
      <c r="U578" s="17">
        <f t="shared" si="276"/>
        <v>0</v>
      </c>
      <c r="V578" s="17">
        <f t="shared" si="263"/>
        <v>0</v>
      </c>
      <c r="W578" s="17">
        <f t="shared" si="277"/>
        <v>31437264.120370399</v>
      </c>
      <c r="X578" s="17">
        <f t="shared" si="264"/>
        <v>0</v>
      </c>
      <c r="Y578" s="17">
        <f t="shared" si="265"/>
        <v>0</v>
      </c>
      <c r="Z578" s="17">
        <f t="shared" si="266"/>
        <v>0</v>
      </c>
      <c r="AA578" s="17">
        <f t="shared" si="267"/>
        <v>0</v>
      </c>
      <c r="AB578" s="17">
        <f t="shared" si="268"/>
        <v>0</v>
      </c>
      <c r="AC578" s="17">
        <f t="shared" si="269"/>
        <v>0</v>
      </c>
      <c r="AD578" s="17">
        <f t="shared" si="270"/>
        <v>0</v>
      </c>
      <c r="AE578" s="17">
        <f t="shared" si="271"/>
        <v>0</v>
      </c>
      <c r="AF578" s="17">
        <f t="shared" si="272"/>
        <v>615329.84961689869</v>
      </c>
      <c r="AG578" s="17">
        <f t="shared" si="278"/>
        <v>0</v>
      </c>
      <c r="AH578" s="17">
        <f t="shared" si="273"/>
        <v>0</v>
      </c>
      <c r="AI578" s="17"/>
      <c r="AJ578" s="17"/>
      <c r="AU578">
        <f t="shared" si="251"/>
        <v>1</v>
      </c>
      <c r="AV578" t="str">
        <f t="shared" si="252"/>
        <v/>
      </c>
      <c r="AW578">
        <f t="shared" si="253"/>
        <v>0</v>
      </c>
    </row>
    <row r="579" spans="2:49" x14ac:dyDescent="0.3">
      <c r="B579" s="27" t="s">
        <v>47</v>
      </c>
      <c r="C579" s="27">
        <v>571</v>
      </c>
      <c r="D579" s="27">
        <v>571</v>
      </c>
      <c r="E579" s="2">
        <f t="shared" si="254"/>
        <v>0</v>
      </c>
      <c r="F579" s="28">
        <v>0</v>
      </c>
      <c r="G579" s="17">
        <f t="shared" si="279"/>
        <v>0</v>
      </c>
      <c r="H579" s="17">
        <f t="shared" si="280"/>
        <v>0</v>
      </c>
      <c r="I579" s="17">
        <v>194.238</v>
      </c>
      <c r="J579" s="17">
        <f t="shared" si="255"/>
        <v>0</v>
      </c>
      <c r="K579" s="17">
        <f t="shared" si="256"/>
        <v>0</v>
      </c>
      <c r="L579" s="17">
        <f t="shared" si="257"/>
        <v>194.238</v>
      </c>
      <c r="M579" s="17">
        <f t="shared" si="258"/>
        <v>0</v>
      </c>
      <c r="N579" s="17">
        <f t="shared" si="274"/>
        <v>0</v>
      </c>
      <c r="O579" s="17">
        <f t="shared" si="275"/>
        <v>615329.84961689869</v>
      </c>
      <c r="P579" s="17">
        <f t="shared" si="259"/>
        <v>615135.61161689879</v>
      </c>
      <c r="Q579" s="34">
        <f t="shared" si="260"/>
        <v>0.17087237019494214</v>
      </c>
      <c r="R579" s="17">
        <f t="shared" si="250"/>
        <v>0</v>
      </c>
      <c r="S579" s="17">
        <f t="shared" si="261"/>
        <v>0</v>
      </c>
      <c r="T579" s="34">
        <f t="shared" si="262"/>
        <v>0</v>
      </c>
      <c r="U579" s="17">
        <f t="shared" si="276"/>
        <v>0</v>
      </c>
      <c r="V579" s="17">
        <f t="shared" si="263"/>
        <v>0</v>
      </c>
      <c r="W579" s="17">
        <f t="shared" si="277"/>
        <v>31437264.120370399</v>
      </c>
      <c r="X579" s="17">
        <f t="shared" si="264"/>
        <v>0</v>
      </c>
      <c r="Y579" s="17">
        <f t="shared" si="265"/>
        <v>0</v>
      </c>
      <c r="Z579" s="17">
        <f t="shared" si="266"/>
        <v>0</v>
      </c>
      <c r="AA579" s="17">
        <f t="shared" si="267"/>
        <v>0</v>
      </c>
      <c r="AB579" s="17">
        <f t="shared" si="268"/>
        <v>0</v>
      </c>
      <c r="AC579" s="17">
        <f t="shared" si="269"/>
        <v>0</v>
      </c>
      <c r="AD579" s="17">
        <f t="shared" si="270"/>
        <v>0</v>
      </c>
      <c r="AE579" s="17">
        <f t="shared" si="271"/>
        <v>0</v>
      </c>
      <c r="AF579" s="17">
        <f t="shared" si="272"/>
        <v>615329.84961689869</v>
      </c>
      <c r="AG579" s="17">
        <f t="shared" si="278"/>
        <v>0</v>
      </c>
      <c r="AH579" s="17">
        <f t="shared" si="273"/>
        <v>0</v>
      </c>
      <c r="AI579" s="17"/>
      <c r="AJ579" s="17"/>
      <c r="AU579">
        <f t="shared" si="251"/>
        <v>1</v>
      </c>
      <c r="AV579" t="str">
        <f t="shared" si="252"/>
        <v/>
      </c>
      <c r="AW579">
        <f t="shared" si="253"/>
        <v>0</v>
      </c>
    </row>
    <row r="580" spans="2:49" x14ac:dyDescent="0.3">
      <c r="B580" s="27" t="s">
        <v>47</v>
      </c>
      <c r="C580" s="27">
        <v>572</v>
      </c>
      <c r="D580" s="27">
        <v>572</v>
      </c>
      <c r="E580" s="2">
        <f t="shared" si="254"/>
        <v>0</v>
      </c>
      <c r="F580" s="28">
        <v>0</v>
      </c>
      <c r="G580" s="17">
        <f t="shared" si="279"/>
        <v>0</v>
      </c>
      <c r="H580" s="17">
        <f t="shared" si="280"/>
        <v>0</v>
      </c>
      <c r="I580" s="17">
        <v>194.238</v>
      </c>
      <c r="J580" s="17">
        <f t="shared" si="255"/>
        <v>0</v>
      </c>
      <c r="K580" s="17">
        <f t="shared" si="256"/>
        <v>0</v>
      </c>
      <c r="L580" s="17">
        <f t="shared" si="257"/>
        <v>194.238</v>
      </c>
      <c r="M580" s="17">
        <f t="shared" si="258"/>
        <v>0</v>
      </c>
      <c r="N580" s="17">
        <f t="shared" si="274"/>
        <v>0</v>
      </c>
      <c r="O580" s="17">
        <f t="shared" si="275"/>
        <v>615329.84961689869</v>
      </c>
      <c r="P580" s="17">
        <f t="shared" si="259"/>
        <v>615135.61161689879</v>
      </c>
      <c r="Q580" s="34">
        <f t="shared" si="260"/>
        <v>0.17087237019494214</v>
      </c>
      <c r="R580" s="17">
        <f t="shared" si="250"/>
        <v>0</v>
      </c>
      <c r="S580" s="17">
        <f t="shared" si="261"/>
        <v>0</v>
      </c>
      <c r="T580" s="34">
        <f t="shared" si="262"/>
        <v>0</v>
      </c>
      <c r="U580" s="17">
        <f t="shared" si="276"/>
        <v>0</v>
      </c>
      <c r="V580" s="17">
        <f t="shared" si="263"/>
        <v>0</v>
      </c>
      <c r="W580" s="17">
        <f t="shared" si="277"/>
        <v>31437264.120370399</v>
      </c>
      <c r="X580" s="17">
        <f t="shared" si="264"/>
        <v>0</v>
      </c>
      <c r="Y580" s="17">
        <f t="shared" si="265"/>
        <v>0</v>
      </c>
      <c r="Z580" s="17">
        <f t="shared" si="266"/>
        <v>0</v>
      </c>
      <c r="AA580" s="17">
        <f t="shared" si="267"/>
        <v>0</v>
      </c>
      <c r="AB580" s="17">
        <f t="shared" si="268"/>
        <v>0</v>
      </c>
      <c r="AC580" s="17">
        <f t="shared" si="269"/>
        <v>0</v>
      </c>
      <c r="AD580" s="17">
        <f t="shared" si="270"/>
        <v>0</v>
      </c>
      <c r="AE580" s="17">
        <f t="shared" si="271"/>
        <v>0</v>
      </c>
      <c r="AF580" s="17">
        <f t="shared" si="272"/>
        <v>615329.84961689869</v>
      </c>
      <c r="AG580" s="17">
        <f t="shared" si="278"/>
        <v>0</v>
      </c>
      <c r="AH580" s="17">
        <f t="shared" si="273"/>
        <v>0</v>
      </c>
      <c r="AI580" s="17"/>
      <c r="AJ580" s="17"/>
      <c r="AU580">
        <f t="shared" si="251"/>
        <v>1</v>
      </c>
      <c r="AV580" t="str">
        <f t="shared" si="252"/>
        <v/>
      </c>
      <c r="AW580">
        <f t="shared" si="253"/>
        <v>0</v>
      </c>
    </row>
    <row r="581" spans="2:49" x14ac:dyDescent="0.3">
      <c r="B581" s="27" t="s">
        <v>47</v>
      </c>
      <c r="C581" s="27">
        <v>573</v>
      </c>
      <c r="D581" s="27">
        <v>573</v>
      </c>
      <c r="E581" s="2">
        <f t="shared" si="254"/>
        <v>0</v>
      </c>
      <c r="F581" s="28">
        <v>0</v>
      </c>
      <c r="G581" s="17">
        <f t="shared" si="279"/>
        <v>0</v>
      </c>
      <c r="H581" s="17">
        <f t="shared" si="280"/>
        <v>0</v>
      </c>
      <c r="I581" s="17">
        <v>194.238</v>
      </c>
      <c r="J581" s="17">
        <f t="shared" si="255"/>
        <v>0</v>
      </c>
      <c r="K581" s="17">
        <f t="shared" si="256"/>
        <v>0</v>
      </c>
      <c r="L581" s="17">
        <f t="shared" si="257"/>
        <v>194.238</v>
      </c>
      <c r="M581" s="17">
        <f t="shared" si="258"/>
        <v>0</v>
      </c>
      <c r="N581" s="17">
        <f t="shared" si="274"/>
        <v>0</v>
      </c>
      <c r="O581" s="17">
        <f t="shared" si="275"/>
        <v>615329.84961689869</v>
      </c>
      <c r="P581" s="17">
        <f t="shared" si="259"/>
        <v>615135.61161689879</v>
      </c>
      <c r="Q581" s="34">
        <f t="shared" si="260"/>
        <v>0.17087237019494214</v>
      </c>
      <c r="R581" s="17">
        <f t="shared" si="250"/>
        <v>0</v>
      </c>
      <c r="S581" s="17">
        <f t="shared" si="261"/>
        <v>0</v>
      </c>
      <c r="T581" s="34">
        <f t="shared" si="262"/>
        <v>0</v>
      </c>
      <c r="U581" s="17">
        <f t="shared" si="276"/>
        <v>0</v>
      </c>
      <c r="V581" s="17">
        <f t="shared" si="263"/>
        <v>0</v>
      </c>
      <c r="W581" s="17">
        <f t="shared" si="277"/>
        <v>31437264.120370399</v>
      </c>
      <c r="X581" s="17">
        <f t="shared" si="264"/>
        <v>0</v>
      </c>
      <c r="Y581" s="17">
        <f t="shared" si="265"/>
        <v>0</v>
      </c>
      <c r="Z581" s="17">
        <f t="shared" si="266"/>
        <v>0</v>
      </c>
      <c r="AA581" s="17">
        <f t="shared" si="267"/>
        <v>0</v>
      </c>
      <c r="AB581" s="17">
        <f t="shared" si="268"/>
        <v>0</v>
      </c>
      <c r="AC581" s="17">
        <f t="shared" si="269"/>
        <v>0</v>
      </c>
      <c r="AD581" s="17">
        <f t="shared" si="270"/>
        <v>0</v>
      </c>
      <c r="AE581" s="17">
        <f t="shared" si="271"/>
        <v>0</v>
      </c>
      <c r="AF581" s="17">
        <f t="shared" si="272"/>
        <v>615329.84961689869</v>
      </c>
      <c r="AG581" s="17">
        <f t="shared" si="278"/>
        <v>0</v>
      </c>
      <c r="AH581" s="17">
        <f t="shared" si="273"/>
        <v>0</v>
      </c>
      <c r="AI581" s="17"/>
      <c r="AJ581" s="17"/>
      <c r="AU581">
        <f t="shared" si="251"/>
        <v>1</v>
      </c>
      <c r="AV581" t="str">
        <f t="shared" si="252"/>
        <v/>
      </c>
      <c r="AW581">
        <f t="shared" si="253"/>
        <v>0</v>
      </c>
    </row>
    <row r="582" spans="2:49" x14ac:dyDescent="0.3">
      <c r="B582" s="27" t="s">
        <v>47</v>
      </c>
      <c r="C582" s="27">
        <v>574</v>
      </c>
      <c r="D582" s="27">
        <v>574</v>
      </c>
      <c r="E582" s="2">
        <f t="shared" si="254"/>
        <v>0</v>
      </c>
      <c r="F582" s="28">
        <v>0</v>
      </c>
      <c r="G582" s="17">
        <f t="shared" si="279"/>
        <v>0</v>
      </c>
      <c r="H582" s="17">
        <f t="shared" si="280"/>
        <v>0</v>
      </c>
      <c r="I582" s="17">
        <v>194.238</v>
      </c>
      <c r="J582" s="17">
        <f t="shared" si="255"/>
        <v>0</v>
      </c>
      <c r="K582" s="17">
        <f t="shared" si="256"/>
        <v>0</v>
      </c>
      <c r="L582" s="17">
        <f t="shared" si="257"/>
        <v>194.238</v>
      </c>
      <c r="M582" s="17">
        <f t="shared" si="258"/>
        <v>0</v>
      </c>
      <c r="N582" s="17">
        <f t="shared" si="274"/>
        <v>0</v>
      </c>
      <c r="O582" s="17">
        <f t="shared" si="275"/>
        <v>615329.84961689869</v>
      </c>
      <c r="P582" s="17">
        <f t="shared" si="259"/>
        <v>615135.61161689879</v>
      </c>
      <c r="Q582" s="34">
        <f t="shared" si="260"/>
        <v>0.17087237019494214</v>
      </c>
      <c r="R582" s="17">
        <f t="shared" si="250"/>
        <v>0</v>
      </c>
      <c r="S582" s="17">
        <f t="shared" si="261"/>
        <v>0</v>
      </c>
      <c r="T582" s="34">
        <f t="shared" si="262"/>
        <v>0</v>
      </c>
      <c r="U582" s="17">
        <f t="shared" si="276"/>
        <v>0</v>
      </c>
      <c r="V582" s="17">
        <f t="shared" si="263"/>
        <v>0</v>
      </c>
      <c r="W582" s="17">
        <f t="shared" si="277"/>
        <v>31437264.120370399</v>
      </c>
      <c r="X582" s="17">
        <f t="shared" si="264"/>
        <v>0</v>
      </c>
      <c r="Y582" s="17">
        <f t="shared" si="265"/>
        <v>0</v>
      </c>
      <c r="Z582" s="17">
        <f t="shared" si="266"/>
        <v>0</v>
      </c>
      <c r="AA582" s="17">
        <f t="shared" si="267"/>
        <v>0</v>
      </c>
      <c r="AB582" s="17">
        <f t="shared" si="268"/>
        <v>0</v>
      </c>
      <c r="AC582" s="17">
        <f t="shared" si="269"/>
        <v>0</v>
      </c>
      <c r="AD582" s="17">
        <f t="shared" si="270"/>
        <v>0</v>
      </c>
      <c r="AE582" s="17">
        <f t="shared" si="271"/>
        <v>0</v>
      </c>
      <c r="AF582" s="17">
        <f t="shared" si="272"/>
        <v>615329.84961689869</v>
      </c>
      <c r="AG582" s="17">
        <f t="shared" si="278"/>
        <v>0</v>
      </c>
      <c r="AH582" s="17">
        <f t="shared" si="273"/>
        <v>0</v>
      </c>
      <c r="AI582" s="17"/>
      <c r="AJ582" s="17"/>
      <c r="AU582">
        <f t="shared" si="251"/>
        <v>1</v>
      </c>
      <c r="AV582" t="str">
        <f t="shared" si="252"/>
        <v/>
      </c>
      <c r="AW582">
        <f t="shared" si="253"/>
        <v>0</v>
      </c>
    </row>
    <row r="583" spans="2:49" x14ac:dyDescent="0.3">
      <c r="B583" s="27" t="s">
        <v>47</v>
      </c>
      <c r="C583" s="27">
        <v>575</v>
      </c>
      <c r="D583" s="27">
        <v>575</v>
      </c>
      <c r="E583" s="2">
        <f t="shared" si="254"/>
        <v>0</v>
      </c>
      <c r="F583" s="28">
        <v>0</v>
      </c>
      <c r="G583" s="17">
        <f t="shared" si="279"/>
        <v>0</v>
      </c>
      <c r="H583" s="17">
        <f t="shared" si="280"/>
        <v>0</v>
      </c>
      <c r="I583" s="17">
        <v>194.238</v>
      </c>
      <c r="J583" s="17">
        <f t="shared" si="255"/>
        <v>0</v>
      </c>
      <c r="K583" s="17">
        <f t="shared" si="256"/>
        <v>0</v>
      </c>
      <c r="L583" s="17">
        <f t="shared" si="257"/>
        <v>194.238</v>
      </c>
      <c r="M583" s="17">
        <f t="shared" si="258"/>
        <v>0</v>
      </c>
      <c r="N583" s="17">
        <f t="shared" si="274"/>
        <v>0</v>
      </c>
      <c r="O583" s="17">
        <f t="shared" si="275"/>
        <v>615329.84961689869</v>
      </c>
      <c r="P583" s="17">
        <f t="shared" si="259"/>
        <v>615135.61161689879</v>
      </c>
      <c r="Q583" s="34">
        <f t="shared" si="260"/>
        <v>0.17087237019494214</v>
      </c>
      <c r="R583" s="17">
        <f t="shared" si="250"/>
        <v>0</v>
      </c>
      <c r="S583" s="17">
        <f t="shared" si="261"/>
        <v>0</v>
      </c>
      <c r="T583" s="34">
        <f t="shared" si="262"/>
        <v>0</v>
      </c>
      <c r="U583" s="17">
        <f t="shared" si="276"/>
        <v>0</v>
      </c>
      <c r="V583" s="17">
        <f t="shared" si="263"/>
        <v>0</v>
      </c>
      <c r="W583" s="17">
        <f t="shared" si="277"/>
        <v>31437264.120370399</v>
      </c>
      <c r="X583" s="17">
        <f t="shared" si="264"/>
        <v>0</v>
      </c>
      <c r="Y583" s="17">
        <f t="shared" si="265"/>
        <v>0</v>
      </c>
      <c r="Z583" s="17">
        <f t="shared" si="266"/>
        <v>0</v>
      </c>
      <c r="AA583" s="17">
        <f t="shared" si="267"/>
        <v>0</v>
      </c>
      <c r="AB583" s="17">
        <f t="shared" si="268"/>
        <v>0</v>
      </c>
      <c r="AC583" s="17">
        <f t="shared" si="269"/>
        <v>0</v>
      </c>
      <c r="AD583" s="17">
        <f t="shared" si="270"/>
        <v>0</v>
      </c>
      <c r="AE583" s="17">
        <f t="shared" si="271"/>
        <v>0</v>
      </c>
      <c r="AF583" s="17">
        <f t="shared" si="272"/>
        <v>615329.84961689869</v>
      </c>
      <c r="AG583" s="17">
        <f t="shared" si="278"/>
        <v>0</v>
      </c>
      <c r="AH583" s="17">
        <f t="shared" si="273"/>
        <v>0</v>
      </c>
      <c r="AI583" s="17"/>
      <c r="AJ583" s="17"/>
      <c r="AU583">
        <f t="shared" si="251"/>
        <v>1</v>
      </c>
      <c r="AV583" t="str">
        <f t="shared" si="252"/>
        <v/>
      </c>
      <c r="AW583">
        <f t="shared" si="253"/>
        <v>0</v>
      </c>
    </row>
    <row r="584" spans="2:49" x14ac:dyDescent="0.3">
      <c r="B584" s="27" t="s">
        <v>47</v>
      </c>
      <c r="C584" s="27">
        <v>576</v>
      </c>
      <c r="D584" s="27">
        <v>576</v>
      </c>
      <c r="E584" s="2">
        <f t="shared" si="254"/>
        <v>0</v>
      </c>
      <c r="F584" s="28">
        <v>0</v>
      </c>
      <c r="G584" s="17">
        <f t="shared" si="279"/>
        <v>0</v>
      </c>
      <c r="H584" s="17">
        <f t="shared" si="280"/>
        <v>0</v>
      </c>
      <c r="I584" s="17">
        <v>194.238</v>
      </c>
      <c r="J584" s="17">
        <f t="shared" si="255"/>
        <v>0</v>
      </c>
      <c r="K584" s="17">
        <f t="shared" si="256"/>
        <v>0</v>
      </c>
      <c r="L584" s="17">
        <f t="shared" si="257"/>
        <v>194.238</v>
      </c>
      <c r="M584" s="17">
        <f t="shared" si="258"/>
        <v>0</v>
      </c>
      <c r="N584" s="17">
        <f t="shared" si="274"/>
        <v>0</v>
      </c>
      <c r="O584" s="17">
        <f t="shared" si="275"/>
        <v>615329.84961689869</v>
      </c>
      <c r="P584" s="17">
        <f t="shared" si="259"/>
        <v>615135.61161689879</v>
      </c>
      <c r="Q584" s="34">
        <f t="shared" si="260"/>
        <v>0.17087237019494214</v>
      </c>
      <c r="R584" s="17">
        <f t="shared" ref="R584:R647" si="281">(M584*E584)/1000</f>
        <v>0</v>
      </c>
      <c r="S584" s="17">
        <f t="shared" si="261"/>
        <v>0</v>
      </c>
      <c r="T584" s="34">
        <f t="shared" si="262"/>
        <v>0</v>
      </c>
      <c r="U584" s="17">
        <f t="shared" si="276"/>
        <v>0</v>
      </c>
      <c r="V584" s="17">
        <f t="shared" si="263"/>
        <v>0</v>
      </c>
      <c r="W584" s="17">
        <f t="shared" si="277"/>
        <v>31437264.120370399</v>
      </c>
      <c r="X584" s="17">
        <f t="shared" si="264"/>
        <v>0</v>
      </c>
      <c r="Y584" s="17">
        <f t="shared" si="265"/>
        <v>0</v>
      </c>
      <c r="Z584" s="17">
        <f t="shared" si="266"/>
        <v>0</v>
      </c>
      <c r="AA584" s="17">
        <f t="shared" si="267"/>
        <v>0</v>
      </c>
      <c r="AB584" s="17">
        <f t="shared" si="268"/>
        <v>0</v>
      </c>
      <c r="AC584" s="17">
        <f t="shared" si="269"/>
        <v>0</v>
      </c>
      <c r="AD584" s="17">
        <f t="shared" si="270"/>
        <v>0</v>
      </c>
      <c r="AE584" s="17">
        <f t="shared" si="271"/>
        <v>0</v>
      </c>
      <c r="AF584" s="17">
        <f t="shared" si="272"/>
        <v>615329.84961689869</v>
      </c>
      <c r="AG584" s="17">
        <f t="shared" si="278"/>
        <v>0</v>
      </c>
      <c r="AH584" s="17">
        <f t="shared" si="273"/>
        <v>0</v>
      </c>
      <c r="AI584" s="17"/>
      <c r="AJ584" s="17"/>
      <c r="AU584">
        <f t="shared" ref="AU584:AU647" si="282">IF(F584&lt;1,1,0)</f>
        <v>1</v>
      </c>
      <c r="AV584" t="str">
        <f t="shared" ref="AV584:AV647" si="283">IF(AU584=1,"",F584)</f>
        <v/>
      </c>
      <c r="AW584">
        <f t="shared" ref="AW584:AW647" si="284">F584/3.6</f>
        <v>0</v>
      </c>
    </row>
    <row r="585" spans="2:49" x14ac:dyDescent="0.3">
      <c r="B585" s="27" t="s">
        <v>47</v>
      </c>
      <c r="C585" s="27">
        <v>577</v>
      </c>
      <c r="D585" s="27">
        <v>577</v>
      </c>
      <c r="E585" s="2">
        <f t="shared" ref="E585:E648" si="285">F585*(1000/3600)</f>
        <v>0</v>
      </c>
      <c r="F585" s="28">
        <v>0</v>
      </c>
      <c r="G585" s="17">
        <f t="shared" si="279"/>
        <v>0</v>
      </c>
      <c r="H585" s="17">
        <f t="shared" si="280"/>
        <v>0</v>
      </c>
      <c r="I585" s="17">
        <v>194.238</v>
      </c>
      <c r="J585" s="17">
        <f t="shared" ref="J585:J648" si="286">0.2375*E585</f>
        <v>0</v>
      </c>
      <c r="K585" s="17">
        <f t="shared" ref="K585:K648" si="287">(2200*G585)</f>
        <v>0</v>
      </c>
      <c r="L585" s="17">
        <f t="shared" ref="L585:L648" si="288">I585+J585+K585</f>
        <v>194.238</v>
      </c>
      <c r="M585" s="17">
        <f t="shared" ref="M585:M648" si="289">(E585*L585)</f>
        <v>0</v>
      </c>
      <c r="N585" s="17">
        <f t="shared" si="274"/>
        <v>0</v>
      </c>
      <c r="O585" s="17">
        <f t="shared" si="275"/>
        <v>615329.84961689869</v>
      </c>
      <c r="P585" s="17">
        <f t="shared" ref="P585:P648" si="290">(N585+P584)</f>
        <v>615135.61161689879</v>
      </c>
      <c r="Q585" s="34">
        <f t="shared" ref="Q585:Q648" si="291">P585*0.00000027778</f>
        <v>0.17087237019494214</v>
      </c>
      <c r="R585" s="17">
        <f t="shared" si="281"/>
        <v>0</v>
      </c>
      <c r="S585" s="17">
        <f t="shared" ref="S585:S648" si="292">IF(N585&lt;0,N585,0)</f>
        <v>0</v>
      </c>
      <c r="T585" s="34">
        <f t="shared" ref="T585:T648" si="293">S585*0.00000027778</f>
        <v>0</v>
      </c>
      <c r="U585" s="17">
        <f t="shared" si="276"/>
        <v>0</v>
      </c>
      <c r="V585" s="17">
        <f t="shared" ref="V585:V648" si="294">(0.5*2200*E585^2)</f>
        <v>0</v>
      </c>
      <c r="W585" s="17">
        <f t="shared" si="277"/>
        <v>31437264.120370399</v>
      </c>
      <c r="X585" s="17">
        <f t="shared" ref="X585:X648" si="295">-S585*0.9</f>
        <v>0</v>
      </c>
      <c r="Y585" s="17">
        <f t="shared" ref="Y585:Y648" si="296">X585*0.92</f>
        <v>0</v>
      </c>
      <c r="Z585" s="17">
        <f t="shared" ref="Z585:Z648" si="297">Y585*0.96</f>
        <v>0</v>
      </c>
      <c r="AA585" s="17">
        <f t="shared" ref="AA585:AA648" si="298">Z585*0.95</f>
        <v>0</v>
      </c>
      <c r="AB585" s="17">
        <f t="shared" ref="AB585:AB648" si="299">AA585*0.96</f>
        <v>0</v>
      </c>
      <c r="AC585" s="17">
        <f t="shared" ref="AC585:AC648" si="300">AB585*0.9</f>
        <v>0</v>
      </c>
      <c r="AD585" s="17">
        <f t="shared" ref="AD585:AD648" si="301">AC585*0.97</f>
        <v>0</v>
      </c>
      <c r="AE585" s="17">
        <f t="shared" ref="AE585:AE648" si="302">AD585</f>
        <v>0</v>
      </c>
      <c r="AF585" s="17">
        <f t="shared" ref="AF585:AF648" si="303">O585-AE585</f>
        <v>615329.84961689869</v>
      </c>
      <c r="AG585" s="17">
        <f t="shared" si="278"/>
        <v>0</v>
      </c>
      <c r="AH585" s="17">
        <f t="shared" ref="AH585:AH648" si="304">AD585/C585</f>
        <v>0</v>
      </c>
      <c r="AI585" s="17"/>
      <c r="AJ585" s="17"/>
      <c r="AU585">
        <f t="shared" si="282"/>
        <v>1</v>
      </c>
      <c r="AV585" t="str">
        <f t="shared" si="283"/>
        <v/>
      </c>
      <c r="AW585">
        <f t="shared" si="284"/>
        <v>0</v>
      </c>
    </row>
    <row r="586" spans="2:49" x14ac:dyDescent="0.3">
      <c r="B586" s="27" t="s">
        <v>47</v>
      </c>
      <c r="C586" s="27">
        <v>578</v>
      </c>
      <c r="D586" s="27">
        <v>578</v>
      </c>
      <c r="E586" s="2">
        <f t="shared" si="285"/>
        <v>0</v>
      </c>
      <c r="F586" s="28">
        <v>0</v>
      </c>
      <c r="G586" s="17">
        <f t="shared" si="279"/>
        <v>0</v>
      </c>
      <c r="H586" s="17">
        <f t="shared" si="280"/>
        <v>0</v>
      </c>
      <c r="I586" s="17">
        <v>194.238</v>
      </c>
      <c r="J586" s="17">
        <f t="shared" si="286"/>
        <v>0</v>
      </c>
      <c r="K586" s="17">
        <f t="shared" si="287"/>
        <v>0</v>
      </c>
      <c r="L586" s="17">
        <f t="shared" si="288"/>
        <v>194.238</v>
      </c>
      <c r="M586" s="17">
        <f t="shared" si="289"/>
        <v>0</v>
      </c>
      <c r="N586" s="17">
        <f t="shared" ref="N586:N649" si="305">L586*E586</f>
        <v>0</v>
      </c>
      <c r="O586" s="17">
        <f t="shared" ref="O586:O649" si="306">M586+O585</f>
        <v>615329.84961689869</v>
      </c>
      <c r="P586" s="17">
        <f t="shared" si="290"/>
        <v>615135.61161689879</v>
      </c>
      <c r="Q586" s="34">
        <f t="shared" si="291"/>
        <v>0.17087237019494214</v>
      </c>
      <c r="R586" s="17">
        <f t="shared" si="281"/>
        <v>0</v>
      </c>
      <c r="S586" s="17">
        <f t="shared" si="292"/>
        <v>0</v>
      </c>
      <c r="T586" s="34">
        <f t="shared" si="293"/>
        <v>0</v>
      </c>
      <c r="U586" s="17">
        <f t="shared" ref="U586:U649" si="307">IF(S585=0,0,-S585+U585)</f>
        <v>0</v>
      </c>
      <c r="V586" s="17">
        <f t="shared" si="294"/>
        <v>0</v>
      </c>
      <c r="W586" s="17">
        <f t="shared" ref="W586:W649" si="308">V586+W585</f>
        <v>31437264.120370399</v>
      </c>
      <c r="X586" s="17">
        <f t="shared" si="295"/>
        <v>0</v>
      </c>
      <c r="Y586" s="17">
        <f t="shared" si="296"/>
        <v>0</v>
      </c>
      <c r="Z586" s="17">
        <f t="shared" si="297"/>
        <v>0</v>
      </c>
      <c r="AA586" s="17">
        <f t="shared" si="298"/>
        <v>0</v>
      </c>
      <c r="AB586" s="17">
        <f t="shared" si="299"/>
        <v>0</v>
      </c>
      <c r="AC586" s="17">
        <f t="shared" si="300"/>
        <v>0</v>
      </c>
      <c r="AD586" s="17">
        <f t="shared" si="301"/>
        <v>0</v>
      </c>
      <c r="AE586" s="17">
        <f t="shared" si="302"/>
        <v>0</v>
      </c>
      <c r="AF586" s="17">
        <f t="shared" si="303"/>
        <v>615329.84961689869</v>
      </c>
      <c r="AG586" s="17">
        <f t="shared" ref="AG586:AG649" si="309">IF(AA586=0,0,AA586+AG585)</f>
        <v>0</v>
      </c>
      <c r="AH586" s="17">
        <f t="shared" si="304"/>
        <v>0</v>
      </c>
      <c r="AI586" s="17"/>
      <c r="AJ586" s="17"/>
      <c r="AU586">
        <f t="shared" si="282"/>
        <v>1</v>
      </c>
      <c r="AV586" t="str">
        <f t="shared" si="283"/>
        <v/>
      </c>
      <c r="AW586">
        <f t="shared" si="284"/>
        <v>0</v>
      </c>
    </row>
    <row r="587" spans="2:49" x14ac:dyDescent="0.3">
      <c r="B587" s="27" t="s">
        <v>47</v>
      </c>
      <c r="C587" s="27">
        <v>579</v>
      </c>
      <c r="D587" s="27">
        <v>579</v>
      </c>
      <c r="E587" s="2">
        <f t="shared" si="285"/>
        <v>0</v>
      </c>
      <c r="F587" s="28">
        <v>0</v>
      </c>
      <c r="G587" s="17">
        <f t="shared" si="279"/>
        <v>0</v>
      </c>
      <c r="H587" s="17">
        <f t="shared" si="280"/>
        <v>0</v>
      </c>
      <c r="I587" s="17">
        <v>194.238</v>
      </c>
      <c r="J587" s="17">
        <f t="shared" si="286"/>
        <v>0</v>
      </c>
      <c r="K587" s="17">
        <f t="shared" si="287"/>
        <v>0</v>
      </c>
      <c r="L587" s="17">
        <f t="shared" si="288"/>
        <v>194.238</v>
      </c>
      <c r="M587" s="17">
        <f t="shared" si="289"/>
        <v>0</v>
      </c>
      <c r="N587" s="17">
        <f t="shared" si="305"/>
        <v>0</v>
      </c>
      <c r="O587" s="17">
        <f t="shared" si="306"/>
        <v>615329.84961689869</v>
      </c>
      <c r="P587" s="17">
        <f t="shared" si="290"/>
        <v>615135.61161689879</v>
      </c>
      <c r="Q587" s="34">
        <f t="shared" si="291"/>
        <v>0.17087237019494214</v>
      </c>
      <c r="R587" s="17">
        <f t="shared" si="281"/>
        <v>0</v>
      </c>
      <c r="S587" s="17">
        <f t="shared" si="292"/>
        <v>0</v>
      </c>
      <c r="T587" s="34">
        <f t="shared" si="293"/>
        <v>0</v>
      </c>
      <c r="U587" s="17">
        <f t="shared" si="307"/>
        <v>0</v>
      </c>
      <c r="V587" s="17">
        <f t="shared" si="294"/>
        <v>0</v>
      </c>
      <c r="W587" s="17">
        <f t="shared" si="308"/>
        <v>31437264.120370399</v>
      </c>
      <c r="X587" s="17">
        <f t="shared" si="295"/>
        <v>0</v>
      </c>
      <c r="Y587" s="17">
        <f t="shared" si="296"/>
        <v>0</v>
      </c>
      <c r="Z587" s="17">
        <f t="shared" si="297"/>
        <v>0</v>
      </c>
      <c r="AA587" s="17">
        <f t="shared" si="298"/>
        <v>0</v>
      </c>
      <c r="AB587" s="17">
        <f t="shared" si="299"/>
        <v>0</v>
      </c>
      <c r="AC587" s="17">
        <f t="shared" si="300"/>
        <v>0</v>
      </c>
      <c r="AD587" s="17">
        <f t="shared" si="301"/>
        <v>0</v>
      </c>
      <c r="AE587" s="17">
        <f t="shared" si="302"/>
        <v>0</v>
      </c>
      <c r="AF587" s="17">
        <f t="shared" si="303"/>
        <v>615329.84961689869</v>
      </c>
      <c r="AG587" s="17">
        <f t="shared" si="309"/>
        <v>0</v>
      </c>
      <c r="AH587" s="17">
        <f t="shared" si="304"/>
        <v>0</v>
      </c>
      <c r="AI587" s="17"/>
      <c r="AJ587" s="17"/>
      <c r="AU587">
        <f t="shared" si="282"/>
        <v>1</v>
      </c>
      <c r="AV587" t="str">
        <f t="shared" si="283"/>
        <v/>
      </c>
      <c r="AW587">
        <f t="shared" si="284"/>
        <v>0</v>
      </c>
    </row>
    <row r="588" spans="2:49" x14ac:dyDescent="0.3">
      <c r="B588" s="27" t="s">
        <v>47</v>
      </c>
      <c r="C588" s="27">
        <v>580</v>
      </c>
      <c r="D588" s="27">
        <v>580</v>
      </c>
      <c r="E588" s="2">
        <f t="shared" si="285"/>
        <v>0</v>
      </c>
      <c r="F588" s="28">
        <v>0</v>
      </c>
      <c r="G588" s="17">
        <f t="shared" si="279"/>
        <v>0</v>
      </c>
      <c r="H588" s="17">
        <f t="shared" si="280"/>
        <v>0</v>
      </c>
      <c r="I588" s="17">
        <v>194.238</v>
      </c>
      <c r="J588" s="17">
        <f t="shared" si="286"/>
        <v>0</v>
      </c>
      <c r="K588" s="17">
        <f t="shared" si="287"/>
        <v>0</v>
      </c>
      <c r="L588" s="17">
        <f t="shared" si="288"/>
        <v>194.238</v>
      </c>
      <c r="M588" s="17">
        <f t="shared" si="289"/>
        <v>0</v>
      </c>
      <c r="N588" s="17">
        <f t="shared" si="305"/>
        <v>0</v>
      </c>
      <c r="O588" s="17">
        <f t="shared" si="306"/>
        <v>615329.84961689869</v>
      </c>
      <c r="P588" s="17">
        <f t="shared" si="290"/>
        <v>615135.61161689879</v>
      </c>
      <c r="Q588" s="34">
        <f t="shared" si="291"/>
        <v>0.17087237019494214</v>
      </c>
      <c r="R588" s="17">
        <f t="shared" si="281"/>
        <v>0</v>
      </c>
      <c r="S588" s="17">
        <f t="shared" si="292"/>
        <v>0</v>
      </c>
      <c r="T588" s="34">
        <f t="shared" si="293"/>
        <v>0</v>
      </c>
      <c r="U588" s="17">
        <f t="shared" si="307"/>
        <v>0</v>
      </c>
      <c r="V588" s="17">
        <f t="shared" si="294"/>
        <v>0</v>
      </c>
      <c r="W588" s="17">
        <f t="shared" si="308"/>
        <v>31437264.120370399</v>
      </c>
      <c r="X588" s="17">
        <f t="shared" si="295"/>
        <v>0</v>
      </c>
      <c r="Y588" s="17">
        <f t="shared" si="296"/>
        <v>0</v>
      </c>
      <c r="Z588" s="17">
        <f t="shared" si="297"/>
        <v>0</v>
      </c>
      <c r="AA588" s="17">
        <f t="shared" si="298"/>
        <v>0</v>
      </c>
      <c r="AB588" s="17">
        <f t="shared" si="299"/>
        <v>0</v>
      </c>
      <c r="AC588" s="17">
        <f t="shared" si="300"/>
        <v>0</v>
      </c>
      <c r="AD588" s="17">
        <f t="shared" si="301"/>
        <v>0</v>
      </c>
      <c r="AE588" s="17">
        <f t="shared" si="302"/>
        <v>0</v>
      </c>
      <c r="AF588" s="17">
        <f t="shared" si="303"/>
        <v>615329.84961689869</v>
      </c>
      <c r="AG588" s="17">
        <f t="shared" si="309"/>
        <v>0</v>
      </c>
      <c r="AH588" s="17">
        <f t="shared" si="304"/>
        <v>0</v>
      </c>
      <c r="AI588" s="17"/>
      <c r="AJ588" s="17"/>
      <c r="AU588">
        <f t="shared" si="282"/>
        <v>1</v>
      </c>
      <c r="AV588" t="str">
        <f t="shared" si="283"/>
        <v/>
      </c>
      <c r="AW588">
        <f t="shared" si="284"/>
        <v>0</v>
      </c>
    </row>
    <row r="589" spans="2:49" x14ac:dyDescent="0.3">
      <c r="B589" s="27" t="s">
        <v>47</v>
      </c>
      <c r="C589" s="27">
        <v>581</v>
      </c>
      <c r="D589" s="27">
        <v>581</v>
      </c>
      <c r="E589" s="2">
        <f t="shared" si="285"/>
        <v>0</v>
      </c>
      <c r="F589" s="28">
        <v>0</v>
      </c>
      <c r="G589" s="17">
        <f t="shared" si="279"/>
        <v>0</v>
      </c>
      <c r="H589" s="17">
        <f t="shared" si="280"/>
        <v>0</v>
      </c>
      <c r="I589" s="17">
        <v>194.238</v>
      </c>
      <c r="J589" s="17">
        <f t="shared" si="286"/>
        <v>0</v>
      </c>
      <c r="K589" s="17">
        <f t="shared" si="287"/>
        <v>0</v>
      </c>
      <c r="L589" s="17">
        <f t="shared" si="288"/>
        <v>194.238</v>
      </c>
      <c r="M589" s="17">
        <f t="shared" si="289"/>
        <v>0</v>
      </c>
      <c r="N589" s="17">
        <f t="shared" si="305"/>
        <v>0</v>
      </c>
      <c r="O589" s="17">
        <f t="shared" si="306"/>
        <v>615329.84961689869</v>
      </c>
      <c r="P589" s="17">
        <f t="shared" si="290"/>
        <v>615135.61161689879</v>
      </c>
      <c r="Q589" s="34">
        <f t="shared" si="291"/>
        <v>0.17087237019494214</v>
      </c>
      <c r="R589" s="17">
        <f t="shared" si="281"/>
        <v>0</v>
      </c>
      <c r="S589" s="17">
        <f t="shared" si="292"/>
        <v>0</v>
      </c>
      <c r="T589" s="34">
        <f t="shared" si="293"/>
        <v>0</v>
      </c>
      <c r="U589" s="17">
        <f t="shared" si="307"/>
        <v>0</v>
      </c>
      <c r="V589" s="17">
        <f t="shared" si="294"/>
        <v>0</v>
      </c>
      <c r="W589" s="17">
        <f t="shared" si="308"/>
        <v>31437264.120370399</v>
      </c>
      <c r="X589" s="17">
        <f t="shared" si="295"/>
        <v>0</v>
      </c>
      <c r="Y589" s="17">
        <f t="shared" si="296"/>
        <v>0</v>
      </c>
      <c r="Z589" s="17">
        <f t="shared" si="297"/>
        <v>0</v>
      </c>
      <c r="AA589" s="17">
        <f t="shared" si="298"/>
        <v>0</v>
      </c>
      <c r="AB589" s="17">
        <f t="shared" si="299"/>
        <v>0</v>
      </c>
      <c r="AC589" s="17">
        <f t="shared" si="300"/>
        <v>0</v>
      </c>
      <c r="AD589" s="17">
        <f t="shared" si="301"/>
        <v>0</v>
      </c>
      <c r="AE589" s="17">
        <f t="shared" si="302"/>
        <v>0</v>
      </c>
      <c r="AF589" s="17">
        <f t="shared" si="303"/>
        <v>615329.84961689869</v>
      </c>
      <c r="AG589" s="17">
        <f t="shared" si="309"/>
        <v>0</v>
      </c>
      <c r="AH589" s="17">
        <f t="shared" si="304"/>
        <v>0</v>
      </c>
      <c r="AI589" s="17"/>
      <c r="AJ589" s="17"/>
      <c r="AU589">
        <f t="shared" si="282"/>
        <v>1</v>
      </c>
      <c r="AV589" t="str">
        <f t="shared" si="283"/>
        <v/>
      </c>
      <c r="AW589">
        <f t="shared" si="284"/>
        <v>0</v>
      </c>
    </row>
    <row r="590" spans="2:49" x14ac:dyDescent="0.3">
      <c r="B590" s="27" t="s">
        <v>47</v>
      </c>
      <c r="C590" s="27">
        <v>582</v>
      </c>
      <c r="D590" s="27">
        <v>582</v>
      </c>
      <c r="E590" s="2">
        <f t="shared" si="285"/>
        <v>0</v>
      </c>
      <c r="F590" s="28">
        <v>0</v>
      </c>
      <c r="G590" s="17">
        <f t="shared" si="279"/>
        <v>0</v>
      </c>
      <c r="H590" s="17">
        <f t="shared" si="280"/>
        <v>0</v>
      </c>
      <c r="I590" s="17">
        <v>194.238</v>
      </c>
      <c r="J590" s="17">
        <f t="shared" si="286"/>
        <v>0</v>
      </c>
      <c r="K590" s="17">
        <f t="shared" si="287"/>
        <v>0</v>
      </c>
      <c r="L590" s="17">
        <f t="shared" si="288"/>
        <v>194.238</v>
      </c>
      <c r="M590" s="17">
        <f t="shared" si="289"/>
        <v>0</v>
      </c>
      <c r="N590" s="17">
        <f t="shared" si="305"/>
        <v>0</v>
      </c>
      <c r="O590" s="17">
        <f t="shared" si="306"/>
        <v>615329.84961689869</v>
      </c>
      <c r="P590" s="17">
        <f t="shared" si="290"/>
        <v>615135.61161689879</v>
      </c>
      <c r="Q590" s="34">
        <f t="shared" si="291"/>
        <v>0.17087237019494214</v>
      </c>
      <c r="R590" s="17">
        <f t="shared" si="281"/>
        <v>0</v>
      </c>
      <c r="S590" s="17">
        <f t="shared" si="292"/>
        <v>0</v>
      </c>
      <c r="T590" s="34">
        <f t="shared" si="293"/>
        <v>0</v>
      </c>
      <c r="U590" s="17">
        <f t="shared" si="307"/>
        <v>0</v>
      </c>
      <c r="V590" s="17">
        <f t="shared" si="294"/>
        <v>0</v>
      </c>
      <c r="W590" s="17">
        <f t="shared" si="308"/>
        <v>31437264.120370399</v>
      </c>
      <c r="X590" s="17">
        <f t="shared" si="295"/>
        <v>0</v>
      </c>
      <c r="Y590" s="17">
        <f t="shared" si="296"/>
        <v>0</v>
      </c>
      <c r="Z590" s="17">
        <f t="shared" si="297"/>
        <v>0</v>
      </c>
      <c r="AA590" s="17">
        <f t="shared" si="298"/>
        <v>0</v>
      </c>
      <c r="AB590" s="17">
        <f t="shared" si="299"/>
        <v>0</v>
      </c>
      <c r="AC590" s="17">
        <f t="shared" si="300"/>
        <v>0</v>
      </c>
      <c r="AD590" s="17">
        <f t="shared" si="301"/>
        <v>0</v>
      </c>
      <c r="AE590" s="17">
        <f t="shared" si="302"/>
        <v>0</v>
      </c>
      <c r="AF590" s="17">
        <f t="shared" si="303"/>
        <v>615329.84961689869</v>
      </c>
      <c r="AG590" s="17">
        <f t="shared" si="309"/>
        <v>0</v>
      </c>
      <c r="AH590" s="17">
        <f t="shared" si="304"/>
        <v>0</v>
      </c>
      <c r="AI590" s="17"/>
      <c r="AJ590" s="17"/>
      <c r="AU590">
        <f t="shared" si="282"/>
        <v>1</v>
      </c>
      <c r="AV590" t="str">
        <f t="shared" si="283"/>
        <v/>
      </c>
      <c r="AW590">
        <f t="shared" si="284"/>
        <v>0</v>
      </c>
    </row>
    <row r="591" spans="2:49" x14ac:dyDescent="0.3">
      <c r="B591" s="27" t="s">
        <v>47</v>
      </c>
      <c r="C591" s="27">
        <v>583</v>
      </c>
      <c r="D591" s="27">
        <v>583</v>
      </c>
      <c r="E591" s="2">
        <f t="shared" si="285"/>
        <v>0</v>
      </c>
      <c r="F591" s="28">
        <v>0</v>
      </c>
      <c r="G591" s="17">
        <f t="shared" si="279"/>
        <v>0</v>
      </c>
      <c r="H591" s="17">
        <f t="shared" si="280"/>
        <v>0</v>
      </c>
      <c r="I591" s="17">
        <v>194.238</v>
      </c>
      <c r="J591" s="17">
        <f t="shared" si="286"/>
        <v>0</v>
      </c>
      <c r="K591" s="17">
        <f t="shared" si="287"/>
        <v>0</v>
      </c>
      <c r="L591" s="17">
        <f t="shared" si="288"/>
        <v>194.238</v>
      </c>
      <c r="M591" s="17">
        <f t="shared" si="289"/>
        <v>0</v>
      </c>
      <c r="N591" s="17">
        <f t="shared" si="305"/>
        <v>0</v>
      </c>
      <c r="O591" s="17">
        <f t="shared" si="306"/>
        <v>615329.84961689869</v>
      </c>
      <c r="P591" s="17">
        <f t="shared" si="290"/>
        <v>615135.61161689879</v>
      </c>
      <c r="Q591" s="34">
        <f t="shared" si="291"/>
        <v>0.17087237019494214</v>
      </c>
      <c r="R591" s="17">
        <f t="shared" si="281"/>
        <v>0</v>
      </c>
      <c r="S591" s="17">
        <f t="shared" si="292"/>
        <v>0</v>
      </c>
      <c r="T591" s="34">
        <f t="shared" si="293"/>
        <v>0</v>
      </c>
      <c r="U591" s="17">
        <f t="shared" si="307"/>
        <v>0</v>
      </c>
      <c r="V591" s="17">
        <f t="shared" si="294"/>
        <v>0</v>
      </c>
      <c r="W591" s="17">
        <f t="shared" si="308"/>
        <v>31437264.120370399</v>
      </c>
      <c r="X591" s="17">
        <f t="shared" si="295"/>
        <v>0</v>
      </c>
      <c r="Y591" s="17">
        <f t="shared" si="296"/>
        <v>0</v>
      </c>
      <c r="Z591" s="17">
        <f t="shared" si="297"/>
        <v>0</v>
      </c>
      <c r="AA591" s="17">
        <f t="shared" si="298"/>
        <v>0</v>
      </c>
      <c r="AB591" s="17">
        <f t="shared" si="299"/>
        <v>0</v>
      </c>
      <c r="AC591" s="17">
        <f t="shared" si="300"/>
        <v>0</v>
      </c>
      <c r="AD591" s="17">
        <f t="shared" si="301"/>
        <v>0</v>
      </c>
      <c r="AE591" s="17">
        <f t="shared" si="302"/>
        <v>0</v>
      </c>
      <c r="AF591" s="17">
        <f t="shared" si="303"/>
        <v>615329.84961689869</v>
      </c>
      <c r="AG591" s="17">
        <f t="shared" si="309"/>
        <v>0</v>
      </c>
      <c r="AH591" s="17">
        <f t="shared" si="304"/>
        <v>0</v>
      </c>
      <c r="AI591" s="17"/>
      <c r="AJ591" s="17"/>
      <c r="AU591">
        <f t="shared" si="282"/>
        <v>1</v>
      </c>
      <c r="AV591" t="str">
        <f t="shared" si="283"/>
        <v/>
      </c>
      <c r="AW591">
        <f t="shared" si="284"/>
        <v>0</v>
      </c>
    </row>
    <row r="592" spans="2:49" x14ac:dyDescent="0.3">
      <c r="B592" s="27" t="s">
        <v>47</v>
      </c>
      <c r="C592" s="27">
        <v>584</v>
      </c>
      <c r="D592" s="27">
        <v>584</v>
      </c>
      <c r="E592" s="2">
        <f t="shared" si="285"/>
        <v>0</v>
      </c>
      <c r="F592" s="28">
        <v>0</v>
      </c>
      <c r="G592" s="17">
        <f t="shared" si="279"/>
        <v>0</v>
      </c>
      <c r="H592" s="17">
        <f t="shared" si="280"/>
        <v>0</v>
      </c>
      <c r="I592" s="17">
        <v>194.238</v>
      </c>
      <c r="J592" s="17">
        <f t="shared" si="286"/>
        <v>0</v>
      </c>
      <c r="K592" s="17">
        <f t="shared" si="287"/>
        <v>0</v>
      </c>
      <c r="L592" s="17">
        <f t="shared" si="288"/>
        <v>194.238</v>
      </c>
      <c r="M592" s="17">
        <f t="shared" si="289"/>
        <v>0</v>
      </c>
      <c r="N592" s="17">
        <f t="shared" si="305"/>
        <v>0</v>
      </c>
      <c r="O592" s="17">
        <f t="shared" si="306"/>
        <v>615329.84961689869</v>
      </c>
      <c r="P592" s="17">
        <f t="shared" si="290"/>
        <v>615135.61161689879</v>
      </c>
      <c r="Q592" s="34">
        <f t="shared" si="291"/>
        <v>0.17087237019494214</v>
      </c>
      <c r="R592" s="17">
        <f t="shared" si="281"/>
        <v>0</v>
      </c>
      <c r="S592" s="17">
        <f t="shared" si="292"/>
        <v>0</v>
      </c>
      <c r="T592" s="34">
        <f t="shared" si="293"/>
        <v>0</v>
      </c>
      <c r="U592" s="17">
        <f t="shared" si="307"/>
        <v>0</v>
      </c>
      <c r="V592" s="17">
        <f t="shared" si="294"/>
        <v>0</v>
      </c>
      <c r="W592" s="17">
        <f t="shared" si="308"/>
        <v>31437264.120370399</v>
      </c>
      <c r="X592" s="17">
        <f t="shared" si="295"/>
        <v>0</v>
      </c>
      <c r="Y592" s="17">
        <f t="shared" si="296"/>
        <v>0</v>
      </c>
      <c r="Z592" s="17">
        <f t="shared" si="297"/>
        <v>0</v>
      </c>
      <c r="AA592" s="17">
        <f t="shared" si="298"/>
        <v>0</v>
      </c>
      <c r="AB592" s="17">
        <f t="shared" si="299"/>
        <v>0</v>
      </c>
      <c r="AC592" s="17">
        <f t="shared" si="300"/>
        <v>0</v>
      </c>
      <c r="AD592" s="17">
        <f t="shared" si="301"/>
        <v>0</v>
      </c>
      <c r="AE592" s="17">
        <f t="shared" si="302"/>
        <v>0</v>
      </c>
      <c r="AF592" s="17">
        <f t="shared" si="303"/>
        <v>615329.84961689869</v>
      </c>
      <c r="AG592" s="17">
        <f t="shared" si="309"/>
        <v>0</v>
      </c>
      <c r="AH592" s="17">
        <f t="shared" si="304"/>
        <v>0</v>
      </c>
      <c r="AI592" s="17"/>
      <c r="AJ592" s="17"/>
      <c r="AU592">
        <f t="shared" si="282"/>
        <v>1</v>
      </c>
      <c r="AV592" t="str">
        <f t="shared" si="283"/>
        <v/>
      </c>
      <c r="AW592">
        <f t="shared" si="284"/>
        <v>0</v>
      </c>
    </row>
    <row r="593" spans="2:49" x14ac:dyDescent="0.3">
      <c r="B593" s="27" t="s">
        <v>47</v>
      </c>
      <c r="C593" s="27">
        <v>585</v>
      </c>
      <c r="D593" s="27">
        <v>585</v>
      </c>
      <c r="E593" s="2">
        <f t="shared" si="285"/>
        <v>0</v>
      </c>
      <c r="F593" s="28">
        <v>0</v>
      </c>
      <c r="G593" s="17">
        <f t="shared" si="279"/>
        <v>0</v>
      </c>
      <c r="H593" s="17">
        <f t="shared" si="280"/>
        <v>0</v>
      </c>
      <c r="I593" s="17">
        <v>194.238</v>
      </c>
      <c r="J593" s="17">
        <f t="shared" si="286"/>
        <v>0</v>
      </c>
      <c r="K593" s="17">
        <f t="shared" si="287"/>
        <v>0</v>
      </c>
      <c r="L593" s="17">
        <f t="shared" si="288"/>
        <v>194.238</v>
      </c>
      <c r="M593" s="17">
        <f t="shared" si="289"/>
        <v>0</v>
      </c>
      <c r="N593" s="17">
        <f t="shared" si="305"/>
        <v>0</v>
      </c>
      <c r="O593" s="17">
        <f t="shared" si="306"/>
        <v>615329.84961689869</v>
      </c>
      <c r="P593" s="17">
        <f t="shared" si="290"/>
        <v>615135.61161689879</v>
      </c>
      <c r="Q593" s="34">
        <f t="shared" si="291"/>
        <v>0.17087237019494214</v>
      </c>
      <c r="R593" s="17">
        <f t="shared" si="281"/>
        <v>0</v>
      </c>
      <c r="S593" s="17">
        <f t="shared" si="292"/>
        <v>0</v>
      </c>
      <c r="T593" s="34">
        <f t="shared" si="293"/>
        <v>0</v>
      </c>
      <c r="U593" s="17">
        <f t="shared" si="307"/>
        <v>0</v>
      </c>
      <c r="V593" s="17">
        <f t="shared" si="294"/>
        <v>0</v>
      </c>
      <c r="W593" s="17">
        <f t="shared" si="308"/>
        <v>31437264.120370399</v>
      </c>
      <c r="X593" s="17">
        <f t="shared" si="295"/>
        <v>0</v>
      </c>
      <c r="Y593" s="17">
        <f t="shared" si="296"/>
        <v>0</v>
      </c>
      <c r="Z593" s="17">
        <f t="shared" si="297"/>
        <v>0</v>
      </c>
      <c r="AA593" s="17">
        <f t="shared" si="298"/>
        <v>0</v>
      </c>
      <c r="AB593" s="17">
        <f t="shared" si="299"/>
        <v>0</v>
      </c>
      <c r="AC593" s="17">
        <f t="shared" si="300"/>
        <v>0</v>
      </c>
      <c r="AD593" s="17">
        <f t="shared" si="301"/>
        <v>0</v>
      </c>
      <c r="AE593" s="17">
        <f t="shared" si="302"/>
        <v>0</v>
      </c>
      <c r="AF593" s="17">
        <f t="shared" si="303"/>
        <v>615329.84961689869</v>
      </c>
      <c r="AG593" s="17">
        <f t="shared" si="309"/>
        <v>0</v>
      </c>
      <c r="AH593" s="17">
        <f t="shared" si="304"/>
        <v>0</v>
      </c>
      <c r="AI593" s="17"/>
      <c r="AJ593" s="17"/>
      <c r="AU593">
        <f t="shared" si="282"/>
        <v>1</v>
      </c>
      <c r="AV593" t="str">
        <f t="shared" si="283"/>
        <v/>
      </c>
      <c r="AW593">
        <f t="shared" si="284"/>
        <v>0</v>
      </c>
    </row>
    <row r="594" spans="2:49" x14ac:dyDescent="0.3">
      <c r="B594" s="27" t="s">
        <v>47</v>
      </c>
      <c r="C594" s="27">
        <v>586</v>
      </c>
      <c r="D594" s="27">
        <v>586</v>
      </c>
      <c r="E594" s="2">
        <f t="shared" si="285"/>
        <v>0</v>
      </c>
      <c r="F594" s="28">
        <v>0</v>
      </c>
      <c r="G594" s="17">
        <f t="shared" si="279"/>
        <v>0</v>
      </c>
      <c r="H594" s="17">
        <f t="shared" si="280"/>
        <v>0</v>
      </c>
      <c r="I594" s="17">
        <v>194.238</v>
      </c>
      <c r="J594" s="17">
        <f t="shared" si="286"/>
        <v>0</v>
      </c>
      <c r="K594" s="17">
        <f t="shared" si="287"/>
        <v>0</v>
      </c>
      <c r="L594" s="17">
        <f t="shared" si="288"/>
        <v>194.238</v>
      </c>
      <c r="M594" s="17">
        <f t="shared" si="289"/>
        <v>0</v>
      </c>
      <c r="N594" s="17">
        <f t="shared" si="305"/>
        <v>0</v>
      </c>
      <c r="O594" s="17">
        <f t="shared" si="306"/>
        <v>615329.84961689869</v>
      </c>
      <c r="P594" s="17">
        <f t="shared" si="290"/>
        <v>615135.61161689879</v>
      </c>
      <c r="Q594" s="34">
        <f t="shared" si="291"/>
        <v>0.17087237019494214</v>
      </c>
      <c r="R594" s="17">
        <f t="shared" si="281"/>
        <v>0</v>
      </c>
      <c r="S594" s="17">
        <f t="shared" si="292"/>
        <v>0</v>
      </c>
      <c r="T594" s="34">
        <f t="shared" si="293"/>
        <v>0</v>
      </c>
      <c r="U594" s="17">
        <f t="shared" si="307"/>
        <v>0</v>
      </c>
      <c r="V594" s="17">
        <f t="shared" si="294"/>
        <v>0</v>
      </c>
      <c r="W594" s="17">
        <f t="shared" si="308"/>
        <v>31437264.120370399</v>
      </c>
      <c r="X594" s="17">
        <f t="shared" si="295"/>
        <v>0</v>
      </c>
      <c r="Y594" s="17">
        <f t="shared" si="296"/>
        <v>0</v>
      </c>
      <c r="Z594" s="17">
        <f t="shared" si="297"/>
        <v>0</v>
      </c>
      <c r="AA594" s="17">
        <f t="shared" si="298"/>
        <v>0</v>
      </c>
      <c r="AB594" s="17">
        <f t="shared" si="299"/>
        <v>0</v>
      </c>
      <c r="AC594" s="17">
        <f t="shared" si="300"/>
        <v>0</v>
      </c>
      <c r="AD594" s="17">
        <f t="shared" si="301"/>
        <v>0</v>
      </c>
      <c r="AE594" s="17">
        <f t="shared" si="302"/>
        <v>0</v>
      </c>
      <c r="AF594" s="17">
        <f t="shared" si="303"/>
        <v>615329.84961689869</v>
      </c>
      <c r="AG594" s="17">
        <f t="shared" si="309"/>
        <v>0</v>
      </c>
      <c r="AH594" s="17">
        <f t="shared" si="304"/>
        <v>0</v>
      </c>
      <c r="AI594" s="17"/>
      <c r="AJ594" s="17"/>
      <c r="AU594">
        <f t="shared" si="282"/>
        <v>1</v>
      </c>
      <c r="AV594" t="str">
        <f t="shared" si="283"/>
        <v/>
      </c>
      <c r="AW594">
        <f t="shared" si="284"/>
        <v>0</v>
      </c>
    </row>
    <row r="595" spans="2:49" x14ac:dyDescent="0.3">
      <c r="B595" s="27" t="s">
        <v>47</v>
      </c>
      <c r="C595" s="27">
        <v>587</v>
      </c>
      <c r="D595" s="27">
        <v>587</v>
      </c>
      <c r="E595" s="2">
        <f t="shared" si="285"/>
        <v>0</v>
      </c>
      <c r="F595" s="28">
        <v>0</v>
      </c>
      <c r="G595" s="17">
        <f t="shared" si="279"/>
        <v>0</v>
      </c>
      <c r="H595" s="17">
        <f t="shared" si="280"/>
        <v>0</v>
      </c>
      <c r="I595" s="17">
        <v>194.238</v>
      </c>
      <c r="J595" s="17">
        <f t="shared" si="286"/>
        <v>0</v>
      </c>
      <c r="K595" s="17">
        <f t="shared" si="287"/>
        <v>0</v>
      </c>
      <c r="L595" s="17">
        <f t="shared" si="288"/>
        <v>194.238</v>
      </c>
      <c r="M595" s="17">
        <f t="shared" si="289"/>
        <v>0</v>
      </c>
      <c r="N595" s="17">
        <f t="shared" si="305"/>
        <v>0</v>
      </c>
      <c r="O595" s="17">
        <f t="shared" si="306"/>
        <v>615329.84961689869</v>
      </c>
      <c r="P595" s="17">
        <f t="shared" si="290"/>
        <v>615135.61161689879</v>
      </c>
      <c r="Q595" s="34">
        <f t="shared" si="291"/>
        <v>0.17087237019494214</v>
      </c>
      <c r="R595" s="17">
        <f t="shared" si="281"/>
        <v>0</v>
      </c>
      <c r="S595" s="17">
        <f t="shared" si="292"/>
        <v>0</v>
      </c>
      <c r="T595" s="34">
        <f t="shared" si="293"/>
        <v>0</v>
      </c>
      <c r="U595" s="17">
        <f t="shared" si="307"/>
        <v>0</v>
      </c>
      <c r="V595" s="17">
        <f t="shared" si="294"/>
        <v>0</v>
      </c>
      <c r="W595" s="17">
        <f t="shared" si="308"/>
        <v>31437264.120370399</v>
      </c>
      <c r="X595" s="17">
        <f t="shared" si="295"/>
        <v>0</v>
      </c>
      <c r="Y595" s="17">
        <f t="shared" si="296"/>
        <v>0</v>
      </c>
      <c r="Z595" s="17">
        <f t="shared" si="297"/>
        <v>0</v>
      </c>
      <c r="AA595" s="17">
        <f t="shared" si="298"/>
        <v>0</v>
      </c>
      <c r="AB595" s="17">
        <f t="shared" si="299"/>
        <v>0</v>
      </c>
      <c r="AC595" s="17">
        <f t="shared" si="300"/>
        <v>0</v>
      </c>
      <c r="AD595" s="17">
        <f t="shared" si="301"/>
        <v>0</v>
      </c>
      <c r="AE595" s="17">
        <f t="shared" si="302"/>
        <v>0</v>
      </c>
      <c r="AF595" s="17">
        <f t="shared" si="303"/>
        <v>615329.84961689869</v>
      </c>
      <c r="AG595" s="17">
        <f t="shared" si="309"/>
        <v>0</v>
      </c>
      <c r="AH595" s="17">
        <f t="shared" si="304"/>
        <v>0</v>
      </c>
      <c r="AI595" s="17"/>
      <c r="AJ595" s="17"/>
      <c r="AU595">
        <f t="shared" si="282"/>
        <v>1</v>
      </c>
      <c r="AV595" t="str">
        <f t="shared" si="283"/>
        <v/>
      </c>
      <c r="AW595">
        <f t="shared" si="284"/>
        <v>0</v>
      </c>
    </row>
    <row r="596" spans="2:49" x14ac:dyDescent="0.3">
      <c r="B596" s="27" t="s">
        <v>47</v>
      </c>
      <c r="C596" s="27">
        <v>588</v>
      </c>
      <c r="D596" s="27">
        <v>588</v>
      </c>
      <c r="E596" s="2">
        <f t="shared" si="285"/>
        <v>0</v>
      </c>
      <c r="F596" s="28">
        <v>0</v>
      </c>
      <c r="G596" s="17">
        <f t="shared" ref="G596:G659" si="310">($F597-$F595)/2/3.6</f>
        <v>0</v>
      </c>
      <c r="H596" s="17">
        <f t="shared" ref="H596:H659" si="311">($F597-$F595)/2</f>
        <v>0</v>
      </c>
      <c r="I596" s="17">
        <v>194.238</v>
      </c>
      <c r="J596" s="17">
        <f t="shared" si="286"/>
        <v>0</v>
      </c>
      <c r="K596" s="17">
        <f t="shared" si="287"/>
        <v>0</v>
      </c>
      <c r="L596" s="17">
        <f t="shared" si="288"/>
        <v>194.238</v>
      </c>
      <c r="M596" s="17">
        <f t="shared" si="289"/>
        <v>0</v>
      </c>
      <c r="N596" s="17">
        <f t="shared" si="305"/>
        <v>0</v>
      </c>
      <c r="O596" s="17">
        <f t="shared" si="306"/>
        <v>615329.84961689869</v>
      </c>
      <c r="P596" s="17">
        <f t="shared" si="290"/>
        <v>615135.61161689879</v>
      </c>
      <c r="Q596" s="34">
        <f t="shared" si="291"/>
        <v>0.17087237019494214</v>
      </c>
      <c r="R596" s="17">
        <f t="shared" si="281"/>
        <v>0</v>
      </c>
      <c r="S596" s="17">
        <f t="shared" si="292"/>
        <v>0</v>
      </c>
      <c r="T596" s="34">
        <f t="shared" si="293"/>
        <v>0</v>
      </c>
      <c r="U596" s="17">
        <f t="shared" si="307"/>
        <v>0</v>
      </c>
      <c r="V596" s="17">
        <f t="shared" si="294"/>
        <v>0</v>
      </c>
      <c r="W596" s="17">
        <f t="shared" si="308"/>
        <v>31437264.120370399</v>
      </c>
      <c r="X596" s="17">
        <f t="shared" si="295"/>
        <v>0</v>
      </c>
      <c r="Y596" s="17">
        <f t="shared" si="296"/>
        <v>0</v>
      </c>
      <c r="Z596" s="17">
        <f t="shared" si="297"/>
        <v>0</v>
      </c>
      <c r="AA596" s="17">
        <f t="shared" si="298"/>
        <v>0</v>
      </c>
      <c r="AB596" s="17">
        <f t="shared" si="299"/>
        <v>0</v>
      </c>
      <c r="AC596" s="17">
        <f t="shared" si="300"/>
        <v>0</v>
      </c>
      <c r="AD596" s="17">
        <f t="shared" si="301"/>
        <v>0</v>
      </c>
      <c r="AE596" s="17">
        <f t="shared" si="302"/>
        <v>0</v>
      </c>
      <c r="AF596" s="17">
        <f t="shared" si="303"/>
        <v>615329.84961689869</v>
      </c>
      <c r="AG596" s="17">
        <f t="shared" si="309"/>
        <v>0</v>
      </c>
      <c r="AH596" s="17">
        <f t="shared" si="304"/>
        <v>0</v>
      </c>
      <c r="AI596" s="17"/>
      <c r="AJ596" s="17"/>
      <c r="AU596">
        <f t="shared" si="282"/>
        <v>1</v>
      </c>
      <c r="AV596" t="str">
        <f t="shared" si="283"/>
        <v/>
      </c>
      <c r="AW596">
        <f t="shared" si="284"/>
        <v>0</v>
      </c>
    </row>
    <row r="597" spans="2:49" x14ac:dyDescent="0.3">
      <c r="B597" s="27" t="s">
        <v>47</v>
      </c>
      <c r="C597" s="27">
        <v>589</v>
      </c>
      <c r="D597" s="27">
        <v>589</v>
      </c>
      <c r="E597" s="2">
        <f t="shared" si="285"/>
        <v>0</v>
      </c>
      <c r="F597" s="28">
        <v>0</v>
      </c>
      <c r="G597" s="17">
        <f t="shared" si="310"/>
        <v>0</v>
      </c>
      <c r="H597" s="17">
        <f t="shared" si="311"/>
        <v>0</v>
      </c>
      <c r="I597" s="17">
        <v>194.238</v>
      </c>
      <c r="J597" s="17">
        <f t="shared" si="286"/>
        <v>0</v>
      </c>
      <c r="K597" s="17">
        <f t="shared" si="287"/>
        <v>0</v>
      </c>
      <c r="L597" s="17">
        <f t="shared" si="288"/>
        <v>194.238</v>
      </c>
      <c r="M597" s="17">
        <f t="shared" si="289"/>
        <v>0</v>
      </c>
      <c r="N597" s="17">
        <f t="shared" si="305"/>
        <v>0</v>
      </c>
      <c r="O597" s="17">
        <f t="shared" si="306"/>
        <v>615329.84961689869</v>
      </c>
      <c r="P597" s="17">
        <f t="shared" si="290"/>
        <v>615135.61161689879</v>
      </c>
      <c r="Q597" s="34">
        <f t="shared" si="291"/>
        <v>0.17087237019494214</v>
      </c>
      <c r="R597" s="17">
        <f t="shared" si="281"/>
        <v>0</v>
      </c>
      <c r="S597" s="17">
        <f t="shared" si="292"/>
        <v>0</v>
      </c>
      <c r="T597" s="34">
        <f t="shared" si="293"/>
        <v>0</v>
      </c>
      <c r="U597" s="17">
        <f t="shared" si="307"/>
        <v>0</v>
      </c>
      <c r="V597" s="17">
        <f t="shared" si="294"/>
        <v>0</v>
      </c>
      <c r="W597" s="17">
        <f t="shared" si="308"/>
        <v>31437264.120370399</v>
      </c>
      <c r="X597" s="17">
        <f t="shared" si="295"/>
        <v>0</v>
      </c>
      <c r="Y597" s="17">
        <f t="shared" si="296"/>
        <v>0</v>
      </c>
      <c r="Z597" s="17">
        <f t="shared" si="297"/>
        <v>0</v>
      </c>
      <c r="AA597" s="17">
        <f t="shared" si="298"/>
        <v>0</v>
      </c>
      <c r="AB597" s="17">
        <f t="shared" si="299"/>
        <v>0</v>
      </c>
      <c r="AC597" s="17">
        <f t="shared" si="300"/>
        <v>0</v>
      </c>
      <c r="AD597" s="17">
        <f t="shared" si="301"/>
        <v>0</v>
      </c>
      <c r="AE597" s="17">
        <f t="shared" si="302"/>
        <v>0</v>
      </c>
      <c r="AF597" s="17">
        <f t="shared" si="303"/>
        <v>615329.84961689869</v>
      </c>
      <c r="AG597" s="17">
        <f t="shared" si="309"/>
        <v>0</v>
      </c>
      <c r="AH597" s="17">
        <f t="shared" si="304"/>
        <v>0</v>
      </c>
      <c r="AI597" s="17"/>
      <c r="AJ597" s="17"/>
      <c r="AU597">
        <f t="shared" si="282"/>
        <v>1</v>
      </c>
      <c r="AV597" t="str">
        <f t="shared" si="283"/>
        <v/>
      </c>
      <c r="AW597">
        <f t="shared" si="284"/>
        <v>0</v>
      </c>
    </row>
    <row r="598" spans="2:49" x14ac:dyDescent="0.3">
      <c r="B598" s="29" t="s">
        <v>52</v>
      </c>
      <c r="C598" s="29">
        <v>590</v>
      </c>
      <c r="D598" s="29">
        <v>1</v>
      </c>
      <c r="E598" s="2">
        <f t="shared" si="285"/>
        <v>0</v>
      </c>
      <c r="F598" s="30">
        <v>0</v>
      </c>
      <c r="G598" s="17">
        <f t="shared" si="310"/>
        <v>0</v>
      </c>
      <c r="H598" s="17">
        <f t="shared" si="311"/>
        <v>0</v>
      </c>
      <c r="I598" s="17">
        <v>194.238</v>
      </c>
      <c r="J598" s="17">
        <f t="shared" si="286"/>
        <v>0</v>
      </c>
      <c r="K598" s="17">
        <f t="shared" si="287"/>
        <v>0</v>
      </c>
      <c r="L598" s="17">
        <f t="shared" si="288"/>
        <v>194.238</v>
      </c>
      <c r="M598" s="17">
        <f t="shared" si="289"/>
        <v>0</v>
      </c>
      <c r="N598" s="17">
        <f t="shared" si="305"/>
        <v>0</v>
      </c>
      <c r="O598" s="17">
        <f t="shared" si="306"/>
        <v>615329.84961689869</v>
      </c>
      <c r="P598" s="17">
        <f t="shared" si="290"/>
        <v>615135.61161689879</v>
      </c>
      <c r="Q598" s="34">
        <f t="shared" si="291"/>
        <v>0.17087237019494214</v>
      </c>
      <c r="R598" s="17">
        <f t="shared" si="281"/>
        <v>0</v>
      </c>
      <c r="S598" s="17">
        <f t="shared" si="292"/>
        <v>0</v>
      </c>
      <c r="T598" s="34">
        <f t="shared" si="293"/>
        <v>0</v>
      </c>
      <c r="U598" s="17">
        <f t="shared" si="307"/>
        <v>0</v>
      </c>
      <c r="V598" s="17">
        <f t="shared" si="294"/>
        <v>0</v>
      </c>
      <c r="W598" s="17">
        <f t="shared" si="308"/>
        <v>31437264.120370399</v>
      </c>
      <c r="X598" s="17">
        <f t="shared" si="295"/>
        <v>0</v>
      </c>
      <c r="Y598" s="17">
        <f t="shared" si="296"/>
        <v>0</v>
      </c>
      <c r="Z598" s="17">
        <f t="shared" si="297"/>
        <v>0</v>
      </c>
      <c r="AA598" s="17">
        <f t="shared" si="298"/>
        <v>0</v>
      </c>
      <c r="AB598" s="17">
        <f t="shared" si="299"/>
        <v>0</v>
      </c>
      <c r="AC598" s="17">
        <f t="shared" si="300"/>
        <v>0</v>
      </c>
      <c r="AD598" s="17">
        <f t="shared" si="301"/>
        <v>0</v>
      </c>
      <c r="AE598" s="17">
        <f t="shared" si="302"/>
        <v>0</v>
      </c>
      <c r="AF598" s="17">
        <f t="shared" si="303"/>
        <v>615329.84961689869</v>
      </c>
      <c r="AG598" s="17">
        <f t="shared" si="309"/>
        <v>0</v>
      </c>
      <c r="AH598" s="17">
        <f t="shared" si="304"/>
        <v>0</v>
      </c>
      <c r="AI598" s="17"/>
      <c r="AJ598" s="17"/>
      <c r="AU598">
        <f t="shared" si="282"/>
        <v>1</v>
      </c>
      <c r="AV598" t="str">
        <f t="shared" si="283"/>
        <v/>
      </c>
      <c r="AW598">
        <f t="shared" si="284"/>
        <v>0</v>
      </c>
    </row>
    <row r="599" spans="2:49" x14ac:dyDescent="0.3">
      <c r="B599" s="29" t="s">
        <v>52</v>
      </c>
      <c r="C599" s="29">
        <v>591</v>
      </c>
      <c r="D599" s="29">
        <v>2</v>
      </c>
      <c r="E599" s="2">
        <f t="shared" si="285"/>
        <v>0</v>
      </c>
      <c r="F599" s="30">
        <v>0</v>
      </c>
      <c r="G599" s="17">
        <f t="shared" si="310"/>
        <v>0</v>
      </c>
      <c r="H599" s="17">
        <f t="shared" si="311"/>
        <v>0</v>
      </c>
      <c r="I599" s="17">
        <v>194.238</v>
      </c>
      <c r="J599" s="17">
        <f t="shared" si="286"/>
        <v>0</v>
      </c>
      <c r="K599" s="17">
        <f t="shared" si="287"/>
        <v>0</v>
      </c>
      <c r="L599" s="17">
        <f t="shared" si="288"/>
        <v>194.238</v>
      </c>
      <c r="M599" s="17">
        <f t="shared" si="289"/>
        <v>0</v>
      </c>
      <c r="N599" s="17">
        <f t="shared" si="305"/>
        <v>0</v>
      </c>
      <c r="O599" s="17">
        <f t="shared" si="306"/>
        <v>615329.84961689869</v>
      </c>
      <c r="P599" s="17">
        <f t="shared" si="290"/>
        <v>615135.61161689879</v>
      </c>
      <c r="Q599" s="34">
        <f t="shared" si="291"/>
        <v>0.17087237019494214</v>
      </c>
      <c r="R599" s="17">
        <f t="shared" si="281"/>
        <v>0</v>
      </c>
      <c r="S599" s="17">
        <f t="shared" si="292"/>
        <v>0</v>
      </c>
      <c r="T599" s="34">
        <f t="shared" si="293"/>
        <v>0</v>
      </c>
      <c r="U599" s="17">
        <f t="shared" si="307"/>
        <v>0</v>
      </c>
      <c r="V599" s="17">
        <f t="shared" si="294"/>
        <v>0</v>
      </c>
      <c r="W599" s="17">
        <f t="shared" si="308"/>
        <v>31437264.120370399</v>
      </c>
      <c r="X599" s="17">
        <f t="shared" si="295"/>
        <v>0</v>
      </c>
      <c r="Y599" s="17">
        <f t="shared" si="296"/>
        <v>0</v>
      </c>
      <c r="Z599" s="17">
        <f t="shared" si="297"/>
        <v>0</v>
      </c>
      <c r="AA599" s="17">
        <f t="shared" si="298"/>
        <v>0</v>
      </c>
      <c r="AB599" s="17">
        <f t="shared" si="299"/>
        <v>0</v>
      </c>
      <c r="AC599" s="17">
        <f t="shared" si="300"/>
        <v>0</v>
      </c>
      <c r="AD599" s="17">
        <f t="shared" si="301"/>
        <v>0</v>
      </c>
      <c r="AE599" s="17">
        <f t="shared" si="302"/>
        <v>0</v>
      </c>
      <c r="AF599" s="17">
        <f t="shared" si="303"/>
        <v>615329.84961689869</v>
      </c>
      <c r="AG599" s="17">
        <f t="shared" si="309"/>
        <v>0</v>
      </c>
      <c r="AH599" s="17">
        <f t="shared" si="304"/>
        <v>0</v>
      </c>
      <c r="AI599" s="17"/>
      <c r="AJ599" s="17"/>
      <c r="AU599">
        <f t="shared" si="282"/>
        <v>1</v>
      </c>
      <c r="AV599" t="str">
        <f t="shared" si="283"/>
        <v/>
      </c>
      <c r="AW599">
        <f t="shared" si="284"/>
        <v>0</v>
      </c>
    </row>
    <row r="600" spans="2:49" x14ac:dyDescent="0.3">
      <c r="B600" s="29" t="s">
        <v>52</v>
      </c>
      <c r="C600" s="29">
        <v>592</v>
      </c>
      <c r="D600" s="29">
        <v>3</v>
      </c>
      <c r="E600" s="2">
        <f t="shared" si="285"/>
        <v>0</v>
      </c>
      <c r="F600" s="30">
        <v>0</v>
      </c>
      <c r="G600" s="17">
        <f t="shared" si="310"/>
        <v>0</v>
      </c>
      <c r="H600" s="17">
        <f t="shared" si="311"/>
        <v>0</v>
      </c>
      <c r="I600" s="17">
        <v>194.238</v>
      </c>
      <c r="J600" s="17">
        <f t="shared" si="286"/>
        <v>0</v>
      </c>
      <c r="K600" s="17">
        <f t="shared" si="287"/>
        <v>0</v>
      </c>
      <c r="L600" s="17">
        <f t="shared" si="288"/>
        <v>194.238</v>
      </c>
      <c r="M600" s="17">
        <f t="shared" si="289"/>
        <v>0</v>
      </c>
      <c r="N600" s="17">
        <f t="shared" si="305"/>
        <v>0</v>
      </c>
      <c r="O600" s="17">
        <f t="shared" si="306"/>
        <v>615329.84961689869</v>
      </c>
      <c r="P600" s="17">
        <f t="shared" si="290"/>
        <v>615135.61161689879</v>
      </c>
      <c r="Q600" s="34">
        <f t="shared" si="291"/>
        <v>0.17087237019494214</v>
      </c>
      <c r="R600" s="17">
        <f t="shared" si="281"/>
        <v>0</v>
      </c>
      <c r="S600" s="17">
        <f t="shared" si="292"/>
        <v>0</v>
      </c>
      <c r="T600" s="34">
        <f t="shared" si="293"/>
        <v>0</v>
      </c>
      <c r="U600" s="17">
        <f t="shared" si="307"/>
        <v>0</v>
      </c>
      <c r="V600" s="17">
        <f t="shared" si="294"/>
        <v>0</v>
      </c>
      <c r="W600" s="17">
        <f t="shared" si="308"/>
        <v>31437264.120370399</v>
      </c>
      <c r="X600" s="17">
        <f t="shared" si="295"/>
        <v>0</v>
      </c>
      <c r="Y600" s="17">
        <f t="shared" si="296"/>
        <v>0</v>
      </c>
      <c r="Z600" s="17">
        <f t="shared" si="297"/>
        <v>0</v>
      </c>
      <c r="AA600" s="17">
        <f t="shared" si="298"/>
        <v>0</v>
      </c>
      <c r="AB600" s="17">
        <f t="shared" si="299"/>
        <v>0</v>
      </c>
      <c r="AC600" s="17">
        <f t="shared" si="300"/>
        <v>0</v>
      </c>
      <c r="AD600" s="17">
        <f t="shared" si="301"/>
        <v>0</v>
      </c>
      <c r="AE600" s="17">
        <f t="shared" si="302"/>
        <v>0</v>
      </c>
      <c r="AF600" s="17">
        <f t="shared" si="303"/>
        <v>615329.84961689869</v>
      </c>
      <c r="AG600" s="17">
        <f t="shared" si="309"/>
        <v>0</v>
      </c>
      <c r="AH600" s="17">
        <f t="shared" si="304"/>
        <v>0</v>
      </c>
      <c r="AI600" s="17"/>
      <c r="AJ600" s="17"/>
      <c r="AU600">
        <f t="shared" si="282"/>
        <v>1</v>
      </c>
      <c r="AV600" t="str">
        <f t="shared" si="283"/>
        <v/>
      </c>
      <c r="AW600">
        <f t="shared" si="284"/>
        <v>0</v>
      </c>
    </row>
    <row r="601" spans="2:49" x14ac:dyDescent="0.3">
      <c r="B601" s="29" t="s">
        <v>52</v>
      </c>
      <c r="C601" s="29">
        <v>593</v>
      </c>
      <c r="D601" s="29">
        <v>4</v>
      </c>
      <c r="E601" s="2">
        <f t="shared" si="285"/>
        <v>0</v>
      </c>
      <c r="F601" s="30">
        <v>0</v>
      </c>
      <c r="G601" s="17">
        <f t="shared" si="310"/>
        <v>0</v>
      </c>
      <c r="H601" s="17">
        <f t="shared" si="311"/>
        <v>0</v>
      </c>
      <c r="I601" s="17">
        <v>194.238</v>
      </c>
      <c r="J601" s="17">
        <f t="shared" si="286"/>
        <v>0</v>
      </c>
      <c r="K601" s="17">
        <f t="shared" si="287"/>
        <v>0</v>
      </c>
      <c r="L601" s="17">
        <f t="shared" si="288"/>
        <v>194.238</v>
      </c>
      <c r="M601" s="17">
        <f t="shared" si="289"/>
        <v>0</v>
      </c>
      <c r="N601" s="17">
        <f t="shared" si="305"/>
        <v>0</v>
      </c>
      <c r="O601" s="17">
        <f t="shared" si="306"/>
        <v>615329.84961689869</v>
      </c>
      <c r="P601" s="17">
        <f t="shared" si="290"/>
        <v>615135.61161689879</v>
      </c>
      <c r="Q601" s="34">
        <f t="shared" si="291"/>
        <v>0.17087237019494214</v>
      </c>
      <c r="R601" s="17">
        <f t="shared" si="281"/>
        <v>0</v>
      </c>
      <c r="S601" s="17">
        <f t="shared" si="292"/>
        <v>0</v>
      </c>
      <c r="T601" s="34">
        <f t="shared" si="293"/>
        <v>0</v>
      </c>
      <c r="U601" s="17">
        <f t="shared" si="307"/>
        <v>0</v>
      </c>
      <c r="V601" s="17">
        <f t="shared" si="294"/>
        <v>0</v>
      </c>
      <c r="W601" s="17">
        <f t="shared" si="308"/>
        <v>31437264.120370399</v>
      </c>
      <c r="X601" s="17">
        <f t="shared" si="295"/>
        <v>0</v>
      </c>
      <c r="Y601" s="17">
        <f t="shared" si="296"/>
        <v>0</v>
      </c>
      <c r="Z601" s="17">
        <f t="shared" si="297"/>
        <v>0</v>
      </c>
      <c r="AA601" s="17">
        <f t="shared" si="298"/>
        <v>0</v>
      </c>
      <c r="AB601" s="17">
        <f t="shared" si="299"/>
        <v>0</v>
      </c>
      <c r="AC601" s="17">
        <f t="shared" si="300"/>
        <v>0</v>
      </c>
      <c r="AD601" s="17">
        <f t="shared" si="301"/>
        <v>0</v>
      </c>
      <c r="AE601" s="17">
        <f t="shared" si="302"/>
        <v>0</v>
      </c>
      <c r="AF601" s="17">
        <f t="shared" si="303"/>
        <v>615329.84961689869</v>
      </c>
      <c r="AG601" s="17">
        <f t="shared" si="309"/>
        <v>0</v>
      </c>
      <c r="AH601" s="17">
        <f t="shared" si="304"/>
        <v>0</v>
      </c>
      <c r="AI601" s="17"/>
      <c r="AJ601" s="17"/>
      <c r="AU601">
        <f t="shared" si="282"/>
        <v>1</v>
      </c>
      <c r="AV601" t="str">
        <f t="shared" si="283"/>
        <v/>
      </c>
      <c r="AW601">
        <f t="shared" si="284"/>
        <v>0</v>
      </c>
    </row>
    <row r="602" spans="2:49" x14ac:dyDescent="0.3">
      <c r="B602" s="29" t="s">
        <v>52</v>
      </c>
      <c r="C602" s="29">
        <v>594</v>
      </c>
      <c r="D602" s="29">
        <v>5</v>
      </c>
      <c r="E602" s="2">
        <f t="shared" si="285"/>
        <v>0</v>
      </c>
      <c r="F602" s="30">
        <v>0</v>
      </c>
      <c r="G602" s="17">
        <f t="shared" si="310"/>
        <v>0</v>
      </c>
      <c r="H602" s="17">
        <f t="shared" si="311"/>
        <v>0</v>
      </c>
      <c r="I602" s="17">
        <v>194.238</v>
      </c>
      <c r="J602" s="17">
        <f t="shared" si="286"/>
        <v>0</v>
      </c>
      <c r="K602" s="17">
        <f t="shared" si="287"/>
        <v>0</v>
      </c>
      <c r="L602" s="17">
        <f t="shared" si="288"/>
        <v>194.238</v>
      </c>
      <c r="M602" s="17">
        <f t="shared" si="289"/>
        <v>0</v>
      </c>
      <c r="N602" s="17">
        <f t="shared" si="305"/>
        <v>0</v>
      </c>
      <c r="O602" s="17">
        <f t="shared" si="306"/>
        <v>615329.84961689869</v>
      </c>
      <c r="P602" s="17">
        <f t="shared" si="290"/>
        <v>615135.61161689879</v>
      </c>
      <c r="Q602" s="34">
        <f t="shared" si="291"/>
        <v>0.17087237019494214</v>
      </c>
      <c r="R602" s="17">
        <f t="shared" si="281"/>
        <v>0</v>
      </c>
      <c r="S602" s="17">
        <f t="shared" si="292"/>
        <v>0</v>
      </c>
      <c r="T602" s="34">
        <f t="shared" si="293"/>
        <v>0</v>
      </c>
      <c r="U602" s="17">
        <f t="shared" si="307"/>
        <v>0</v>
      </c>
      <c r="V602" s="17">
        <f t="shared" si="294"/>
        <v>0</v>
      </c>
      <c r="W602" s="17">
        <f t="shared" si="308"/>
        <v>31437264.120370399</v>
      </c>
      <c r="X602" s="17">
        <f t="shared" si="295"/>
        <v>0</v>
      </c>
      <c r="Y602" s="17">
        <f t="shared" si="296"/>
        <v>0</v>
      </c>
      <c r="Z602" s="17">
        <f t="shared" si="297"/>
        <v>0</v>
      </c>
      <c r="AA602" s="17">
        <f t="shared" si="298"/>
        <v>0</v>
      </c>
      <c r="AB602" s="17">
        <f t="shared" si="299"/>
        <v>0</v>
      </c>
      <c r="AC602" s="17">
        <f t="shared" si="300"/>
        <v>0</v>
      </c>
      <c r="AD602" s="17">
        <f t="shared" si="301"/>
        <v>0</v>
      </c>
      <c r="AE602" s="17">
        <f t="shared" si="302"/>
        <v>0</v>
      </c>
      <c r="AF602" s="17">
        <f t="shared" si="303"/>
        <v>615329.84961689869</v>
      </c>
      <c r="AG602" s="17">
        <f t="shared" si="309"/>
        <v>0</v>
      </c>
      <c r="AH602" s="17">
        <f t="shared" si="304"/>
        <v>0</v>
      </c>
      <c r="AI602" s="17"/>
      <c r="AJ602" s="17"/>
      <c r="AU602">
        <f t="shared" si="282"/>
        <v>1</v>
      </c>
      <c r="AV602" t="str">
        <f t="shared" si="283"/>
        <v/>
      </c>
      <c r="AW602">
        <f t="shared" si="284"/>
        <v>0</v>
      </c>
    </row>
    <row r="603" spans="2:49" x14ac:dyDescent="0.3">
      <c r="B603" s="29" t="s">
        <v>52</v>
      </c>
      <c r="C603" s="29">
        <v>595</v>
      </c>
      <c r="D603" s="29">
        <v>6</v>
      </c>
      <c r="E603" s="2">
        <f t="shared" si="285"/>
        <v>0</v>
      </c>
      <c r="F603" s="30">
        <v>0</v>
      </c>
      <c r="G603" s="17">
        <f t="shared" si="310"/>
        <v>0</v>
      </c>
      <c r="H603" s="17">
        <f t="shared" si="311"/>
        <v>0</v>
      </c>
      <c r="I603" s="17">
        <v>194.238</v>
      </c>
      <c r="J603" s="17">
        <f t="shared" si="286"/>
        <v>0</v>
      </c>
      <c r="K603" s="17">
        <f t="shared" si="287"/>
        <v>0</v>
      </c>
      <c r="L603" s="17">
        <f t="shared" si="288"/>
        <v>194.238</v>
      </c>
      <c r="M603" s="17">
        <f t="shared" si="289"/>
        <v>0</v>
      </c>
      <c r="N603" s="17">
        <f t="shared" si="305"/>
        <v>0</v>
      </c>
      <c r="O603" s="17">
        <f t="shared" si="306"/>
        <v>615329.84961689869</v>
      </c>
      <c r="P603" s="17">
        <f t="shared" si="290"/>
        <v>615135.61161689879</v>
      </c>
      <c r="Q603" s="34">
        <f t="shared" si="291"/>
        <v>0.17087237019494214</v>
      </c>
      <c r="R603" s="17">
        <f t="shared" si="281"/>
        <v>0</v>
      </c>
      <c r="S603" s="17">
        <f t="shared" si="292"/>
        <v>0</v>
      </c>
      <c r="T603" s="34">
        <f t="shared" si="293"/>
        <v>0</v>
      </c>
      <c r="U603" s="17">
        <f t="shared" si="307"/>
        <v>0</v>
      </c>
      <c r="V603" s="17">
        <f t="shared" si="294"/>
        <v>0</v>
      </c>
      <c r="W603" s="17">
        <f t="shared" si="308"/>
        <v>31437264.120370399</v>
      </c>
      <c r="X603" s="17">
        <f t="shared" si="295"/>
        <v>0</v>
      </c>
      <c r="Y603" s="17">
        <f t="shared" si="296"/>
        <v>0</v>
      </c>
      <c r="Z603" s="17">
        <f t="shared" si="297"/>
        <v>0</v>
      </c>
      <c r="AA603" s="17">
        <f t="shared" si="298"/>
        <v>0</v>
      </c>
      <c r="AB603" s="17">
        <f t="shared" si="299"/>
        <v>0</v>
      </c>
      <c r="AC603" s="17">
        <f t="shared" si="300"/>
        <v>0</v>
      </c>
      <c r="AD603" s="17">
        <f t="shared" si="301"/>
        <v>0</v>
      </c>
      <c r="AE603" s="17">
        <f t="shared" si="302"/>
        <v>0</v>
      </c>
      <c r="AF603" s="17">
        <f t="shared" si="303"/>
        <v>615329.84961689869</v>
      </c>
      <c r="AG603" s="17">
        <f t="shared" si="309"/>
        <v>0</v>
      </c>
      <c r="AH603" s="17">
        <f t="shared" si="304"/>
        <v>0</v>
      </c>
      <c r="AI603" s="17"/>
      <c r="AJ603" s="17"/>
      <c r="AU603">
        <f t="shared" si="282"/>
        <v>1</v>
      </c>
      <c r="AV603" t="str">
        <f t="shared" si="283"/>
        <v/>
      </c>
      <c r="AW603">
        <f t="shared" si="284"/>
        <v>0</v>
      </c>
    </row>
    <row r="604" spans="2:49" x14ac:dyDescent="0.3">
      <c r="B604" s="29" t="s">
        <v>52</v>
      </c>
      <c r="C604" s="29">
        <v>596</v>
      </c>
      <c r="D604" s="29">
        <v>7</v>
      </c>
      <c r="E604" s="2">
        <f t="shared" si="285"/>
        <v>0</v>
      </c>
      <c r="F604" s="30">
        <v>0</v>
      </c>
      <c r="G604" s="17">
        <f t="shared" si="310"/>
        <v>0</v>
      </c>
      <c r="H604" s="17">
        <f t="shared" si="311"/>
        <v>0</v>
      </c>
      <c r="I604" s="17">
        <v>194.238</v>
      </c>
      <c r="J604" s="17">
        <f t="shared" si="286"/>
        <v>0</v>
      </c>
      <c r="K604" s="17">
        <f t="shared" si="287"/>
        <v>0</v>
      </c>
      <c r="L604" s="17">
        <f t="shared" si="288"/>
        <v>194.238</v>
      </c>
      <c r="M604" s="17">
        <f t="shared" si="289"/>
        <v>0</v>
      </c>
      <c r="N604" s="17">
        <f t="shared" si="305"/>
        <v>0</v>
      </c>
      <c r="O604" s="17">
        <f t="shared" si="306"/>
        <v>615329.84961689869</v>
      </c>
      <c r="P604" s="17">
        <f t="shared" si="290"/>
        <v>615135.61161689879</v>
      </c>
      <c r="Q604" s="34">
        <f t="shared" si="291"/>
        <v>0.17087237019494214</v>
      </c>
      <c r="R604" s="17">
        <f t="shared" si="281"/>
        <v>0</v>
      </c>
      <c r="S604" s="17">
        <f t="shared" si="292"/>
        <v>0</v>
      </c>
      <c r="T604" s="34">
        <f t="shared" si="293"/>
        <v>0</v>
      </c>
      <c r="U604" s="17">
        <f t="shared" si="307"/>
        <v>0</v>
      </c>
      <c r="V604" s="17">
        <f t="shared" si="294"/>
        <v>0</v>
      </c>
      <c r="W604" s="17">
        <f t="shared" si="308"/>
        <v>31437264.120370399</v>
      </c>
      <c r="X604" s="17">
        <f t="shared" si="295"/>
        <v>0</v>
      </c>
      <c r="Y604" s="17">
        <f t="shared" si="296"/>
        <v>0</v>
      </c>
      <c r="Z604" s="17">
        <f t="shared" si="297"/>
        <v>0</v>
      </c>
      <c r="AA604" s="17">
        <f t="shared" si="298"/>
        <v>0</v>
      </c>
      <c r="AB604" s="17">
        <f t="shared" si="299"/>
        <v>0</v>
      </c>
      <c r="AC604" s="17">
        <f t="shared" si="300"/>
        <v>0</v>
      </c>
      <c r="AD604" s="17">
        <f t="shared" si="301"/>
        <v>0</v>
      </c>
      <c r="AE604" s="17">
        <f t="shared" si="302"/>
        <v>0</v>
      </c>
      <c r="AF604" s="17">
        <f t="shared" si="303"/>
        <v>615329.84961689869</v>
      </c>
      <c r="AG604" s="17">
        <f t="shared" si="309"/>
        <v>0</v>
      </c>
      <c r="AH604" s="17">
        <f t="shared" si="304"/>
        <v>0</v>
      </c>
      <c r="AI604" s="17"/>
      <c r="AJ604" s="17"/>
      <c r="AU604">
        <f t="shared" si="282"/>
        <v>1</v>
      </c>
      <c r="AV604" t="str">
        <f t="shared" si="283"/>
        <v/>
      </c>
      <c r="AW604">
        <f t="shared" si="284"/>
        <v>0</v>
      </c>
    </row>
    <row r="605" spans="2:49" x14ac:dyDescent="0.3">
      <c r="B605" s="29" t="s">
        <v>52</v>
      </c>
      <c r="C605" s="29">
        <v>597</v>
      </c>
      <c r="D605" s="29">
        <v>8</v>
      </c>
      <c r="E605" s="2">
        <f t="shared" si="285"/>
        <v>0</v>
      </c>
      <c r="F605" s="30">
        <v>0</v>
      </c>
      <c r="G605" s="17">
        <f t="shared" si="310"/>
        <v>0</v>
      </c>
      <c r="H605" s="17">
        <f t="shared" si="311"/>
        <v>0</v>
      </c>
      <c r="I605" s="17">
        <v>194.238</v>
      </c>
      <c r="J605" s="17">
        <f t="shared" si="286"/>
        <v>0</v>
      </c>
      <c r="K605" s="17">
        <f t="shared" si="287"/>
        <v>0</v>
      </c>
      <c r="L605" s="17">
        <f t="shared" si="288"/>
        <v>194.238</v>
      </c>
      <c r="M605" s="17">
        <f t="shared" si="289"/>
        <v>0</v>
      </c>
      <c r="N605" s="17">
        <f t="shared" si="305"/>
        <v>0</v>
      </c>
      <c r="O605" s="17">
        <f t="shared" si="306"/>
        <v>615329.84961689869</v>
      </c>
      <c r="P605" s="17">
        <f t="shared" si="290"/>
        <v>615135.61161689879</v>
      </c>
      <c r="Q605" s="34">
        <f t="shared" si="291"/>
        <v>0.17087237019494214</v>
      </c>
      <c r="R605" s="17">
        <f t="shared" si="281"/>
        <v>0</v>
      </c>
      <c r="S605" s="17">
        <f t="shared" si="292"/>
        <v>0</v>
      </c>
      <c r="T605" s="34">
        <f t="shared" si="293"/>
        <v>0</v>
      </c>
      <c r="U605" s="17">
        <f t="shared" si="307"/>
        <v>0</v>
      </c>
      <c r="V605" s="17">
        <f t="shared" si="294"/>
        <v>0</v>
      </c>
      <c r="W605" s="17">
        <f t="shared" si="308"/>
        <v>31437264.120370399</v>
      </c>
      <c r="X605" s="17">
        <f t="shared" si="295"/>
        <v>0</v>
      </c>
      <c r="Y605" s="17">
        <f t="shared" si="296"/>
        <v>0</v>
      </c>
      <c r="Z605" s="17">
        <f t="shared" si="297"/>
        <v>0</v>
      </c>
      <c r="AA605" s="17">
        <f t="shared" si="298"/>
        <v>0</v>
      </c>
      <c r="AB605" s="17">
        <f t="shared" si="299"/>
        <v>0</v>
      </c>
      <c r="AC605" s="17">
        <f t="shared" si="300"/>
        <v>0</v>
      </c>
      <c r="AD605" s="17">
        <f t="shared" si="301"/>
        <v>0</v>
      </c>
      <c r="AE605" s="17">
        <f t="shared" si="302"/>
        <v>0</v>
      </c>
      <c r="AF605" s="17">
        <f t="shared" si="303"/>
        <v>615329.84961689869</v>
      </c>
      <c r="AG605" s="17">
        <f t="shared" si="309"/>
        <v>0</v>
      </c>
      <c r="AH605" s="17">
        <f t="shared" si="304"/>
        <v>0</v>
      </c>
      <c r="AI605" s="17"/>
      <c r="AJ605" s="17"/>
      <c r="AU605">
        <f t="shared" si="282"/>
        <v>1</v>
      </c>
      <c r="AV605" t="str">
        <f t="shared" si="283"/>
        <v/>
      </c>
      <c r="AW605">
        <f t="shared" si="284"/>
        <v>0</v>
      </c>
    </row>
    <row r="606" spans="2:49" x14ac:dyDescent="0.3">
      <c r="B606" s="29" t="s">
        <v>52</v>
      </c>
      <c r="C606" s="29">
        <v>598</v>
      </c>
      <c r="D606" s="29">
        <v>9</v>
      </c>
      <c r="E606" s="2">
        <f t="shared" si="285"/>
        <v>0</v>
      </c>
      <c r="F606" s="30">
        <v>0</v>
      </c>
      <c r="G606" s="17">
        <f t="shared" si="310"/>
        <v>0</v>
      </c>
      <c r="H606" s="17">
        <f t="shared" si="311"/>
        <v>0</v>
      </c>
      <c r="I606" s="17">
        <v>194.238</v>
      </c>
      <c r="J606" s="17">
        <f t="shared" si="286"/>
        <v>0</v>
      </c>
      <c r="K606" s="17">
        <f t="shared" si="287"/>
        <v>0</v>
      </c>
      <c r="L606" s="17">
        <f t="shared" si="288"/>
        <v>194.238</v>
      </c>
      <c r="M606" s="17">
        <f t="shared" si="289"/>
        <v>0</v>
      </c>
      <c r="N606" s="17">
        <f t="shared" si="305"/>
        <v>0</v>
      </c>
      <c r="O606" s="17">
        <f t="shared" si="306"/>
        <v>615329.84961689869</v>
      </c>
      <c r="P606" s="17">
        <f t="shared" si="290"/>
        <v>615135.61161689879</v>
      </c>
      <c r="Q606" s="34">
        <f t="shared" si="291"/>
        <v>0.17087237019494214</v>
      </c>
      <c r="R606" s="17">
        <f t="shared" si="281"/>
        <v>0</v>
      </c>
      <c r="S606" s="17">
        <f t="shared" si="292"/>
        <v>0</v>
      </c>
      <c r="T606" s="34">
        <f t="shared" si="293"/>
        <v>0</v>
      </c>
      <c r="U606" s="17">
        <f t="shared" si="307"/>
        <v>0</v>
      </c>
      <c r="V606" s="17">
        <f t="shared" si="294"/>
        <v>0</v>
      </c>
      <c r="W606" s="17">
        <f t="shared" si="308"/>
        <v>31437264.120370399</v>
      </c>
      <c r="X606" s="17">
        <f t="shared" si="295"/>
        <v>0</v>
      </c>
      <c r="Y606" s="17">
        <f t="shared" si="296"/>
        <v>0</v>
      </c>
      <c r="Z606" s="17">
        <f t="shared" si="297"/>
        <v>0</v>
      </c>
      <c r="AA606" s="17">
        <f t="shared" si="298"/>
        <v>0</v>
      </c>
      <c r="AB606" s="17">
        <f t="shared" si="299"/>
        <v>0</v>
      </c>
      <c r="AC606" s="17">
        <f t="shared" si="300"/>
        <v>0</v>
      </c>
      <c r="AD606" s="17">
        <f t="shared" si="301"/>
        <v>0</v>
      </c>
      <c r="AE606" s="17">
        <f t="shared" si="302"/>
        <v>0</v>
      </c>
      <c r="AF606" s="17">
        <f t="shared" si="303"/>
        <v>615329.84961689869</v>
      </c>
      <c r="AG606" s="17">
        <f t="shared" si="309"/>
        <v>0</v>
      </c>
      <c r="AH606" s="17">
        <f t="shared" si="304"/>
        <v>0</v>
      </c>
      <c r="AI606" s="17"/>
      <c r="AJ606" s="17"/>
      <c r="AU606">
        <f t="shared" si="282"/>
        <v>1</v>
      </c>
      <c r="AV606" t="str">
        <f t="shared" si="283"/>
        <v/>
      </c>
      <c r="AW606">
        <f t="shared" si="284"/>
        <v>0</v>
      </c>
    </row>
    <row r="607" spans="2:49" x14ac:dyDescent="0.3">
      <c r="B607" s="29" t="s">
        <v>52</v>
      </c>
      <c r="C607" s="29">
        <v>599</v>
      </c>
      <c r="D607" s="29">
        <v>10</v>
      </c>
      <c r="E607" s="2">
        <f t="shared" si="285"/>
        <v>0</v>
      </c>
      <c r="F607" s="30">
        <v>0</v>
      </c>
      <c r="G607" s="17">
        <f t="shared" si="310"/>
        <v>0</v>
      </c>
      <c r="H607" s="17">
        <f t="shared" si="311"/>
        <v>0</v>
      </c>
      <c r="I607" s="17">
        <v>194.238</v>
      </c>
      <c r="J607" s="17">
        <f t="shared" si="286"/>
        <v>0</v>
      </c>
      <c r="K607" s="17">
        <f t="shared" si="287"/>
        <v>0</v>
      </c>
      <c r="L607" s="17">
        <f t="shared" si="288"/>
        <v>194.238</v>
      </c>
      <c r="M607" s="17">
        <f t="shared" si="289"/>
        <v>0</v>
      </c>
      <c r="N607" s="17">
        <f t="shared" si="305"/>
        <v>0</v>
      </c>
      <c r="O607" s="17">
        <f t="shared" si="306"/>
        <v>615329.84961689869</v>
      </c>
      <c r="P607" s="17">
        <f t="shared" si="290"/>
        <v>615135.61161689879</v>
      </c>
      <c r="Q607" s="34">
        <f t="shared" si="291"/>
        <v>0.17087237019494214</v>
      </c>
      <c r="R607" s="17">
        <f t="shared" si="281"/>
        <v>0</v>
      </c>
      <c r="S607" s="17">
        <f t="shared" si="292"/>
        <v>0</v>
      </c>
      <c r="T607" s="34">
        <f t="shared" si="293"/>
        <v>0</v>
      </c>
      <c r="U607" s="17">
        <f t="shared" si="307"/>
        <v>0</v>
      </c>
      <c r="V607" s="17">
        <f t="shared" si="294"/>
        <v>0</v>
      </c>
      <c r="W607" s="17">
        <f t="shared" si="308"/>
        <v>31437264.120370399</v>
      </c>
      <c r="X607" s="17">
        <f t="shared" si="295"/>
        <v>0</v>
      </c>
      <c r="Y607" s="17">
        <f t="shared" si="296"/>
        <v>0</v>
      </c>
      <c r="Z607" s="17">
        <f t="shared" si="297"/>
        <v>0</v>
      </c>
      <c r="AA607" s="17">
        <f t="shared" si="298"/>
        <v>0</v>
      </c>
      <c r="AB607" s="17">
        <f t="shared" si="299"/>
        <v>0</v>
      </c>
      <c r="AC607" s="17">
        <f t="shared" si="300"/>
        <v>0</v>
      </c>
      <c r="AD607" s="17">
        <f t="shared" si="301"/>
        <v>0</v>
      </c>
      <c r="AE607" s="17">
        <f t="shared" si="302"/>
        <v>0</v>
      </c>
      <c r="AF607" s="17">
        <f t="shared" si="303"/>
        <v>615329.84961689869</v>
      </c>
      <c r="AG607" s="17">
        <f t="shared" si="309"/>
        <v>0</v>
      </c>
      <c r="AH607" s="17">
        <f t="shared" si="304"/>
        <v>0</v>
      </c>
      <c r="AI607" s="17"/>
      <c r="AJ607" s="17"/>
      <c r="AU607">
        <f t="shared" si="282"/>
        <v>1</v>
      </c>
      <c r="AV607" t="str">
        <f t="shared" si="283"/>
        <v/>
      </c>
      <c r="AW607">
        <f t="shared" si="284"/>
        <v>0</v>
      </c>
    </row>
    <row r="608" spans="2:49" x14ac:dyDescent="0.3">
      <c r="B608" s="29" t="s">
        <v>52</v>
      </c>
      <c r="C608" s="29">
        <v>600</v>
      </c>
      <c r="D608" s="29">
        <v>11</v>
      </c>
      <c r="E608" s="2">
        <f t="shared" si="285"/>
        <v>0</v>
      </c>
      <c r="F608" s="30">
        <v>0</v>
      </c>
      <c r="G608" s="17">
        <f t="shared" si="310"/>
        <v>0.22222222222222224</v>
      </c>
      <c r="H608" s="17">
        <f t="shared" si="311"/>
        <v>0.8</v>
      </c>
      <c r="I608" s="17">
        <v>194.238</v>
      </c>
      <c r="J608" s="17">
        <f t="shared" si="286"/>
        <v>0</v>
      </c>
      <c r="K608" s="17">
        <f t="shared" si="287"/>
        <v>488.88888888888891</v>
      </c>
      <c r="L608" s="17">
        <f t="shared" si="288"/>
        <v>683.12688888888897</v>
      </c>
      <c r="M608" s="17">
        <f t="shared" si="289"/>
        <v>0</v>
      </c>
      <c r="N608" s="17">
        <f t="shared" si="305"/>
        <v>0</v>
      </c>
      <c r="O608" s="17">
        <f t="shared" si="306"/>
        <v>615329.84961689869</v>
      </c>
      <c r="P608" s="17">
        <f t="shared" si="290"/>
        <v>615135.61161689879</v>
      </c>
      <c r="Q608" s="34">
        <f t="shared" si="291"/>
        <v>0.17087237019494214</v>
      </c>
      <c r="R608" s="17">
        <f t="shared" si="281"/>
        <v>0</v>
      </c>
      <c r="S608" s="17">
        <f t="shared" si="292"/>
        <v>0</v>
      </c>
      <c r="T608" s="34">
        <f t="shared" si="293"/>
        <v>0</v>
      </c>
      <c r="U608" s="17">
        <f t="shared" si="307"/>
        <v>0</v>
      </c>
      <c r="V608" s="17">
        <f t="shared" si="294"/>
        <v>0</v>
      </c>
      <c r="W608" s="17">
        <f t="shared" si="308"/>
        <v>31437264.120370399</v>
      </c>
      <c r="X608" s="17">
        <f t="shared" si="295"/>
        <v>0</v>
      </c>
      <c r="Y608" s="17">
        <f t="shared" si="296"/>
        <v>0</v>
      </c>
      <c r="Z608" s="17">
        <f t="shared" si="297"/>
        <v>0</v>
      </c>
      <c r="AA608" s="17">
        <f t="shared" si="298"/>
        <v>0</v>
      </c>
      <c r="AB608" s="17">
        <f t="shared" si="299"/>
        <v>0</v>
      </c>
      <c r="AC608" s="17">
        <f t="shared" si="300"/>
        <v>0</v>
      </c>
      <c r="AD608" s="17">
        <f t="shared" si="301"/>
        <v>0</v>
      </c>
      <c r="AE608" s="17">
        <f t="shared" si="302"/>
        <v>0</v>
      </c>
      <c r="AF608" s="17">
        <f t="shared" si="303"/>
        <v>615329.84961689869</v>
      </c>
      <c r="AG608" s="17">
        <f t="shared" si="309"/>
        <v>0</v>
      </c>
      <c r="AH608" s="17">
        <f t="shared" si="304"/>
        <v>0</v>
      </c>
      <c r="AI608" s="17"/>
      <c r="AJ608" s="17"/>
      <c r="AU608">
        <f t="shared" si="282"/>
        <v>1</v>
      </c>
      <c r="AV608" t="str">
        <f t="shared" si="283"/>
        <v/>
      </c>
      <c r="AW608">
        <f t="shared" si="284"/>
        <v>0</v>
      </c>
    </row>
    <row r="609" spans="2:49" x14ac:dyDescent="0.3">
      <c r="B609" s="29" t="s">
        <v>52</v>
      </c>
      <c r="C609" s="29">
        <v>601</v>
      </c>
      <c r="D609" s="29">
        <v>12</v>
      </c>
      <c r="E609" s="2">
        <f t="shared" si="285"/>
        <v>0.44444444444444448</v>
      </c>
      <c r="F609" s="30">
        <v>1.6</v>
      </c>
      <c r="G609" s="17">
        <f t="shared" si="310"/>
        <v>0.5</v>
      </c>
      <c r="H609" s="17">
        <f t="shared" si="311"/>
        <v>1.8</v>
      </c>
      <c r="I609" s="17">
        <v>194.238</v>
      </c>
      <c r="J609" s="17">
        <f t="shared" si="286"/>
        <v>0.10555555555555556</v>
      </c>
      <c r="K609" s="17">
        <f t="shared" si="287"/>
        <v>1100</v>
      </c>
      <c r="L609" s="17">
        <f t="shared" si="288"/>
        <v>1294.3435555555557</v>
      </c>
      <c r="M609" s="17">
        <f t="shared" si="289"/>
        <v>575.26380246913584</v>
      </c>
      <c r="N609" s="17">
        <f t="shared" si="305"/>
        <v>575.26380246913584</v>
      </c>
      <c r="O609" s="17">
        <f t="shared" si="306"/>
        <v>615905.11341936782</v>
      </c>
      <c r="P609" s="17">
        <f t="shared" si="290"/>
        <v>615710.87541936792</v>
      </c>
      <c r="Q609" s="34">
        <f t="shared" si="291"/>
        <v>0.17103216697399201</v>
      </c>
      <c r="R609" s="17">
        <f t="shared" si="281"/>
        <v>0.25567280109739371</v>
      </c>
      <c r="S609" s="17">
        <f t="shared" si="292"/>
        <v>0</v>
      </c>
      <c r="T609" s="34">
        <f t="shared" si="293"/>
        <v>0</v>
      </c>
      <c r="U609" s="17">
        <f t="shared" si="307"/>
        <v>0</v>
      </c>
      <c r="V609" s="17">
        <f t="shared" si="294"/>
        <v>217.28395061728398</v>
      </c>
      <c r="W609" s="17">
        <f t="shared" si="308"/>
        <v>31437481.404321015</v>
      </c>
      <c r="X609" s="17">
        <f t="shared" si="295"/>
        <v>0</v>
      </c>
      <c r="Y609" s="17">
        <f t="shared" si="296"/>
        <v>0</v>
      </c>
      <c r="Z609" s="17">
        <f t="shared" si="297"/>
        <v>0</v>
      </c>
      <c r="AA609" s="17">
        <f t="shared" si="298"/>
        <v>0</v>
      </c>
      <c r="AB609" s="17">
        <f t="shared" si="299"/>
        <v>0</v>
      </c>
      <c r="AC609" s="17">
        <f t="shared" si="300"/>
        <v>0</v>
      </c>
      <c r="AD609" s="17">
        <f t="shared" si="301"/>
        <v>0</v>
      </c>
      <c r="AE609" s="17">
        <f t="shared" si="302"/>
        <v>0</v>
      </c>
      <c r="AF609" s="17">
        <f t="shared" si="303"/>
        <v>615905.11341936782</v>
      </c>
      <c r="AG609" s="17">
        <f t="shared" si="309"/>
        <v>0</v>
      </c>
      <c r="AH609" s="17">
        <f t="shared" si="304"/>
        <v>0</v>
      </c>
      <c r="AI609" s="17"/>
      <c r="AJ609" s="17"/>
      <c r="AU609">
        <f t="shared" si="282"/>
        <v>0</v>
      </c>
      <c r="AV609">
        <f t="shared" si="283"/>
        <v>1.6</v>
      </c>
      <c r="AW609">
        <f t="shared" si="284"/>
        <v>0.44444444444444448</v>
      </c>
    </row>
    <row r="610" spans="2:49" x14ac:dyDescent="0.3">
      <c r="B610" s="29" t="s">
        <v>52</v>
      </c>
      <c r="C610" s="29">
        <v>602</v>
      </c>
      <c r="D610" s="29">
        <v>13</v>
      </c>
      <c r="E610" s="2">
        <f t="shared" si="285"/>
        <v>1</v>
      </c>
      <c r="F610" s="30">
        <v>3.6</v>
      </c>
      <c r="G610" s="17">
        <f t="shared" si="310"/>
        <v>0.65277777777777768</v>
      </c>
      <c r="H610" s="17">
        <f t="shared" si="311"/>
        <v>2.3499999999999996</v>
      </c>
      <c r="I610" s="17">
        <v>194.238</v>
      </c>
      <c r="J610" s="17">
        <f t="shared" si="286"/>
        <v>0.23749999999999999</v>
      </c>
      <c r="K610" s="17">
        <f t="shared" si="287"/>
        <v>1436.1111111111109</v>
      </c>
      <c r="L610" s="17">
        <f t="shared" si="288"/>
        <v>1630.5866111111109</v>
      </c>
      <c r="M610" s="17">
        <f t="shared" si="289"/>
        <v>1630.5866111111109</v>
      </c>
      <c r="N610" s="17">
        <f t="shared" si="305"/>
        <v>1630.5866111111109</v>
      </c>
      <c r="O610" s="17">
        <f t="shared" si="306"/>
        <v>617535.70003047888</v>
      </c>
      <c r="P610" s="17">
        <f t="shared" si="290"/>
        <v>617341.46203047899</v>
      </c>
      <c r="Q610" s="34">
        <f t="shared" si="291"/>
        <v>0.17148511132282646</v>
      </c>
      <c r="R610" s="17">
        <f t="shared" si="281"/>
        <v>1.6305866111111109</v>
      </c>
      <c r="S610" s="17">
        <f t="shared" si="292"/>
        <v>0</v>
      </c>
      <c r="T610" s="34">
        <f t="shared" si="293"/>
        <v>0</v>
      </c>
      <c r="U610" s="17">
        <f t="shared" si="307"/>
        <v>0</v>
      </c>
      <c r="V610" s="17">
        <f t="shared" si="294"/>
        <v>1100</v>
      </c>
      <c r="W610" s="17">
        <f t="shared" si="308"/>
        <v>31438581.404321015</v>
      </c>
      <c r="X610" s="17">
        <f t="shared" si="295"/>
        <v>0</v>
      </c>
      <c r="Y610" s="17">
        <f t="shared" si="296"/>
        <v>0</v>
      </c>
      <c r="Z610" s="17">
        <f t="shared" si="297"/>
        <v>0</v>
      </c>
      <c r="AA610" s="17">
        <f t="shared" si="298"/>
        <v>0</v>
      </c>
      <c r="AB610" s="17">
        <f t="shared" si="299"/>
        <v>0</v>
      </c>
      <c r="AC610" s="17">
        <f t="shared" si="300"/>
        <v>0</v>
      </c>
      <c r="AD610" s="17">
        <f t="shared" si="301"/>
        <v>0</v>
      </c>
      <c r="AE610" s="17">
        <f t="shared" si="302"/>
        <v>0</v>
      </c>
      <c r="AF610" s="17">
        <f t="shared" si="303"/>
        <v>617535.70003047888</v>
      </c>
      <c r="AG610" s="17">
        <f t="shared" si="309"/>
        <v>0</v>
      </c>
      <c r="AH610" s="17">
        <f t="shared" si="304"/>
        <v>0</v>
      </c>
      <c r="AI610" s="17"/>
      <c r="AJ610" s="17"/>
      <c r="AU610">
        <f t="shared" si="282"/>
        <v>0</v>
      </c>
      <c r="AV610">
        <f t="shared" si="283"/>
        <v>3.6</v>
      </c>
      <c r="AW610">
        <f t="shared" si="284"/>
        <v>1</v>
      </c>
    </row>
    <row r="611" spans="2:49" x14ac:dyDescent="0.3">
      <c r="B611" s="29" t="s">
        <v>52</v>
      </c>
      <c r="C611" s="29">
        <v>603</v>
      </c>
      <c r="D611" s="29">
        <v>14</v>
      </c>
      <c r="E611" s="2">
        <f t="shared" si="285"/>
        <v>1.75</v>
      </c>
      <c r="F611" s="30">
        <v>6.3</v>
      </c>
      <c r="G611" s="17">
        <f t="shared" si="310"/>
        <v>0.75</v>
      </c>
      <c r="H611" s="17">
        <f t="shared" si="311"/>
        <v>2.7</v>
      </c>
      <c r="I611" s="17">
        <v>194.238</v>
      </c>
      <c r="J611" s="17">
        <f t="shared" si="286"/>
        <v>0.41562499999999997</v>
      </c>
      <c r="K611" s="17">
        <f t="shared" si="287"/>
        <v>1650</v>
      </c>
      <c r="L611" s="17">
        <f t="shared" si="288"/>
        <v>1844.6536249999999</v>
      </c>
      <c r="M611" s="17">
        <f t="shared" si="289"/>
        <v>3228.1438437500001</v>
      </c>
      <c r="N611" s="17">
        <f t="shared" si="305"/>
        <v>3228.1438437500001</v>
      </c>
      <c r="O611" s="17">
        <f t="shared" si="306"/>
        <v>620763.84387422889</v>
      </c>
      <c r="P611" s="17">
        <f t="shared" si="290"/>
        <v>620569.60587422899</v>
      </c>
      <c r="Q611" s="34">
        <f t="shared" si="291"/>
        <v>0.17238182511974331</v>
      </c>
      <c r="R611" s="17">
        <f t="shared" si="281"/>
        <v>5.6492517265625004</v>
      </c>
      <c r="S611" s="17">
        <f t="shared" si="292"/>
        <v>0</v>
      </c>
      <c r="T611" s="34">
        <f t="shared" si="293"/>
        <v>0</v>
      </c>
      <c r="U611" s="17">
        <f t="shared" si="307"/>
        <v>0</v>
      </c>
      <c r="V611" s="17">
        <f t="shared" si="294"/>
        <v>3368.75</v>
      </c>
      <c r="W611" s="17">
        <f t="shared" si="308"/>
        <v>31441950.154321015</v>
      </c>
      <c r="X611" s="17">
        <f t="shared" si="295"/>
        <v>0</v>
      </c>
      <c r="Y611" s="17">
        <f t="shared" si="296"/>
        <v>0</v>
      </c>
      <c r="Z611" s="17">
        <f t="shared" si="297"/>
        <v>0</v>
      </c>
      <c r="AA611" s="17">
        <f t="shared" si="298"/>
        <v>0</v>
      </c>
      <c r="AB611" s="17">
        <f t="shared" si="299"/>
        <v>0</v>
      </c>
      <c r="AC611" s="17">
        <f t="shared" si="300"/>
        <v>0</v>
      </c>
      <c r="AD611" s="17">
        <f t="shared" si="301"/>
        <v>0</v>
      </c>
      <c r="AE611" s="17">
        <f t="shared" si="302"/>
        <v>0</v>
      </c>
      <c r="AF611" s="17">
        <f t="shared" si="303"/>
        <v>620763.84387422889</v>
      </c>
      <c r="AG611" s="17">
        <f t="shared" si="309"/>
        <v>0</v>
      </c>
      <c r="AH611" s="17">
        <f t="shared" si="304"/>
        <v>0</v>
      </c>
      <c r="AI611" s="17"/>
      <c r="AJ611" s="17"/>
      <c r="AU611">
        <f t="shared" si="282"/>
        <v>0</v>
      </c>
      <c r="AV611">
        <f t="shared" si="283"/>
        <v>6.3</v>
      </c>
      <c r="AW611">
        <f t="shared" si="284"/>
        <v>1.75</v>
      </c>
    </row>
    <row r="612" spans="2:49" x14ac:dyDescent="0.3">
      <c r="B612" s="29" t="s">
        <v>52</v>
      </c>
      <c r="C612" s="29">
        <v>604</v>
      </c>
      <c r="D612" s="29">
        <v>15</v>
      </c>
      <c r="E612" s="2">
        <f t="shared" si="285"/>
        <v>2.5</v>
      </c>
      <c r="F612" s="30">
        <v>9</v>
      </c>
      <c r="G612" s="17">
        <f t="shared" si="310"/>
        <v>0.76388888888888895</v>
      </c>
      <c r="H612" s="17">
        <f t="shared" si="311"/>
        <v>2.7500000000000004</v>
      </c>
      <c r="I612" s="17">
        <v>194.238</v>
      </c>
      <c r="J612" s="17">
        <f t="shared" si="286"/>
        <v>0.59375</v>
      </c>
      <c r="K612" s="17">
        <f t="shared" si="287"/>
        <v>1680.5555555555557</v>
      </c>
      <c r="L612" s="17">
        <f t="shared" si="288"/>
        <v>1875.3873055555557</v>
      </c>
      <c r="M612" s="17">
        <f t="shared" si="289"/>
        <v>4688.4682638888889</v>
      </c>
      <c r="N612" s="17">
        <f t="shared" si="305"/>
        <v>4688.4682638888889</v>
      </c>
      <c r="O612" s="17">
        <f t="shared" si="306"/>
        <v>625452.31213811773</v>
      </c>
      <c r="P612" s="17">
        <f t="shared" si="290"/>
        <v>625258.07413811784</v>
      </c>
      <c r="Q612" s="34">
        <f t="shared" si="291"/>
        <v>0.17368418783408637</v>
      </c>
      <c r="R612" s="17">
        <f t="shared" si="281"/>
        <v>11.721170659722222</v>
      </c>
      <c r="S612" s="17">
        <f t="shared" si="292"/>
        <v>0</v>
      </c>
      <c r="T612" s="34">
        <f t="shared" si="293"/>
        <v>0</v>
      </c>
      <c r="U612" s="17">
        <f t="shared" si="307"/>
        <v>0</v>
      </c>
      <c r="V612" s="17">
        <f t="shared" si="294"/>
        <v>6875</v>
      </c>
      <c r="W612" s="17">
        <f t="shared" si="308"/>
        <v>31448825.154321015</v>
      </c>
      <c r="X612" s="17">
        <f t="shared" si="295"/>
        <v>0</v>
      </c>
      <c r="Y612" s="17">
        <f t="shared" si="296"/>
        <v>0</v>
      </c>
      <c r="Z612" s="17">
        <f t="shared" si="297"/>
        <v>0</v>
      </c>
      <c r="AA612" s="17">
        <f t="shared" si="298"/>
        <v>0</v>
      </c>
      <c r="AB612" s="17">
        <f t="shared" si="299"/>
        <v>0</v>
      </c>
      <c r="AC612" s="17">
        <f t="shared" si="300"/>
        <v>0</v>
      </c>
      <c r="AD612" s="17">
        <f t="shared" si="301"/>
        <v>0</v>
      </c>
      <c r="AE612" s="17">
        <f t="shared" si="302"/>
        <v>0</v>
      </c>
      <c r="AF612" s="17">
        <f t="shared" si="303"/>
        <v>625452.31213811773</v>
      </c>
      <c r="AG612" s="17">
        <f t="shared" si="309"/>
        <v>0</v>
      </c>
      <c r="AH612" s="17">
        <f t="shared" si="304"/>
        <v>0</v>
      </c>
      <c r="AI612" s="17"/>
      <c r="AJ612" s="17"/>
      <c r="AU612">
        <f t="shared" si="282"/>
        <v>0</v>
      </c>
      <c r="AV612">
        <f t="shared" si="283"/>
        <v>9</v>
      </c>
      <c r="AW612">
        <f t="shared" si="284"/>
        <v>2.5</v>
      </c>
    </row>
    <row r="613" spans="2:49" x14ac:dyDescent="0.3">
      <c r="B613" s="29" t="s">
        <v>52</v>
      </c>
      <c r="C613" s="29">
        <v>605</v>
      </c>
      <c r="D613" s="29">
        <v>16</v>
      </c>
      <c r="E613" s="2">
        <f t="shared" si="285"/>
        <v>3.2777777777777781</v>
      </c>
      <c r="F613" s="30">
        <v>11.8</v>
      </c>
      <c r="G613" s="17">
        <f t="shared" si="310"/>
        <v>0.7222222222222221</v>
      </c>
      <c r="H613" s="17">
        <f t="shared" si="311"/>
        <v>2.5999999999999996</v>
      </c>
      <c r="I613" s="17">
        <v>194.238</v>
      </c>
      <c r="J613" s="17">
        <f t="shared" si="286"/>
        <v>0.77847222222222223</v>
      </c>
      <c r="K613" s="17">
        <f t="shared" si="287"/>
        <v>1588.8888888888887</v>
      </c>
      <c r="L613" s="17">
        <f t="shared" si="288"/>
        <v>1783.905361111111</v>
      </c>
      <c r="M613" s="17">
        <f t="shared" si="289"/>
        <v>5847.2453503086426</v>
      </c>
      <c r="N613" s="17">
        <f t="shared" si="305"/>
        <v>5847.2453503086426</v>
      </c>
      <c r="O613" s="17">
        <f t="shared" si="306"/>
        <v>631299.55748842633</v>
      </c>
      <c r="P613" s="17">
        <f t="shared" si="290"/>
        <v>631105.31948842644</v>
      </c>
      <c r="Q613" s="34">
        <f t="shared" si="291"/>
        <v>0.1753084356474951</v>
      </c>
      <c r="R613" s="17">
        <f t="shared" si="281"/>
        <v>19.16597087045611</v>
      </c>
      <c r="S613" s="17">
        <f t="shared" si="292"/>
        <v>0</v>
      </c>
      <c r="T613" s="34">
        <f t="shared" si="293"/>
        <v>0</v>
      </c>
      <c r="U613" s="17">
        <f t="shared" si="307"/>
        <v>0</v>
      </c>
      <c r="V613" s="17">
        <f t="shared" si="294"/>
        <v>11818.209876543213</v>
      </c>
      <c r="W613" s="17">
        <f t="shared" si="308"/>
        <v>31460643.36419756</v>
      </c>
      <c r="X613" s="17">
        <f t="shared" si="295"/>
        <v>0</v>
      </c>
      <c r="Y613" s="17">
        <f t="shared" si="296"/>
        <v>0</v>
      </c>
      <c r="Z613" s="17">
        <f t="shared" si="297"/>
        <v>0</v>
      </c>
      <c r="AA613" s="17">
        <f t="shared" si="298"/>
        <v>0</v>
      </c>
      <c r="AB613" s="17">
        <f t="shared" si="299"/>
        <v>0</v>
      </c>
      <c r="AC613" s="17">
        <f t="shared" si="300"/>
        <v>0</v>
      </c>
      <c r="AD613" s="17">
        <f t="shared" si="301"/>
        <v>0</v>
      </c>
      <c r="AE613" s="17">
        <f t="shared" si="302"/>
        <v>0</v>
      </c>
      <c r="AF613" s="17">
        <f t="shared" si="303"/>
        <v>631299.55748842633</v>
      </c>
      <c r="AG613" s="17">
        <f t="shared" si="309"/>
        <v>0</v>
      </c>
      <c r="AH613" s="17">
        <f t="shared" si="304"/>
        <v>0</v>
      </c>
      <c r="AI613" s="17"/>
      <c r="AJ613" s="17"/>
      <c r="AU613">
        <f t="shared" si="282"/>
        <v>0</v>
      </c>
      <c r="AV613">
        <f t="shared" si="283"/>
        <v>11.8</v>
      </c>
      <c r="AW613">
        <f t="shared" si="284"/>
        <v>3.2777777777777777</v>
      </c>
    </row>
    <row r="614" spans="2:49" x14ac:dyDescent="0.3">
      <c r="B614" s="29" t="s">
        <v>52</v>
      </c>
      <c r="C614" s="29">
        <v>606</v>
      </c>
      <c r="D614" s="29">
        <v>17</v>
      </c>
      <c r="E614" s="2">
        <f t="shared" si="285"/>
        <v>3.9444444444444446</v>
      </c>
      <c r="F614" s="30">
        <v>14.2</v>
      </c>
      <c r="G614" s="17">
        <f t="shared" si="310"/>
        <v>0.66666666666666674</v>
      </c>
      <c r="H614" s="17">
        <f t="shared" si="311"/>
        <v>2.4000000000000004</v>
      </c>
      <c r="I614" s="17">
        <v>194.238</v>
      </c>
      <c r="J614" s="17">
        <f t="shared" si="286"/>
        <v>0.93680555555555556</v>
      </c>
      <c r="K614" s="17">
        <f t="shared" si="287"/>
        <v>1466.6666666666667</v>
      </c>
      <c r="L614" s="17">
        <f t="shared" si="288"/>
        <v>1661.8414722222224</v>
      </c>
      <c r="M614" s="17">
        <f t="shared" si="289"/>
        <v>6555.0413626543223</v>
      </c>
      <c r="N614" s="17">
        <f t="shared" si="305"/>
        <v>6555.0413626543223</v>
      </c>
      <c r="O614" s="17">
        <f t="shared" si="306"/>
        <v>637854.59885108063</v>
      </c>
      <c r="P614" s="17">
        <f t="shared" si="290"/>
        <v>637660.36085108074</v>
      </c>
      <c r="Q614" s="34">
        <f t="shared" si="291"/>
        <v>0.1771292950372132</v>
      </c>
      <c r="R614" s="17">
        <f t="shared" si="281"/>
        <v>25.855996486025383</v>
      </c>
      <c r="S614" s="17">
        <f t="shared" si="292"/>
        <v>0</v>
      </c>
      <c r="T614" s="34">
        <f t="shared" si="293"/>
        <v>0</v>
      </c>
      <c r="U614" s="17">
        <f t="shared" si="307"/>
        <v>0</v>
      </c>
      <c r="V614" s="17">
        <f t="shared" si="294"/>
        <v>17114.506172839509</v>
      </c>
      <c r="W614" s="17">
        <f t="shared" si="308"/>
        <v>31477757.870370399</v>
      </c>
      <c r="X614" s="17">
        <f t="shared" si="295"/>
        <v>0</v>
      </c>
      <c r="Y614" s="17">
        <f t="shared" si="296"/>
        <v>0</v>
      </c>
      <c r="Z614" s="17">
        <f t="shared" si="297"/>
        <v>0</v>
      </c>
      <c r="AA614" s="17">
        <f t="shared" si="298"/>
        <v>0</v>
      </c>
      <c r="AB614" s="17">
        <f t="shared" si="299"/>
        <v>0</v>
      </c>
      <c r="AC614" s="17">
        <f t="shared" si="300"/>
        <v>0</v>
      </c>
      <c r="AD614" s="17">
        <f t="shared" si="301"/>
        <v>0</v>
      </c>
      <c r="AE614" s="17">
        <f t="shared" si="302"/>
        <v>0</v>
      </c>
      <c r="AF614" s="17">
        <f t="shared" si="303"/>
        <v>637854.59885108063</v>
      </c>
      <c r="AG614" s="17">
        <f t="shared" si="309"/>
        <v>0</v>
      </c>
      <c r="AH614" s="17">
        <f t="shared" si="304"/>
        <v>0</v>
      </c>
      <c r="AI614" s="17"/>
      <c r="AJ614" s="17"/>
      <c r="AU614">
        <f t="shared" si="282"/>
        <v>0</v>
      </c>
      <c r="AV614">
        <f t="shared" si="283"/>
        <v>14.2</v>
      </c>
      <c r="AW614">
        <f t="shared" si="284"/>
        <v>3.9444444444444442</v>
      </c>
    </row>
    <row r="615" spans="2:49" x14ac:dyDescent="0.3">
      <c r="B615" s="29" t="s">
        <v>52</v>
      </c>
      <c r="C615" s="29">
        <v>607</v>
      </c>
      <c r="D615" s="29">
        <v>18</v>
      </c>
      <c r="E615" s="2">
        <f t="shared" si="285"/>
        <v>4.6111111111111116</v>
      </c>
      <c r="F615" s="30">
        <v>16.600000000000001</v>
      </c>
      <c r="G615" s="17">
        <f t="shared" si="310"/>
        <v>0.59722222222222232</v>
      </c>
      <c r="H615" s="17">
        <f t="shared" si="311"/>
        <v>2.1500000000000004</v>
      </c>
      <c r="I615" s="17">
        <v>194.238</v>
      </c>
      <c r="J615" s="17">
        <f t="shared" si="286"/>
        <v>1.0951388888888889</v>
      </c>
      <c r="K615" s="17">
        <f t="shared" si="287"/>
        <v>1313.8888888888891</v>
      </c>
      <c r="L615" s="17">
        <f t="shared" si="288"/>
        <v>1509.2220277777781</v>
      </c>
      <c r="M615" s="17">
        <f t="shared" si="289"/>
        <v>6959.1904614197556</v>
      </c>
      <c r="N615" s="17">
        <f t="shared" si="305"/>
        <v>6959.1904614197556</v>
      </c>
      <c r="O615" s="17">
        <f t="shared" si="306"/>
        <v>644813.78931250039</v>
      </c>
      <c r="P615" s="17">
        <f t="shared" si="290"/>
        <v>644619.55131250049</v>
      </c>
      <c r="Q615" s="34">
        <f t="shared" si="291"/>
        <v>0.17906241896358638</v>
      </c>
      <c r="R615" s="17">
        <f t="shared" si="281"/>
        <v>32.0896004609911</v>
      </c>
      <c r="S615" s="17">
        <f t="shared" si="292"/>
        <v>0</v>
      </c>
      <c r="T615" s="34">
        <f t="shared" si="293"/>
        <v>0</v>
      </c>
      <c r="U615" s="17">
        <f t="shared" si="307"/>
        <v>0</v>
      </c>
      <c r="V615" s="17">
        <f t="shared" si="294"/>
        <v>23388.580246913589</v>
      </c>
      <c r="W615" s="17">
        <f t="shared" si="308"/>
        <v>31501146.450617313</v>
      </c>
      <c r="X615" s="17">
        <f t="shared" si="295"/>
        <v>0</v>
      </c>
      <c r="Y615" s="17">
        <f t="shared" si="296"/>
        <v>0</v>
      </c>
      <c r="Z615" s="17">
        <f t="shared" si="297"/>
        <v>0</v>
      </c>
      <c r="AA615" s="17">
        <f t="shared" si="298"/>
        <v>0</v>
      </c>
      <c r="AB615" s="17">
        <f t="shared" si="299"/>
        <v>0</v>
      </c>
      <c r="AC615" s="17">
        <f t="shared" si="300"/>
        <v>0</v>
      </c>
      <c r="AD615" s="17">
        <f t="shared" si="301"/>
        <v>0</v>
      </c>
      <c r="AE615" s="17">
        <f t="shared" si="302"/>
        <v>0</v>
      </c>
      <c r="AF615" s="17">
        <f t="shared" si="303"/>
        <v>644813.78931250039</v>
      </c>
      <c r="AG615" s="17">
        <f t="shared" si="309"/>
        <v>0</v>
      </c>
      <c r="AH615" s="17">
        <f t="shared" si="304"/>
        <v>0</v>
      </c>
      <c r="AI615" s="17"/>
      <c r="AJ615" s="17"/>
      <c r="AU615">
        <f t="shared" si="282"/>
        <v>0</v>
      </c>
      <c r="AV615">
        <f t="shared" si="283"/>
        <v>16.600000000000001</v>
      </c>
      <c r="AW615">
        <f t="shared" si="284"/>
        <v>4.6111111111111116</v>
      </c>
    </row>
    <row r="616" spans="2:49" x14ac:dyDescent="0.3">
      <c r="B616" s="29" t="s">
        <v>52</v>
      </c>
      <c r="C616" s="29">
        <v>608</v>
      </c>
      <c r="D616" s="29">
        <v>19</v>
      </c>
      <c r="E616" s="2">
        <f t="shared" si="285"/>
        <v>5.1388888888888893</v>
      </c>
      <c r="F616" s="30">
        <v>18.5</v>
      </c>
      <c r="G616" s="17">
        <f t="shared" si="310"/>
        <v>0.58333333333333326</v>
      </c>
      <c r="H616" s="17">
        <f t="shared" si="311"/>
        <v>2.0999999999999996</v>
      </c>
      <c r="I616" s="17">
        <v>194.238</v>
      </c>
      <c r="J616" s="17">
        <f t="shared" si="286"/>
        <v>1.2204861111111112</v>
      </c>
      <c r="K616" s="17">
        <f t="shared" si="287"/>
        <v>1283.3333333333333</v>
      </c>
      <c r="L616" s="17">
        <f t="shared" si="288"/>
        <v>1478.7918194444444</v>
      </c>
      <c r="M616" s="17">
        <f t="shared" si="289"/>
        <v>7599.3468499228402</v>
      </c>
      <c r="N616" s="17">
        <f t="shared" si="305"/>
        <v>7599.3468499228402</v>
      </c>
      <c r="O616" s="17">
        <f t="shared" si="306"/>
        <v>652413.13616242318</v>
      </c>
      <c r="P616" s="17">
        <f t="shared" si="290"/>
        <v>652218.89816242328</v>
      </c>
      <c r="Q616" s="34">
        <f t="shared" si="291"/>
        <v>0.18117336553155794</v>
      </c>
      <c r="R616" s="17">
        <f t="shared" si="281"/>
        <v>39.052199089881263</v>
      </c>
      <c r="S616" s="17">
        <f t="shared" si="292"/>
        <v>0</v>
      </c>
      <c r="T616" s="34">
        <f t="shared" si="293"/>
        <v>0</v>
      </c>
      <c r="U616" s="17">
        <f t="shared" si="307"/>
        <v>0</v>
      </c>
      <c r="V616" s="17">
        <f t="shared" si="294"/>
        <v>29048.996913580253</v>
      </c>
      <c r="W616" s="17">
        <f t="shared" si="308"/>
        <v>31530195.447530895</v>
      </c>
      <c r="X616" s="17">
        <f t="shared" si="295"/>
        <v>0</v>
      </c>
      <c r="Y616" s="17">
        <f t="shared" si="296"/>
        <v>0</v>
      </c>
      <c r="Z616" s="17">
        <f t="shared" si="297"/>
        <v>0</v>
      </c>
      <c r="AA616" s="17">
        <f t="shared" si="298"/>
        <v>0</v>
      </c>
      <c r="AB616" s="17">
        <f t="shared" si="299"/>
        <v>0</v>
      </c>
      <c r="AC616" s="17">
        <f t="shared" si="300"/>
        <v>0</v>
      </c>
      <c r="AD616" s="17">
        <f t="shared" si="301"/>
        <v>0</v>
      </c>
      <c r="AE616" s="17">
        <f t="shared" si="302"/>
        <v>0</v>
      </c>
      <c r="AF616" s="17">
        <f t="shared" si="303"/>
        <v>652413.13616242318</v>
      </c>
      <c r="AG616" s="17">
        <f t="shared" si="309"/>
        <v>0</v>
      </c>
      <c r="AH616" s="17">
        <f t="shared" si="304"/>
        <v>0</v>
      </c>
      <c r="AI616" s="17"/>
      <c r="AJ616" s="17"/>
      <c r="AU616">
        <f t="shared" si="282"/>
        <v>0</v>
      </c>
      <c r="AV616">
        <f t="shared" si="283"/>
        <v>18.5</v>
      </c>
      <c r="AW616">
        <f t="shared" si="284"/>
        <v>5.1388888888888884</v>
      </c>
    </row>
    <row r="617" spans="2:49" x14ac:dyDescent="0.3">
      <c r="B617" s="29" t="s">
        <v>52</v>
      </c>
      <c r="C617" s="29">
        <v>609</v>
      </c>
      <c r="D617" s="29">
        <v>20</v>
      </c>
      <c r="E617" s="2">
        <f t="shared" si="285"/>
        <v>5.7777777777777786</v>
      </c>
      <c r="F617" s="30">
        <v>20.8</v>
      </c>
      <c r="G617" s="17">
        <f t="shared" si="310"/>
        <v>0.68055555555555536</v>
      </c>
      <c r="H617" s="17">
        <f t="shared" si="311"/>
        <v>2.4499999999999993</v>
      </c>
      <c r="I617" s="17">
        <v>194.238</v>
      </c>
      <c r="J617" s="17">
        <f t="shared" si="286"/>
        <v>1.3722222222222225</v>
      </c>
      <c r="K617" s="17">
        <f t="shared" si="287"/>
        <v>1497.2222222222217</v>
      </c>
      <c r="L617" s="17">
        <f t="shared" si="288"/>
        <v>1692.832444444444</v>
      </c>
      <c r="M617" s="17">
        <f t="shared" si="289"/>
        <v>9780.8096790123454</v>
      </c>
      <c r="N617" s="17">
        <f t="shared" si="305"/>
        <v>9780.8096790123454</v>
      </c>
      <c r="O617" s="17">
        <f t="shared" si="306"/>
        <v>662193.94584143558</v>
      </c>
      <c r="P617" s="17">
        <f t="shared" si="290"/>
        <v>661999.70784143568</v>
      </c>
      <c r="Q617" s="34">
        <f t="shared" si="291"/>
        <v>0.18389027884419398</v>
      </c>
      <c r="R617" s="17">
        <f t="shared" si="281"/>
        <v>56.511344812071336</v>
      </c>
      <c r="S617" s="17">
        <f t="shared" si="292"/>
        <v>0</v>
      </c>
      <c r="T617" s="34">
        <f t="shared" si="293"/>
        <v>0</v>
      </c>
      <c r="U617" s="17">
        <f t="shared" si="307"/>
        <v>0</v>
      </c>
      <c r="V617" s="17">
        <f t="shared" si="294"/>
        <v>36720.987654320998</v>
      </c>
      <c r="W617" s="17">
        <f t="shared" si="308"/>
        <v>31566916.435185216</v>
      </c>
      <c r="X617" s="17">
        <f t="shared" si="295"/>
        <v>0</v>
      </c>
      <c r="Y617" s="17">
        <f t="shared" si="296"/>
        <v>0</v>
      </c>
      <c r="Z617" s="17">
        <f t="shared" si="297"/>
        <v>0</v>
      </c>
      <c r="AA617" s="17">
        <f t="shared" si="298"/>
        <v>0</v>
      </c>
      <c r="AB617" s="17">
        <f t="shared" si="299"/>
        <v>0</v>
      </c>
      <c r="AC617" s="17">
        <f t="shared" si="300"/>
        <v>0</v>
      </c>
      <c r="AD617" s="17">
        <f t="shared" si="301"/>
        <v>0</v>
      </c>
      <c r="AE617" s="17">
        <f t="shared" si="302"/>
        <v>0</v>
      </c>
      <c r="AF617" s="17">
        <f t="shared" si="303"/>
        <v>662193.94584143558</v>
      </c>
      <c r="AG617" s="17">
        <f t="shared" si="309"/>
        <v>0</v>
      </c>
      <c r="AH617" s="17">
        <f t="shared" si="304"/>
        <v>0</v>
      </c>
      <c r="AI617" s="17"/>
      <c r="AJ617" s="17"/>
      <c r="AU617">
        <f t="shared" si="282"/>
        <v>0</v>
      </c>
      <c r="AV617">
        <f t="shared" si="283"/>
        <v>20.8</v>
      </c>
      <c r="AW617">
        <f t="shared" si="284"/>
        <v>5.7777777777777777</v>
      </c>
    </row>
    <row r="618" spans="2:49" x14ac:dyDescent="0.3">
      <c r="B618" s="29" t="s">
        <v>52</v>
      </c>
      <c r="C618" s="29">
        <v>610</v>
      </c>
      <c r="D618" s="29">
        <v>21</v>
      </c>
      <c r="E618" s="2">
        <f t="shared" si="285"/>
        <v>6.5</v>
      </c>
      <c r="F618" s="30">
        <v>23.4</v>
      </c>
      <c r="G618" s="17">
        <f t="shared" si="310"/>
        <v>0.84722222222222188</v>
      </c>
      <c r="H618" s="17">
        <f t="shared" si="311"/>
        <v>3.0499999999999989</v>
      </c>
      <c r="I618" s="17">
        <v>194.238</v>
      </c>
      <c r="J618" s="17">
        <f t="shared" si="286"/>
        <v>1.54375</v>
      </c>
      <c r="K618" s="17">
        <f t="shared" si="287"/>
        <v>1863.8888888888882</v>
      </c>
      <c r="L618" s="17">
        <f t="shared" si="288"/>
        <v>2059.6706388888883</v>
      </c>
      <c r="M618" s="17">
        <f t="shared" si="289"/>
        <v>13387.859152777773</v>
      </c>
      <c r="N618" s="17">
        <f t="shared" si="305"/>
        <v>13387.859152777773</v>
      </c>
      <c r="O618" s="17">
        <f t="shared" si="306"/>
        <v>675581.80499421339</v>
      </c>
      <c r="P618" s="17">
        <f t="shared" si="290"/>
        <v>675387.5669942135</v>
      </c>
      <c r="Q618" s="34">
        <f t="shared" si="291"/>
        <v>0.18760915835965261</v>
      </c>
      <c r="R618" s="17">
        <f t="shared" si="281"/>
        <v>87.021084493055525</v>
      </c>
      <c r="S618" s="17">
        <f t="shared" si="292"/>
        <v>0</v>
      </c>
      <c r="T618" s="34">
        <f t="shared" si="293"/>
        <v>0</v>
      </c>
      <c r="U618" s="17">
        <f t="shared" si="307"/>
        <v>0</v>
      </c>
      <c r="V618" s="17">
        <f t="shared" si="294"/>
        <v>46475</v>
      </c>
      <c r="W618" s="17">
        <f t="shared" si="308"/>
        <v>31613391.435185216</v>
      </c>
      <c r="X618" s="17">
        <f t="shared" si="295"/>
        <v>0</v>
      </c>
      <c r="Y618" s="17">
        <f t="shared" si="296"/>
        <v>0</v>
      </c>
      <c r="Z618" s="17">
        <f t="shared" si="297"/>
        <v>0</v>
      </c>
      <c r="AA618" s="17">
        <f t="shared" si="298"/>
        <v>0</v>
      </c>
      <c r="AB618" s="17">
        <f t="shared" si="299"/>
        <v>0</v>
      </c>
      <c r="AC618" s="17">
        <f t="shared" si="300"/>
        <v>0</v>
      </c>
      <c r="AD618" s="17">
        <f t="shared" si="301"/>
        <v>0</v>
      </c>
      <c r="AE618" s="17">
        <f t="shared" si="302"/>
        <v>0</v>
      </c>
      <c r="AF618" s="17">
        <f t="shared" si="303"/>
        <v>675581.80499421339</v>
      </c>
      <c r="AG618" s="17">
        <f t="shared" si="309"/>
        <v>0</v>
      </c>
      <c r="AH618" s="17">
        <f t="shared" si="304"/>
        <v>0</v>
      </c>
      <c r="AI618" s="17"/>
      <c r="AJ618" s="17"/>
      <c r="AU618">
        <f t="shared" si="282"/>
        <v>0</v>
      </c>
      <c r="AV618">
        <f t="shared" si="283"/>
        <v>23.4</v>
      </c>
      <c r="AW618">
        <f t="shared" si="284"/>
        <v>6.4999999999999991</v>
      </c>
    </row>
    <row r="619" spans="2:49" x14ac:dyDescent="0.3">
      <c r="B619" s="29" t="s">
        <v>52</v>
      </c>
      <c r="C619" s="29">
        <v>611</v>
      </c>
      <c r="D619" s="29">
        <v>22</v>
      </c>
      <c r="E619" s="2">
        <f t="shared" si="285"/>
        <v>7.4722222222222223</v>
      </c>
      <c r="F619" s="30">
        <v>26.9</v>
      </c>
      <c r="G619" s="17">
        <f t="shared" si="310"/>
        <v>0.95833333333333359</v>
      </c>
      <c r="H619" s="17">
        <f t="shared" si="311"/>
        <v>3.4500000000000011</v>
      </c>
      <c r="I619" s="17">
        <v>194.238</v>
      </c>
      <c r="J619" s="17">
        <f t="shared" si="286"/>
        <v>1.7746527777777776</v>
      </c>
      <c r="K619" s="17">
        <f t="shared" si="287"/>
        <v>2108.3333333333339</v>
      </c>
      <c r="L619" s="17">
        <f t="shared" si="288"/>
        <v>2304.3459861111119</v>
      </c>
      <c r="M619" s="17">
        <f t="shared" si="289"/>
        <v>17218.585285108031</v>
      </c>
      <c r="N619" s="17">
        <f t="shared" si="305"/>
        <v>17218.585285108031</v>
      </c>
      <c r="O619" s="17">
        <f t="shared" si="306"/>
        <v>692800.39027932147</v>
      </c>
      <c r="P619" s="17">
        <f t="shared" si="290"/>
        <v>692606.15227932157</v>
      </c>
      <c r="Q619" s="34">
        <f t="shared" si="291"/>
        <v>0.19239213698014995</v>
      </c>
      <c r="R619" s="17">
        <f t="shared" si="281"/>
        <v>128.66109560261279</v>
      </c>
      <c r="S619" s="17">
        <f t="shared" si="292"/>
        <v>0</v>
      </c>
      <c r="T619" s="34">
        <f t="shared" si="293"/>
        <v>0</v>
      </c>
      <c r="U619" s="17">
        <f t="shared" si="307"/>
        <v>0</v>
      </c>
      <c r="V619" s="17">
        <f t="shared" si="294"/>
        <v>61417.515432098771</v>
      </c>
      <c r="W619" s="17">
        <f t="shared" si="308"/>
        <v>31674808.950617313</v>
      </c>
      <c r="X619" s="17">
        <f t="shared" si="295"/>
        <v>0</v>
      </c>
      <c r="Y619" s="17">
        <f t="shared" si="296"/>
        <v>0</v>
      </c>
      <c r="Z619" s="17">
        <f t="shared" si="297"/>
        <v>0</v>
      </c>
      <c r="AA619" s="17">
        <f t="shared" si="298"/>
        <v>0</v>
      </c>
      <c r="AB619" s="17">
        <f t="shared" si="299"/>
        <v>0</v>
      </c>
      <c r="AC619" s="17">
        <f t="shared" si="300"/>
        <v>0</v>
      </c>
      <c r="AD619" s="17">
        <f t="shared" si="301"/>
        <v>0</v>
      </c>
      <c r="AE619" s="17">
        <f t="shared" si="302"/>
        <v>0</v>
      </c>
      <c r="AF619" s="17">
        <f t="shared" si="303"/>
        <v>692800.39027932147</v>
      </c>
      <c r="AG619" s="17">
        <f t="shared" si="309"/>
        <v>0</v>
      </c>
      <c r="AH619" s="17">
        <f t="shared" si="304"/>
        <v>0</v>
      </c>
      <c r="AI619" s="17"/>
      <c r="AJ619" s="17"/>
      <c r="AU619">
        <f t="shared" si="282"/>
        <v>0</v>
      </c>
      <c r="AV619">
        <f t="shared" si="283"/>
        <v>26.9</v>
      </c>
      <c r="AW619">
        <f t="shared" si="284"/>
        <v>7.4722222222222214</v>
      </c>
    </row>
    <row r="620" spans="2:49" x14ac:dyDescent="0.3">
      <c r="B620" s="29" t="s">
        <v>52</v>
      </c>
      <c r="C620" s="29">
        <v>612</v>
      </c>
      <c r="D620" s="29">
        <v>23</v>
      </c>
      <c r="E620" s="2">
        <f t="shared" si="285"/>
        <v>8.4166666666666679</v>
      </c>
      <c r="F620" s="30">
        <v>30.3</v>
      </c>
      <c r="G620" s="17">
        <f t="shared" si="310"/>
        <v>0.8194444444444442</v>
      </c>
      <c r="H620" s="17">
        <f t="shared" si="311"/>
        <v>2.9499999999999993</v>
      </c>
      <c r="I620" s="17">
        <v>194.238</v>
      </c>
      <c r="J620" s="17">
        <f t="shared" si="286"/>
        <v>1.9989583333333336</v>
      </c>
      <c r="K620" s="17">
        <f t="shared" si="287"/>
        <v>1802.7777777777771</v>
      </c>
      <c r="L620" s="17">
        <f t="shared" si="288"/>
        <v>1999.0147361111106</v>
      </c>
      <c r="M620" s="17">
        <f t="shared" si="289"/>
        <v>16825.040695601849</v>
      </c>
      <c r="N620" s="17">
        <f t="shared" si="305"/>
        <v>16825.040695601849</v>
      </c>
      <c r="O620" s="17">
        <f t="shared" si="306"/>
        <v>709625.43097492331</v>
      </c>
      <c r="P620" s="17">
        <f t="shared" si="290"/>
        <v>709431.19297492341</v>
      </c>
      <c r="Q620" s="34">
        <f t="shared" si="291"/>
        <v>0.19706579678457423</v>
      </c>
      <c r="R620" s="17">
        <f t="shared" si="281"/>
        <v>141.61075918798224</v>
      </c>
      <c r="S620" s="17">
        <f t="shared" si="292"/>
        <v>0</v>
      </c>
      <c r="T620" s="34">
        <f t="shared" si="293"/>
        <v>0</v>
      </c>
      <c r="U620" s="17">
        <f t="shared" si="307"/>
        <v>0</v>
      </c>
      <c r="V620" s="17">
        <f t="shared" si="294"/>
        <v>77924.305555555577</v>
      </c>
      <c r="W620" s="17">
        <f t="shared" si="308"/>
        <v>31752733.256172869</v>
      </c>
      <c r="X620" s="17">
        <f t="shared" si="295"/>
        <v>0</v>
      </c>
      <c r="Y620" s="17">
        <f t="shared" si="296"/>
        <v>0</v>
      </c>
      <c r="Z620" s="17">
        <f t="shared" si="297"/>
        <v>0</v>
      </c>
      <c r="AA620" s="17">
        <f t="shared" si="298"/>
        <v>0</v>
      </c>
      <c r="AB620" s="17">
        <f t="shared" si="299"/>
        <v>0</v>
      </c>
      <c r="AC620" s="17">
        <f t="shared" si="300"/>
        <v>0</v>
      </c>
      <c r="AD620" s="17">
        <f t="shared" si="301"/>
        <v>0</v>
      </c>
      <c r="AE620" s="17">
        <f t="shared" si="302"/>
        <v>0</v>
      </c>
      <c r="AF620" s="17">
        <f t="shared" si="303"/>
        <v>709625.43097492331</v>
      </c>
      <c r="AG620" s="17">
        <f t="shared" si="309"/>
        <v>0</v>
      </c>
      <c r="AH620" s="17">
        <f t="shared" si="304"/>
        <v>0</v>
      </c>
      <c r="AI620" s="17"/>
      <c r="AJ620" s="17"/>
      <c r="AU620">
        <f t="shared" si="282"/>
        <v>0</v>
      </c>
      <c r="AV620">
        <f t="shared" si="283"/>
        <v>30.3</v>
      </c>
      <c r="AW620">
        <f t="shared" si="284"/>
        <v>8.4166666666666661</v>
      </c>
    </row>
    <row r="621" spans="2:49" x14ac:dyDescent="0.3">
      <c r="B621" s="29" t="s">
        <v>52</v>
      </c>
      <c r="C621" s="29">
        <v>613</v>
      </c>
      <c r="D621" s="29">
        <v>24</v>
      </c>
      <c r="E621" s="2">
        <f t="shared" si="285"/>
        <v>9.1111111111111107</v>
      </c>
      <c r="F621" s="30">
        <v>32.799999999999997</v>
      </c>
      <c r="G621" s="17">
        <f t="shared" si="310"/>
        <v>0.5277777777777779</v>
      </c>
      <c r="H621" s="17">
        <f t="shared" si="311"/>
        <v>1.9000000000000004</v>
      </c>
      <c r="I621" s="17">
        <v>194.238</v>
      </c>
      <c r="J621" s="17">
        <f t="shared" si="286"/>
        <v>2.1638888888888888</v>
      </c>
      <c r="K621" s="17">
        <f t="shared" si="287"/>
        <v>1161.1111111111113</v>
      </c>
      <c r="L621" s="17">
        <f t="shared" si="288"/>
        <v>1357.5130000000001</v>
      </c>
      <c r="M621" s="17">
        <f t="shared" si="289"/>
        <v>12368.451777777778</v>
      </c>
      <c r="N621" s="17">
        <f t="shared" si="305"/>
        <v>12368.451777777778</v>
      </c>
      <c r="O621" s="17">
        <f t="shared" si="306"/>
        <v>721993.88275270106</v>
      </c>
      <c r="P621" s="17">
        <f t="shared" si="290"/>
        <v>721799.64475270116</v>
      </c>
      <c r="Q621" s="34">
        <f t="shared" si="291"/>
        <v>0.20050150531940533</v>
      </c>
      <c r="R621" s="17">
        <f t="shared" si="281"/>
        <v>112.69033841975309</v>
      </c>
      <c r="S621" s="17">
        <f t="shared" si="292"/>
        <v>0</v>
      </c>
      <c r="T621" s="34">
        <f t="shared" si="293"/>
        <v>0</v>
      </c>
      <c r="U621" s="17">
        <f t="shared" si="307"/>
        <v>0</v>
      </c>
      <c r="V621" s="17">
        <f t="shared" si="294"/>
        <v>91313.580246913582</v>
      </c>
      <c r="W621" s="17">
        <f t="shared" si="308"/>
        <v>31844046.836419784</v>
      </c>
      <c r="X621" s="17">
        <f t="shared" si="295"/>
        <v>0</v>
      </c>
      <c r="Y621" s="17">
        <f t="shared" si="296"/>
        <v>0</v>
      </c>
      <c r="Z621" s="17">
        <f t="shared" si="297"/>
        <v>0</v>
      </c>
      <c r="AA621" s="17">
        <f t="shared" si="298"/>
        <v>0</v>
      </c>
      <c r="AB621" s="17">
        <f t="shared" si="299"/>
        <v>0</v>
      </c>
      <c r="AC621" s="17">
        <f t="shared" si="300"/>
        <v>0</v>
      </c>
      <c r="AD621" s="17">
        <f t="shared" si="301"/>
        <v>0</v>
      </c>
      <c r="AE621" s="17">
        <f t="shared" si="302"/>
        <v>0</v>
      </c>
      <c r="AF621" s="17">
        <f t="shared" si="303"/>
        <v>721993.88275270106</v>
      </c>
      <c r="AG621" s="17">
        <f t="shared" si="309"/>
        <v>0</v>
      </c>
      <c r="AH621" s="17">
        <f t="shared" si="304"/>
        <v>0</v>
      </c>
      <c r="AI621" s="17"/>
      <c r="AJ621" s="17"/>
      <c r="AU621">
        <f t="shared" si="282"/>
        <v>0</v>
      </c>
      <c r="AV621">
        <f t="shared" si="283"/>
        <v>32.799999999999997</v>
      </c>
      <c r="AW621">
        <f t="shared" si="284"/>
        <v>9.1111111111111107</v>
      </c>
    </row>
    <row r="622" spans="2:49" x14ac:dyDescent="0.3">
      <c r="B622" s="29" t="s">
        <v>52</v>
      </c>
      <c r="C622" s="29">
        <v>614</v>
      </c>
      <c r="D622" s="29">
        <v>25</v>
      </c>
      <c r="E622" s="2">
        <f t="shared" si="285"/>
        <v>9.4722222222222232</v>
      </c>
      <c r="F622" s="30">
        <v>34.1</v>
      </c>
      <c r="G622" s="17">
        <f t="shared" si="310"/>
        <v>0.19444444444444522</v>
      </c>
      <c r="H622" s="17">
        <f t="shared" si="311"/>
        <v>0.70000000000000284</v>
      </c>
      <c r="I622" s="17">
        <v>194.238</v>
      </c>
      <c r="J622" s="17">
        <f t="shared" si="286"/>
        <v>2.2496527777777779</v>
      </c>
      <c r="K622" s="17">
        <f t="shared" si="287"/>
        <v>427.77777777777948</v>
      </c>
      <c r="L622" s="17">
        <f t="shared" si="288"/>
        <v>624.26543055555726</v>
      </c>
      <c r="M622" s="17">
        <f t="shared" si="289"/>
        <v>5913.1808838734732</v>
      </c>
      <c r="N622" s="17">
        <f t="shared" si="305"/>
        <v>5913.1808838734732</v>
      </c>
      <c r="O622" s="17">
        <f t="shared" si="306"/>
        <v>727907.06363657454</v>
      </c>
      <c r="P622" s="17">
        <f t="shared" si="290"/>
        <v>727712.82563657465</v>
      </c>
      <c r="Q622" s="34">
        <f t="shared" si="291"/>
        <v>0.2021440687053277</v>
      </c>
      <c r="R622" s="17">
        <f t="shared" si="281"/>
        <v>56.010963372245961</v>
      </c>
      <c r="S622" s="17">
        <f t="shared" si="292"/>
        <v>0</v>
      </c>
      <c r="T622" s="34">
        <f t="shared" si="293"/>
        <v>0</v>
      </c>
      <c r="U622" s="17">
        <f t="shared" si="307"/>
        <v>0</v>
      </c>
      <c r="V622" s="17">
        <f t="shared" si="294"/>
        <v>98695.29320987656</v>
      </c>
      <c r="W622" s="17">
        <f t="shared" si="308"/>
        <v>31942742.12962966</v>
      </c>
      <c r="X622" s="17">
        <f t="shared" si="295"/>
        <v>0</v>
      </c>
      <c r="Y622" s="17">
        <f t="shared" si="296"/>
        <v>0</v>
      </c>
      <c r="Z622" s="17">
        <f t="shared" si="297"/>
        <v>0</v>
      </c>
      <c r="AA622" s="17">
        <f t="shared" si="298"/>
        <v>0</v>
      </c>
      <c r="AB622" s="17">
        <f t="shared" si="299"/>
        <v>0</v>
      </c>
      <c r="AC622" s="17">
        <f t="shared" si="300"/>
        <v>0</v>
      </c>
      <c r="AD622" s="17">
        <f t="shared" si="301"/>
        <v>0</v>
      </c>
      <c r="AE622" s="17">
        <f t="shared" si="302"/>
        <v>0</v>
      </c>
      <c r="AF622" s="17">
        <f t="shared" si="303"/>
        <v>727907.06363657454</v>
      </c>
      <c r="AG622" s="17">
        <f t="shared" si="309"/>
        <v>0</v>
      </c>
      <c r="AH622" s="17">
        <f t="shared" si="304"/>
        <v>0</v>
      </c>
      <c r="AI622" s="17"/>
      <c r="AJ622" s="17"/>
      <c r="AU622">
        <f t="shared" si="282"/>
        <v>0</v>
      </c>
      <c r="AV622">
        <f t="shared" si="283"/>
        <v>34.1</v>
      </c>
      <c r="AW622">
        <f t="shared" si="284"/>
        <v>9.4722222222222232</v>
      </c>
    </row>
    <row r="623" spans="2:49" x14ac:dyDescent="0.3">
      <c r="B623" s="29" t="s">
        <v>52</v>
      </c>
      <c r="C623" s="29">
        <v>615</v>
      </c>
      <c r="D623" s="29">
        <v>26</v>
      </c>
      <c r="E623" s="2">
        <f t="shared" si="285"/>
        <v>9.5000000000000018</v>
      </c>
      <c r="F623" s="30">
        <v>34.200000000000003</v>
      </c>
      <c r="G623" s="17">
        <f t="shared" si="310"/>
        <v>-6.9444444444444448E-2</v>
      </c>
      <c r="H623" s="17">
        <f t="shared" si="311"/>
        <v>-0.25</v>
      </c>
      <c r="I623" s="17">
        <v>194.238</v>
      </c>
      <c r="J623" s="17">
        <f t="shared" si="286"/>
        <v>2.2562500000000005</v>
      </c>
      <c r="K623" s="17">
        <f t="shared" si="287"/>
        <v>-152.77777777777777</v>
      </c>
      <c r="L623" s="17">
        <f t="shared" si="288"/>
        <v>43.716472222222222</v>
      </c>
      <c r="M623" s="17">
        <f t="shared" si="289"/>
        <v>415.30648611111121</v>
      </c>
      <c r="N623" s="17">
        <f t="shared" si="305"/>
        <v>415.30648611111121</v>
      </c>
      <c r="O623" s="17">
        <f t="shared" si="306"/>
        <v>728322.37012268568</v>
      </c>
      <c r="P623" s="17">
        <f t="shared" si="290"/>
        <v>728128.13212268578</v>
      </c>
      <c r="Q623" s="34">
        <f t="shared" si="291"/>
        <v>0.20225943254103965</v>
      </c>
      <c r="R623" s="17">
        <f t="shared" si="281"/>
        <v>3.945411618055557</v>
      </c>
      <c r="S623" s="17">
        <f t="shared" si="292"/>
        <v>0</v>
      </c>
      <c r="T623" s="34">
        <f t="shared" si="293"/>
        <v>0</v>
      </c>
      <c r="U623" s="17">
        <f t="shared" si="307"/>
        <v>0</v>
      </c>
      <c r="V623" s="17">
        <f t="shared" si="294"/>
        <v>99275.000000000029</v>
      </c>
      <c r="W623" s="17">
        <f t="shared" si="308"/>
        <v>32042017.12962966</v>
      </c>
      <c r="X623" s="17">
        <f t="shared" si="295"/>
        <v>0</v>
      </c>
      <c r="Y623" s="17">
        <f t="shared" si="296"/>
        <v>0</v>
      </c>
      <c r="Z623" s="17">
        <f t="shared" si="297"/>
        <v>0</v>
      </c>
      <c r="AA623" s="17">
        <f t="shared" si="298"/>
        <v>0</v>
      </c>
      <c r="AB623" s="17">
        <f t="shared" si="299"/>
        <v>0</v>
      </c>
      <c r="AC623" s="17">
        <f t="shared" si="300"/>
        <v>0</v>
      </c>
      <c r="AD623" s="17">
        <f t="shared" si="301"/>
        <v>0</v>
      </c>
      <c r="AE623" s="17">
        <f t="shared" si="302"/>
        <v>0</v>
      </c>
      <c r="AF623" s="17">
        <f t="shared" si="303"/>
        <v>728322.37012268568</v>
      </c>
      <c r="AG623" s="17">
        <f t="shared" si="309"/>
        <v>0</v>
      </c>
      <c r="AH623" s="17">
        <f t="shared" si="304"/>
        <v>0</v>
      </c>
      <c r="AI623" s="17"/>
      <c r="AJ623" s="17"/>
      <c r="AU623">
        <f t="shared" si="282"/>
        <v>0</v>
      </c>
      <c r="AV623">
        <f t="shared" si="283"/>
        <v>34.200000000000003</v>
      </c>
      <c r="AW623">
        <f t="shared" si="284"/>
        <v>9.5</v>
      </c>
    </row>
    <row r="624" spans="2:49" x14ac:dyDescent="0.3">
      <c r="B624" s="29" t="s">
        <v>52</v>
      </c>
      <c r="C624" s="29">
        <v>616</v>
      </c>
      <c r="D624" s="29">
        <v>27</v>
      </c>
      <c r="E624" s="2">
        <f t="shared" si="285"/>
        <v>9.3333333333333339</v>
      </c>
      <c r="F624" s="30">
        <v>33.6</v>
      </c>
      <c r="G624" s="17">
        <f t="shared" si="310"/>
        <v>-0.29166666666666685</v>
      </c>
      <c r="H624" s="17">
        <f t="shared" si="311"/>
        <v>-1.0500000000000007</v>
      </c>
      <c r="I624" s="17">
        <v>194.238</v>
      </c>
      <c r="J624" s="17">
        <f t="shared" si="286"/>
        <v>2.2166666666666668</v>
      </c>
      <c r="K624" s="17">
        <f t="shared" si="287"/>
        <v>-641.66666666666708</v>
      </c>
      <c r="L624" s="17">
        <f t="shared" si="288"/>
        <v>-445.21200000000044</v>
      </c>
      <c r="M624" s="17">
        <f t="shared" si="289"/>
        <v>-4155.3120000000044</v>
      </c>
      <c r="N624" s="17">
        <f t="shared" si="305"/>
        <v>-4155.3120000000044</v>
      </c>
      <c r="O624" s="17">
        <f t="shared" si="306"/>
        <v>724167.05812268564</v>
      </c>
      <c r="P624" s="17">
        <f t="shared" si="290"/>
        <v>723972.82012268575</v>
      </c>
      <c r="Q624" s="34">
        <f t="shared" si="291"/>
        <v>0.20110516997367964</v>
      </c>
      <c r="R624" s="17">
        <f t="shared" si="281"/>
        <v>-38.782912000000046</v>
      </c>
      <c r="S624" s="17">
        <f t="shared" si="292"/>
        <v>-4155.3120000000044</v>
      </c>
      <c r="T624" s="34">
        <f t="shared" si="293"/>
        <v>-1.1542625673600013E-3</v>
      </c>
      <c r="U624" s="17">
        <f t="shared" si="307"/>
        <v>0</v>
      </c>
      <c r="V624" s="17">
        <f t="shared" si="294"/>
        <v>95822.222222222248</v>
      </c>
      <c r="W624" s="17">
        <f t="shared" si="308"/>
        <v>32137839.351851884</v>
      </c>
      <c r="X624" s="17">
        <f t="shared" si="295"/>
        <v>3739.7808000000041</v>
      </c>
      <c r="Y624" s="17">
        <f t="shared" si="296"/>
        <v>3440.5983360000041</v>
      </c>
      <c r="Z624" s="17">
        <f t="shared" si="297"/>
        <v>3302.9744025600039</v>
      </c>
      <c r="AA624" s="17">
        <f t="shared" si="298"/>
        <v>3137.8256824320038</v>
      </c>
      <c r="AB624" s="17">
        <f t="shared" si="299"/>
        <v>3012.3126551347236</v>
      </c>
      <c r="AC624" s="17">
        <f t="shared" si="300"/>
        <v>2711.0813896212512</v>
      </c>
      <c r="AD624" s="17">
        <f t="shared" si="301"/>
        <v>2629.7489479326136</v>
      </c>
      <c r="AE624" s="17">
        <f t="shared" si="302"/>
        <v>2629.7489479326136</v>
      </c>
      <c r="AF624" s="17">
        <f t="shared" si="303"/>
        <v>721537.30917475303</v>
      </c>
      <c r="AG624" s="17">
        <f t="shared" si="309"/>
        <v>3137.8256824320038</v>
      </c>
      <c r="AH624" s="17">
        <f t="shared" si="304"/>
        <v>4.2690729674230745</v>
      </c>
      <c r="AI624" s="17"/>
      <c r="AJ624" s="17"/>
      <c r="AU624">
        <f t="shared" si="282"/>
        <v>0</v>
      </c>
      <c r="AV624">
        <f t="shared" si="283"/>
        <v>33.6</v>
      </c>
      <c r="AW624">
        <f t="shared" si="284"/>
        <v>9.3333333333333339</v>
      </c>
    </row>
    <row r="625" spans="2:49" x14ac:dyDescent="0.3">
      <c r="B625" s="29" t="s">
        <v>52</v>
      </c>
      <c r="C625" s="29">
        <v>617</v>
      </c>
      <c r="D625" s="29">
        <v>28</v>
      </c>
      <c r="E625" s="2">
        <f t="shared" si="285"/>
        <v>8.9166666666666679</v>
      </c>
      <c r="F625" s="30">
        <v>32.1</v>
      </c>
      <c r="G625" s="17">
        <f t="shared" si="310"/>
        <v>-0.50000000000000022</v>
      </c>
      <c r="H625" s="17">
        <f t="shared" si="311"/>
        <v>-1.8000000000000007</v>
      </c>
      <c r="I625" s="17">
        <v>194.238</v>
      </c>
      <c r="J625" s="17">
        <f t="shared" si="286"/>
        <v>2.1177083333333333</v>
      </c>
      <c r="K625" s="17">
        <f t="shared" si="287"/>
        <v>-1100.0000000000005</v>
      </c>
      <c r="L625" s="17">
        <f t="shared" si="288"/>
        <v>-903.64429166666719</v>
      </c>
      <c r="M625" s="17">
        <f t="shared" si="289"/>
        <v>-8057.4949340277835</v>
      </c>
      <c r="N625" s="17">
        <f t="shared" si="305"/>
        <v>-8057.4949340277835</v>
      </c>
      <c r="O625" s="17">
        <f t="shared" si="306"/>
        <v>716109.56318865786</v>
      </c>
      <c r="P625" s="17">
        <f t="shared" si="290"/>
        <v>715915.32518865797</v>
      </c>
      <c r="Q625" s="34">
        <f t="shared" si="291"/>
        <v>0.1988669590309054</v>
      </c>
      <c r="R625" s="17">
        <f t="shared" si="281"/>
        <v>-71.845996495081081</v>
      </c>
      <c r="S625" s="17">
        <f t="shared" si="292"/>
        <v>-8057.4949340277835</v>
      </c>
      <c r="T625" s="34">
        <f t="shared" si="293"/>
        <v>-2.2382109427742376E-3</v>
      </c>
      <c r="U625" s="17">
        <f t="shared" si="307"/>
        <v>4155.3120000000044</v>
      </c>
      <c r="V625" s="17">
        <f t="shared" si="294"/>
        <v>87457.63888888892</v>
      </c>
      <c r="W625" s="17">
        <f t="shared" si="308"/>
        <v>32225296.990740772</v>
      </c>
      <c r="X625" s="17">
        <f t="shared" si="295"/>
        <v>7251.7454406250054</v>
      </c>
      <c r="Y625" s="17">
        <f t="shared" si="296"/>
        <v>6671.6058053750048</v>
      </c>
      <c r="Z625" s="17">
        <f t="shared" si="297"/>
        <v>6404.741573160004</v>
      </c>
      <c r="AA625" s="17">
        <f t="shared" si="298"/>
        <v>6084.5044945020036</v>
      </c>
      <c r="AB625" s="17">
        <f t="shared" si="299"/>
        <v>5841.1243147219229</v>
      </c>
      <c r="AC625" s="17">
        <f t="shared" si="300"/>
        <v>5257.011883249731</v>
      </c>
      <c r="AD625" s="17">
        <f t="shared" si="301"/>
        <v>5099.3015267522387</v>
      </c>
      <c r="AE625" s="17">
        <f t="shared" si="302"/>
        <v>5099.3015267522387</v>
      </c>
      <c r="AF625" s="17">
        <f t="shared" si="303"/>
        <v>711010.26166190568</v>
      </c>
      <c r="AG625" s="17">
        <f t="shared" si="309"/>
        <v>9222.3301769340069</v>
      </c>
      <c r="AH625" s="17">
        <f t="shared" si="304"/>
        <v>8.2646702216405821</v>
      </c>
      <c r="AI625" s="17"/>
      <c r="AJ625" s="17"/>
      <c r="AU625">
        <f t="shared" si="282"/>
        <v>0</v>
      </c>
      <c r="AV625">
        <f t="shared" si="283"/>
        <v>32.1</v>
      </c>
      <c r="AW625">
        <f t="shared" si="284"/>
        <v>8.9166666666666661</v>
      </c>
    </row>
    <row r="626" spans="2:49" x14ac:dyDescent="0.3">
      <c r="B626" s="29" t="s">
        <v>52</v>
      </c>
      <c r="C626" s="29">
        <v>618</v>
      </c>
      <c r="D626" s="29">
        <v>29</v>
      </c>
      <c r="E626" s="2">
        <f t="shared" si="285"/>
        <v>8.3333333333333339</v>
      </c>
      <c r="F626" s="30">
        <v>30</v>
      </c>
      <c r="G626" s="17">
        <f t="shared" si="310"/>
        <v>-0.63888888888888906</v>
      </c>
      <c r="H626" s="17">
        <f t="shared" si="311"/>
        <v>-2.3000000000000007</v>
      </c>
      <c r="I626" s="17">
        <v>194.238</v>
      </c>
      <c r="J626" s="17">
        <f t="shared" si="286"/>
        <v>1.9791666666666667</v>
      </c>
      <c r="K626" s="17">
        <f t="shared" si="287"/>
        <v>-1405.5555555555559</v>
      </c>
      <c r="L626" s="17">
        <f t="shared" si="288"/>
        <v>-1209.3383888888893</v>
      </c>
      <c r="M626" s="17">
        <f t="shared" si="289"/>
        <v>-10077.819907407411</v>
      </c>
      <c r="N626" s="17">
        <f t="shared" si="305"/>
        <v>-10077.819907407411</v>
      </c>
      <c r="O626" s="17">
        <f t="shared" si="306"/>
        <v>706031.74328125047</v>
      </c>
      <c r="P626" s="17">
        <f t="shared" si="290"/>
        <v>705837.50528125057</v>
      </c>
      <c r="Q626" s="34">
        <f t="shared" si="291"/>
        <v>0.19606754221702577</v>
      </c>
      <c r="R626" s="17">
        <f t="shared" si="281"/>
        <v>-83.981832561728424</v>
      </c>
      <c r="S626" s="17">
        <f t="shared" si="292"/>
        <v>-10077.819907407411</v>
      </c>
      <c r="T626" s="34">
        <f t="shared" si="293"/>
        <v>-2.7994168138796307E-3</v>
      </c>
      <c r="U626" s="17">
        <f t="shared" si="307"/>
        <v>12212.806934027787</v>
      </c>
      <c r="V626" s="17">
        <f t="shared" si="294"/>
        <v>76388.888888888905</v>
      </c>
      <c r="W626" s="17">
        <f t="shared" si="308"/>
        <v>32301685.87962966</v>
      </c>
      <c r="X626" s="17">
        <f t="shared" si="295"/>
        <v>9070.0379166666698</v>
      </c>
      <c r="Y626" s="17">
        <f t="shared" si="296"/>
        <v>8344.434883333337</v>
      </c>
      <c r="Z626" s="17">
        <f t="shared" si="297"/>
        <v>8010.6574880000035</v>
      </c>
      <c r="AA626" s="17">
        <f t="shared" si="298"/>
        <v>7610.1246136000027</v>
      </c>
      <c r="AB626" s="17">
        <f t="shared" si="299"/>
        <v>7305.7196290560023</v>
      </c>
      <c r="AC626" s="17">
        <f t="shared" si="300"/>
        <v>6575.1476661504021</v>
      </c>
      <c r="AD626" s="17">
        <f t="shared" si="301"/>
        <v>6377.8932361658899</v>
      </c>
      <c r="AE626" s="17">
        <f t="shared" si="302"/>
        <v>6377.8932361658899</v>
      </c>
      <c r="AF626" s="17">
        <f t="shared" si="303"/>
        <v>699653.8500450846</v>
      </c>
      <c r="AG626" s="17">
        <f t="shared" si="309"/>
        <v>16832.454790534008</v>
      </c>
      <c r="AH626" s="17">
        <f t="shared" si="304"/>
        <v>10.320215592501439</v>
      </c>
      <c r="AI626" s="17"/>
      <c r="AJ626" s="17"/>
      <c r="AU626">
        <f t="shared" si="282"/>
        <v>0</v>
      </c>
      <c r="AV626">
        <f t="shared" si="283"/>
        <v>30</v>
      </c>
      <c r="AW626">
        <f t="shared" si="284"/>
        <v>8.3333333333333339</v>
      </c>
    </row>
    <row r="627" spans="2:49" x14ac:dyDescent="0.3">
      <c r="B627" s="29" t="s">
        <v>52</v>
      </c>
      <c r="C627" s="29">
        <v>619</v>
      </c>
      <c r="D627" s="29">
        <v>30</v>
      </c>
      <c r="E627" s="2">
        <f t="shared" si="285"/>
        <v>7.6388888888888893</v>
      </c>
      <c r="F627" s="30">
        <v>27.5</v>
      </c>
      <c r="G627" s="17">
        <f t="shared" si="310"/>
        <v>-0.68055555555555536</v>
      </c>
      <c r="H627" s="17">
        <f t="shared" si="311"/>
        <v>-2.4499999999999993</v>
      </c>
      <c r="I627" s="17">
        <v>194.238</v>
      </c>
      <c r="J627" s="17">
        <f t="shared" si="286"/>
        <v>1.8142361111111112</v>
      </c>
      <c r="K627" s="17">
        <f t="shared" si="287"/>
        <v>-1497.2222222222217</v>
      </c>
      <c r="L627" s="17">
        <f t="shared" si="288"/>
        <v>-1301.1699861111106</v>
      </c>
      <c r="M627" s="17">
        <f t="shared" si="289"/>
        <v>-9939.4929494598728</v>
      </c>
      <c r="N627" s="17">
        <f t="shared" si="305"/>
        <v>-9939.4929494598728</v>
      </c>
      <c r="O627" s="17">
        <f t="shared" si="306"/>
        <v>696092.25033179065</v>
      </c>
      <c r="P627" s="17">
        <f t="shared" si="290"/>
        <v>695898.01233179076</v>
      </c>
      <c r="Q627" s="34">
        <f t="shared" si="291"/>
        <v>0.19330654986552484</v>
      </c>
      <c r="R627" s="17">
        <f t="shared" si="281"/>
        <v>-75.926682252818466</v>
      </c>
      <c r="S627" s="17">
        <f t="shared" si="292"/>
        <v>-9939.4929494598728</v>
      </c>
      <c r="T627" s="34">
        <f t="shared" si="293"/>
        <v>-2.7609923515009632E-3</v>
      </c>
      <c r="U627" s="17">
        <f t="shared" si="307"/>
        <v>22290.626841435198</v>
      </c>
      <c r="V627" s="17">
        <f t="shared" si="294"/>
        <v>64187.885802469136</v>
      </c>
      <c r="W627" s="17">
        <f t="shared" si="308"/>
        <v>32365873.765432131</v>
      </c>
      <c r="X627" s="17">
        <f t="shared" si="295"/>
        <v>8945.5436545138855</v>
      </c>
      <c r="Y627" s="17">
        <f t="shared" si="296"/>
        <v>8229.900162152775</v>
      </c>
      <c r="Z627" s="17">
        <f t="shared" si="297"/>
        <v>7900.7041556666636</v>
      </c>
      <c r="AA627" s="17">
        <f t="shared" si="298"/>
        <v>7505.6689478833305</v>
      </c>
      <c r="AB627" s="17">
        <f t="shared" si="299"/>
        <v>7205.4421899679974</v>
      </c>
      <c r="AC627" s="17">
        <f t="shared" si="300"/>
        <v>6484.8979709711975</v>
      </c>
      <c r="AD627" s="17">
        <f t="shared" si="301"/>
        <v>6290.3510318420613</v>
      </c>
      <c r="AE627" s="17">
        <f t="shared" si="302"/>
        <v>6290.3510318420613</v>
      </c>
      <c r="AF627" s="17">
        <f t="shared" si="303"/>
        <v>689801.89929994859</v>
      </c>
      <c r="AG627" s="17">
        <f t="shared" si="309"/>
        <v>24338.123738417336</v>
      </c>
      <c r="AH627" s="17">
        <f t="shared" si="304"/>
        <v>10.162117983589759</v>
      </c>
      <c r="AI627" s="17"/>
      <c r="AJ627" s="17"/>
      <c r="AU627">
        <f t="shared" si="282"/>
        <v>0</v>
      </c>
      <c r="AV627">
        <f t="shared" si="283"/>
        <v>27.5</v>
      </c>
      <c r="AW627">
        <f t="shared" si="284"/>
        <v>7.6388888888888884</v>
      </c>
    </row>
    <row r="628" spans="2:49" x14ac:dyDescent="0.3">
      <c r="B628" s="29" t="s">
        <v>52</v>
      </c>
      <c r="C628" s="29">
        <v>620</v>
      </c>
      <c r="D628" s="29">
        <v>31</v>
      </c>
      <c r="E628" s="2">
        <f t="shared" si="285"/>
        <v>6.9722222222222232</v>
      </c>
      <c r="F628" s="30">
        <v>25.1</v>
      </c>
      <c r="G628" s="17">
        <f t="shared" si="310"/>
        <v>-0.65277777777777768</v>
      </c>
      <c r="H628" s="17">
        <f t="shared" si="311"/>
        <v>-2.3499999999999996</v>
      </c>
      <c r="I628" s="17">
        <v>194.238</v>
      </c>
      <c r="J628" s="17">
        <f t="shared" si="286"/>
        <v>1.6559027777777779</v>
      </c>
      <c r="K628" s="17">
        <f t="shared" si="287"/>
        <v>-1436.1111111111109</v>
      </c>
      <c r="L628" s="17">
        <f t="shared" si="288"/>
        <v>-1240.217208333333</v>
      </c>
      <c r="M628" s="17">
        <f t="shared" si="289"/>
        <v>-8647.0699803240732</v>
      </c>
      <c r="N628" s="17">
        <f t="shared" si="305"/>
        <v>-8647.0699803240732</v>
      </c>
      <c r="O628" s="17">
        <f t="shared" si="306"/>
        <v>687445.18035146652</v>
      </c>
      <c r="P628" s="17">
        <f t="shared" si="290"/>
        <v>687250.94235146663</v>
      </c>
      <c r="Q628" s="34">
        <f t="shared" si="291"/>
        <v>0.19090456676639039</v>
      </c>
      <c r="R628" s="17">
        <f t="shared" si="281"/>
        <v>-60.289293473926186</v>
      </c>
      <c r="S628" s="17">
        <f t="shared" si="292"/>
        <v>-8647.0699803240732</v>
      </c>
      <c r="T628" s="34">
        <f t="shared" si="293"/>
        <v>-2.4019830991344211E-3</v>
      </c>
      <c r="U628" s="17">
        <f t="shared" si="307"/>
        <v>32230.119790895071</v>
      </c>
      <c r="V628" s="17">
        <f t="shared" si="294"/>
        <v>53473.070987654333</v>
      </c>
      <c r="W628" s="17">
        <f t="shared" si="308"/>
        <v>32419346.836419784</v>
      </c>
      <c r="X628" s="17">
        <f t="shared" si="295"/>
        <v>7782.3629822916664</v>
      </c>
      <c r="Y628" s="17">
        <f t="shared" si="296"/>
        <v>7159.7739437083337</v>
      </c>
      <c r="Z628" s="17">
        <f t="shared" si="297"/>
        <v>6873.38298596</v>
      </c>
      <c r="AA628" s="17">
        <f t="shared" si="298"/>
        <v>6529.7138366620002</v>
      </c>
      <c r="AB628" s="17">
        <f t="shared" si="299"/>
        <v>6268.5252831955204</v>
      </c>
      <c r="AC628" s="17">
        <f t="shared" si="300"/>
        <v>5641.6727548759682</v>
      </c>
      <c r="AD628" s="17">
        <f t="shared" si="301"/>
        <v>5472.4225722296887</v>
      </c>
      <c r="AE628" s="17">
        <f t="shared" si="302"/>
        <v>5472.4225722296887</v>
      </c>
      <c r="AF628" s="17">
        <f t="shared" si="303"/>
        <v>681972.75777923688</v>
      </c>
      <c r="AG628" s="17">
        <f t="shared" si="309"/>
        <v>30867.837575079335</v>
      </c>
      <c r="AH628" s="17">
        <f t="shared" si="304"/>
        <v>8.8264880197253053</v>
      </c>
      <c r="AI628" s="17"/>
      <c r="AJ628" s="17"/>
      <c r="AU628">
        <f t="shared" si="282"/>
        <v>0</v>
      </c>
      <c r="AV628">
        <f t="shared" si="283"/>
        <v>25.1</v>
      </c>
      <c r="AW628">
        <f t="shared" si="284"/>
        <v>6.9722222222222223</v>
      </c>
    </row>
    <row r="629" spans="2:49" x14ac:dyDescent="0.3">
      <c r="B629" s="29" t="s">
        <v>52</v>
      </c>
      <c r="C629" s="29">
        <v>621</v>
      </c>
      <c r="D629" s="29">
        <v>32</v>
      </c>
      <c r="E629" s="2">
        <f t="shared" si="285"/>
        <v>6.3333333333333339</v>
      </c>
      <c r="F629" s="30">
        <v>22.8</v>
      </c>
      <c r="G629" s="17">
        <f t="shared" si="310"/>
        <v>-0.63888888888888906</v>
      </c>
      <c r="H629" s="17">
        <f t="shared" si="311"/>
        <v>-2.3000000000000007</v>
      </c>
      <c r="I629" s="17">
        <v>194.238</v>
      </c>
      <c r="J629" s="17">
        <f t="shared" si="286"/>
        <v>1.5041666666666667</v>
      </c>
      <c r="K629" s="17">
        <f t="shared" si="287"/>
        <v>-1405.5555555555559</v>
      </c>
      <c r="L629" s="17">
        <f t="shared" si="288"/>
        <v>-1209.8133888888892</v>
      </c>
      <c r="M629" s="17">
        <f t="shared" si="289"/>
        <v>-7662.1514629629655</v>
      </c>
      <c r="N629" s="17">
        <f t="shared" si="305"/>
        <v>-7662.1514629629655</v>
      </c>
      <c r="O629" s="17">
        <f t="shared" si="306"/>
        <v>679783.02888850356</v>
      </c>
      <c r="P629" s="17">
        <f t="shared" si="290"/>
        <v>679588.79088850366</v>
      </c>
      <c r="Q629" s="34">
        <f t="shared" si="291"/>
        <v>0.18877617433300853</v>
      </c>
      <c r="R629" s="17">
        <f t="shared" si="281"/>
        <v>-48.526959265432119</v>
      </c>
      <c r="S629" s="17">
        <f t="shared" si="292"/>
        <v>-7662.1514629629655</v>
      </c>
      <c r="T629" s="34">
        <f t="shared" si="293"/>
        <v>-2.1283924333818523E-3</v>
      </c>
      <c r="U629" s="17">
        <f t="shared" si="307"/>
        <v>40877.189771219142</v>
      </c>
      <c r="V629" s="17">
        <f t="shared" si="294"/>
        <v>44122.222222222234</v>
      </c>
      <c r="W629" s="17">
        <f t="shared" si="308"/>
        <v>32463469.058642007</v>
      </c>
      <c r="X629" s="17">
        <f t="shared" si="295"/>
        <v>6895.936316666669</v>
      </c>
      <c r="Y629" s="17">
        <f t="shared" si="296"/>
        <v>6344.2614113333357</v>
      </c>
      <c r="Z629" s="17">
        <f t="shared" si="297"/>
        <v>6090.4909548800024</v>
      </c>
      <c r="AA629" s="17">
        <f t="shared" si="298"/>
        <v>5785.9664071360021</v>
      </c>
      <c r="AB629" s="17">
        <f t="shared" si="299"/>
        <v>5554.5277508505615</v>
      </c>
      <c r="AC629" s="17">
        <f t="shared" si="300"/>
        <v>4999.0749757655058</v>
      </c>
      <c r="AD629" s="17">
        <f t="shared" si="301"/>
        <v>4849.1027264925406</v>
      </c>
      <c r="AE629" s="17">
        <f t="shared" si="302"/>
        <v>4849.1027264925406</v>
      </c>
      <c r="AF629" s="17">
        <f t="shared" si="303"/>
        <v>674933.92616201099</v>
      </c>
      <c r="AG629" s="17">
        <f t="shared" si="309"/>
        <v>36653.803982215337</v>
      </c>
      <c r="AH629" s="17">
        <f t="shared" si="304"/>
        <v>7.8085390120652827</v>
      </c>
      <c r="AI629" s="17"/>
      <c r="AJ629" s="17"/>
      <c r="AU629">
        <f t="shared" si="282"/>
        <v>0</v>
      </c>
      <c r="AV629">
        <f t="shared" si="283"/>
        <v>22.8</v>
      </c>
      <c r="AW629">
        <f t="shared" si="284"/>
        <v>6.333333333333333</v>
      </c>
    </row>
    <row r="630" spans="2:49" x14ac:dyDescent="0.3">
      <c r="B630" s="29" t="s">
        <v>52</v>
      </c>
      <c r="C630" s="29">
        <v>622</v>
      </c>
      <c r="D630" s="29">
        <v>33</v>
      </c>
      <c r="E630" s="2">
        <f t="shared" si="285"/>
        <v>5.6944444444444446</v>
      </c>
      <c r="F630" s="30">
        <v>20.5</v>
      </c>
      <c r="G630" s="17">
        <f t="shared" si="310"/>
        <v>-0.6805555555555558</v>
      </c>
      <c r="H630" s="17">
        <f t="shared" si="311"/>
        <v>-2.4500000000000011</v>
      </c>
      <c r="I630" s="17">
        <v>194.238</v>
      </c>
      <c r="J630" s="17">
        <f t="shared" si="286"/>
        <v>1.3524305555555556</v>
      </c>
      <c r="K630" s="17">
        <f t="shared" si="287"/>
        <v>-1497.2222222222229</v>
      </c>
      <c r="L630" s="17">
        <f t="shared" si="288"/>
        <v>-1301.6317916666674</v>
      </c>
      <c r="M630" s="17">
        <f t="shared" si="289"/>
        <v>-7412.0699247685225</v>
      </c>
      <c r="N630" s="17">
        <f t="shared" si="305"/>
        <v>-7412.0699247685225</v>
      </c>
      <c r="O630" s="17">
        <f t="shared" si="306"/>
        <v>672370.95896373503</v>
      </c>
      <c r="P630" s="17">
        <f t="shared" si="290"/>
        <v>672176.72096373513</v>
      </c>
      <c r="Q630" s="34">
        <f t="shared" si="291"/>
        <v>0.18671724954930635</v>
      </c>
      <c r="R630" s="17">
        <f t="shared" si="281"/>
        <v>-42.207620404931859</v>
      </c>
      <c r="S630" s="17">
        <f t="shared" si="292"/>
        <v>-7412.0699247685225</v>
      </c>
      <c r="T630" s="34">
        <f t="shared" si="293"/>
        <v>-2.0589247837022001E-3</v>
      </c>
      <c r="U630" s="17">
        <f t="shared" si="307"/>
        <v>48539.341234182109</v>
      </c>
      <c r="V630" s="17">
        <f t="shared" si="294"/>
        <v>35669.367283950625</v>
      </c>
      <c r="W630" s="17">
        <f t="shared" si="308"/>
        <v>32499138.425925959</v>
      </c>
      <c r="X630" s="17">
        <f t="shared" si="295"/>
        <v>6670.8629322916704</v>
      </c>
      <c r="Y630" s="17">
        <f t="shared" si="296"/>
        <v>6137.1938977083373</v>
      </c>
      <c r="Z630" s="17">
        <f t="shared" si="297"/>
        <v>5891.7061418000039</v>
      </c>
      <c r="AA630" s="17">
        <f t="shared" si="298"/>
        <v>5597.1208347100037</v>
      </c>
      <c r="AB630" s="17">
        <f t="shared" si="299"/>
        <v>5373.236001321603</v>
      </c>
      <c r="AC630" s="17">
        <f t="shared" si="300"/>
        <v>4835.9124011894428</v>
      </c>
      <c r="AD630" s="17">
        <f t="shared" si="301"/>
        <v>4690.835029153759</v>
      </c>
      <c r="AE630" s="17">
        <f t="shared" si="302"/>
        <v>4690.835029153759</v>
      </c>
      <c r="AF630" s="17">
        <f t="shared" si="303"/>
        <v>667680.12393458129</v>
      </c>
      <c r="AG630" s="17">
        <f t="shared" si="309"/>
        <v>42250.924816925341</v>
      </c>
      <c r="AH630" s="17">
        <f t="shared" si="304"/>
        <v>7.5415354166459148</v>
      </c>
      <c r="AI630" s="17"/>
      <c r="AJ630" s="17"/>
      <c r="AU630">
        <f t="shared" si="282"/>
        <v>0</v>
      </c>
      <c r="AV630">
        <f t="shared" si="283"/>
        <v>20.5</v>
      </c>
      <c r="AW630">
        <f t="shared" si="284"/>
        <v>5.6944444444444446</v>
      </c>
    </row>
    <row r="631" spans="2:49" x14ac:dyDescent="0.3">
      <c r="B631" s="29" t="s">
        <v>52</v>
      </c>
      <c r="C631" s="29">
        <v>623</v>
      </c>
      <c r="D631" s="29">
        <v>34</v>
      </c>
      <c r="E631" s="2">
        <f t="shared" si="285"/>
        <v>4.9722222222222223</v>
      </c>
      <c r="F631" s="30">
        <v>17.899999999999999</v>
      </c>
      <c r="G631" s="17">
        <f t="shared" si="310"/>
        <v>-0.75</v>
      </c>
      <c r="H631" s="17">
        <f t="shared" si="311"/>
        <v>-2.7</v>
      </c>
      <c r="I631" s="17">
        <v>194.238</v>
      </c>
      <c r="J631" s="17">
        <f t="shared" si="286"/>
        <v>1.1809027777777779</v>
      </c>
      <c r="K631" s="17">
        <f t="shared" si="287"/>
        <v>-1650</v>
      </c>
      <c r="L631" s="17">
        <f t="shared" si="288"/>
        <v>-1454.5810972222223</v>
      </c>
      <c r="M631" s="17">
        <f t="shared" si="289"/>
        <v>-7232.5004556327167</v>
      </c>
      <c r="N631" s="17">
        <f t="shared" si="305"/>
        <v>-7232.5004556327167</v>
      </c>
      <c r="O631" s="17">
        <f t="shared" si="306"/>
        <v>665138.45850810234</v>
      </c>
      <c r="P631" s="17">
        <f t="shared" si="290"/>
        <v>664944.22050810244</v>
      </c>
      <c r="Q631" s="34">
        <f t="shared" si="291"/>
        <v>0.1847082055727407</v>
      </c>
      <c r="R631" s="17">
        <f t="shared" si="281"/>
        <v>-35.961599487729345</v>
      </c>
      <c r="S631" s="17">
        <f t="shared" si="292"/>
        <v>-7232.5004556327167</v>
      </c>
      <c r="T631" s="34">
        <f t="shared" si="293"/>
        <v>-2.0090439765656559E-3</v>
      </c>
      <c r="U631" s="17">
        <f t="shared" si="307"/>
        <v>55951.411158950636</v>
      </c>
      <c r="V631" s="17">
        <f t="shared" si="294"/>
        <v>27195.293209876541</v>
      </c>
      <c r="W631" s="17">
        <f t="shared" si="308"/>
        <v>32526333.719135836</v>
      </c>
      <c r="X631" s="17">
        <f t="shared" si="295"/>
        <v>6509.250410069445</v>
      </c>
      <c r="Y631" s="17">
        <f t="shared" si="296"/>
        <v>5988.5103772638895</v>
      </c>
      <c r="Z631" s="17">
        <f t="shared" si="297"/>
        <v>5748.9699621733334</v>
      </c>
      <c r="AA631" s="17">
        <f t="shared" si="298"/>
        <v>5461.5214640646664</v>
      </c>
      <c r="AB631" s="17">
        <f t="shared" si="299"/>
        <v>5243.0606055020799</v>
      </c>
      <c r="AC631" s="17">
        <f t="shared" si="300"/>
        <v>4718.754544951872</v>
      </c>
      <c r="AD631" s="17">
        <f t="shared" si="301"/>
        <v>4577.1919086033158</v>
      </c>
      <c r="AE631" s="17">
        <f t="shared" si="302"/>
        <v>4577.1919086033158</v>
      </c>
      <c r="AF631" s="17">
        <f t="shared" si="303"/>
        <v>660561.26659949904</v>
      </c>
      <c r="AG631" s="17">
        <f t="shared" si="309"/>
        <v>47712.446280990007</v>
      </c>
      <c r="AH631" s="17">
        <f t="shared" si="304"/>
        <v>7.3470175097966548</v>
      </c>
      <c r="AI631" s="17"/>
      <c r="AJ631" s="17"/>
      <c r="AU631">
        <f t="shared" si="282"/>
        <v>0</v>
      </c>
      <c r="AV631">
        <f t="shared" si="283"/>
        <v>17.899999999999999</v>
      </c>
      <c r="AW631">
        <f t="shared" si="284"/>
        <v>4.9722222222222214</v>
      </c>
    </row>
    <row r="632" spans="2:49" x14ac:dyDescent="0.3">
      <c r="B632" s="29" t="s">
        <v>52</v>
      </c>
      <c r="C632" s="29">
        <v>624</v>
      </c>
      <c r="D632" s="29">
        <v>35</v>
      </c>
      <c r="E632" s="2">
        <f t="shared" si="285"/>
        <v>4.1944444444444446</v>
      </c>
      <c r="F632" s="30">
        <v>15.1</v>
      </c>
      <c r="G632" s="17">
        <f t="shared" si="310"/>
        <v>-0.62499999999999978</v>
      </c>
      <c r="H632" s="17">
        <f t="shared" si="311"/>
        <v>-2.2499999999999991</v>
      </c>
      <c r="I632" s="17">
        <v>194.238</v>
      </c>
      <c r="J632" s="17">
        <f t="shared" si="286"/>
        <v>0.99618055555555551</v>
      </c>
      <c r="K632" s="17">
        <f t="shared" si="287"/>
        <v>-1374.9999999999995</v>
      </c>
      <c r="L632" s="17">
        <f t="shared" si="288"/>
        <v>-1179.7658194444439</v>
      </c>
      <c r="M632" s="17">
        <f t="shared" si="289"/>
        <v>-4948.4621871141953</v>
      </c>
      <c r="N632" s="17">
        <f t="shared" si="305"/>
        <v>-4948.4621871141953</v>
      </c>
      <c r="O632" s="17">
        <f t="shared" si="306"/>
        <v>660189.99632098817</v>
      </c>
      <c r="P632" s="17">
        <f t="shared" si="290"/>
        <v>659995.75832098827</v>
      </c>
      <c r="Q632" s="34">
        <f t="shared" si="291"/>
        <v>0.18333362174640411</v>
      </c>
      <c r="R632" s="17">
        <f t="shared" si="281"/>
        <v>-20.756049729284545</v>
      </c>
      <c r="S632" s="17">
        <f t="shared" si="292"/>
        <v>-4948.4621871141953</v>
      </c>
      <c r="T632" s="34">
        <f t="shared" si="293"/>
        <v>-1.3745838263365812E-3</v>
      </c>
      <c r="U632" s="17">
        <f t="shared" si="307"/>
        <v>63183.911614583354</v>
      </c>
      <c r="V632" s="17">
        <f t="shared" si="294"/>
        <v>19352.700617283954</v>
      </c>
      <c r="W632" s="17">
        <f t="shared" si="308"/>
        <v>32545686.419753119</v>
      </c>
      <c r="X632" s="17">
        <f t="shared" si="295"/>
        <v>4453.6159684027762</v>
      </c>
      <c r="Y632" s="17">
        <f t="shared" si="296"/>
        <v>4097.3266909305539</v>
      </c>
      <c r="Z632" s="17">
        <f t="shared" si="297"/>
        <v>3933.4336232933315</v>
      </c>
      <c r="AA632" s="17">
        <f t="shared" si="298"/>
        <v>3736.7619421286649</v>
      </c>
      <c r="AB632" s="17">
        <f t="shared" si="299"/>
        <v>3587.2914644435182</v>
      </c>
      <c r="AC632" s="17">
        <f t="shared" si="300"/>
        <v>3228.5623179991662</v>
      </c>
      <c r="AD632" s="17">
        <f t="shared" si="301"/>
        <v>3131.7054484591913</v>
      </c>
      <c r="AE632" s="17">
        <f t="shared" si="302"/>
        <v>3131.7054484591913</v>
      </c>
      <c r="AF632" s="17">
        <f t="shared" si="303"/>
        <v>657058.29087252903</v>
      </c>
      <c r="AG632" s="17">
        <f t="shared" si="309"/>
        <v>51449.208223118672</v>
      </c>
      <c r="AH632" s="17">
        <f t="shared" si="304"/>
        <v>5.0187587315051143</v>
      </c>
      <c r="AI632" s="17"/>
      <c r="AJ632" s="17"/>
      <c r="AU632">
        <f t="shared" si="282"/>
        <v>0</v>
      </c>
      <c r="AV632">
        <f t="shared" si="283"/>
        <v>15.1</v>
      </c>
      <c r="AW632">
        <f t="shared" si="284"/>
        <v>4.1944444444444446</v>
      </c>
    </row>
    <row r="633" spans="2:49" x14ac:dyDescent="0.3">
      <c r="B633" s="29" t="s">
        <v>52</v>
      </c>
      <c r="C633" s="29">
        <v>625</v>
      </c>
      <c r="D633" s="29">
        <v>36</v>
      </c>
      <c r="E633" s="2">
        <f t="shared" si="285"/>
        <v>3.7222222222222223</v>
      </c>
      <c r="F633" s="30">
        <v>13.4</v>
      </c>
      <c r="G633" s="17">
        <f t="shared" si="310"/>
        <v>-0.31944444444444431</v>
      </c>
      <c r="H633" s="17">
        <f t="shared" si="311"/>
        <v>-1.1499999999999995</v>
      </c>
      <c r="I633" s="17">
        <v>194.238</v>
      </c>
      <c r="J633" s="17">
        <f t="shared" si="286"/>
        <v>0.88402777777777775</v>
      </c>
      <c r="K633" s="17">
        <f t="shared" si="287"/>
        <v>-702.77777777777749</v>
      </c>
      <c r="L633" s="17">
        <f t="shared" si="288"/>
        <v>-507.65574999999967</v>
      </c>
      <c r="M633" s="17">
        <f t="shared" si="289"/>
        <v>-1889.6075138888878</v>
      </c>
      <c r="N633" s="17">
        <f t="shared" si="305"/>
        <v>-1889.6075138888878</v>
      </c>
      <c r="O633" s="17">
        <f t="shared" si="306"/>
        <v>658300.38880709931</v>
      </c>
      <c r="P633" s="17">
        <f t="shared" si="290"/>
        <v>658106.15080709942</v>
      </c>
      <c r="Q633" s="34">
        <f t="shared" si="291"/>
        <v>0.18280872657119607</v>
      </c>
      <c r="R633" s="17">
        <f t="shared" si="281"/>
        <v>-7.0335390794753048</v>
      </c>
      <c r="S633" s="17">
        <f t="shared" si="292"/>
        <v>-1889.6075138888878</v>
      </c>
      <c r="T633" s="34">
        <f t="shared" si="293"/>
        <v>-5.2489517520805525E-4</v>
      </c>
      <c r="U633" s="17">
        <f t="shared" si="307"/>
        <v>68132.373801697555</v>
      </c>
      <c r="V633" s="17">
        <f t="shared" si="294"/>
        <v>15240.432098765432</v>
      </c>
      <c r="W633" s="17">
        <f t="shared" si="308"/>
        <v>32560926.851851884</v>
      </c>
      <c r="X633" s="17">
        <f t="shared" si="295"/>
        <v>1700.6467624999991</v>
      </c>
      <c r="Y633" s="17">
        <f t="shared" si="296"/>
        <v>1564.5950214999993</v>
      </c>
      <c r="Z633" s="17">
        <f t="shared" si="297"/>
        <v>1502.0112206399992</v>
      </c>
      <c r="AA633" s="17">
        <f t="shared" si="298"/>
        <v>1426.9106596079992</v>
      </c>
      <c r="AB633" s="17">
        <f t="shared" si="299"/>
        <v>1369.8342332236791</v>
      </c>
      <c r="AC633" s="17">
        <f t="shared" si="300"/>
        <v>1232.8508099013113</v>
      </c>
      <c r="AD633" s="17">
        <f t="shared" si="301"/>
        <v>1195.865285604272</v>
      </c>
      <c r="AE633" s="17">
        <f t="shared" si="302"/>
        <v>1195.865285604272</v>
      </c>
      <c r="AF633" s="17">
        <f t="shared" si="303"/>
        <v>657104.52352149505</v>
      </c>
      <c r="AG633" s="17">
        <f t="shared" si="309"/>
        <v>52876.118882726674</v>
      </c>
      <c r="AH633" s="17">
        <f t="shared" si="304"/>
        <v>1.9133844569668352</v>
      </c>
      <c r="AI633" s="17"/>
      <c r="AJ633" s="17"/>
      <c r="AU633">
        <f t="shared" si="282"/>
        <v>0</v>
      </c>
      <c r="AV633">
        <f t="shared" si="283"/>
        <v>13.4</v>
      </c>
      <c r="AW633">
        <f t="shared" si="284"/>
        <v>3.7222222222222223</v>
      </c>
    </row>
    <row r="634" spans="2:49" x14ac:dyDescent="0.3">
      <c r="B634" s="29" t="s">
        <v>52</v>
      </c>
      <c r="C634" s="29">
        <v>626</v>
      </c>
      <c r="D634" s="29">
        <v>37</v>
      </c>
      <c r="E634" s="2">
        <f t="shared" si="285"/>
        <v>3.5555555555555558</v>
      </c>
      <c r="F634" s="30">
        <v>12.8</v>
      </c>
      <c r="G634" s="17">
        <f t="shared" si="310"/>
        <v>4.1666666666666519E-2</v>
      </c>
      <c r="H634" s="17">
        <f t="shared" si="311"/>
        <v>0.14999999999999947</v>
      </c>
      <c r="I634" s="17">
        <v>194.238</v>
      </c>
      <c r="J634" s="17">
        <f t="shared" si="286"/>
        <v>0.84444444444444444</v>
      </c>
      <c r="K634" s="17">
        <f t="shared" si="287"/>
        <v>91.666666666666345</v>
      </c>
      <c r="L634" s="17">
        <f t="shared" si="288"/>
        <v>286.74911111111078</v>
      </c>
      <c r="M634" s="17">
        <f t="shared" si="289"/>
        <v>1019.5523950617273</v>
      </c>
      <c r="N634" s="17">
        <f t="shared" si="305"/>
        <v>1019.5523950617273</v>
      </c>
      <c r="O634" s="17">
        <f t="shared" si="306"/>
        <v>659319.94120216102</v>
      </c>
      <c r="P634" s="17">
        <f t="shared" si="290"/>
        <v>659125.70320216112</v>
      </c>
      <c r="Q634" s="34">
        <f t="shared" si="291"/>
        <v>0.18309193783549632</v>
      </c>
      <c r="R634" s="17">
        <f t="shared" si="281"/>
        <v>3.6250751824416976</v>
      </c>
      <c r="S634" s="17">
        <f t="shared" si="292"/>
        <v>0</v>
      </c>
      <c r="T634" s="34">
        <f t="shared" si="293"/>
        <v>0</v>
      </c>
      <c r="U634" s="17">
        <f t="shared" si="307"/>
        <v>70021.981315586439</v>
      </c>
      <c r="V634" s="17">
        <f t="shared" si="294"/>
        <v>13906.172839506175</v>
      </c>
      <c r="W634" s="17">
        <f t="shared" si="308"/>
        <v>32574833.024691392</v>
      </c>
      <c r="X634" s="17">
        <f t="shared" si="295"/>
        <v>0</v>
      </c>
      <c r="Y634" s="17">
        <f t="shared" si="296"/>
        <v>0</v>
      </c>
      <c r="Z634" s="17">
        <f t="shared" si="297"/>
        <v>0</v>
      </c>
      <c r="AA634" s="17">
        <f t="shared" si="298"/>
        <v>0</v>
      </c>
      <c r="AB634" s="17">
        <f t="shared" si="299"/>
        <v>0</v>
      </c>
      <c r="AC634" s="17">
        <f t="shared" si="300"/>
        <v>0</v>
      </c>
      <c r="AD634" s="17">
        <f t="shared" si="301"/>
        <v>0</v>
      </c>
      <c r="AE634" s="17">
        <f t="shared" si="302"/>
        <v>0</v>
      </c>
      <c r="AF634" s="17">
        <f t="shared" si="303"/>
        <v>659319.94120216102</v>
      </c>
      <c r="AG634" s="17">
        <f t="shared" si="309"/>
        <v>0</v>
      </c>
      <c r="AH634" s="17">
        <f t="shared" si="304"/>
        <v>0</v>
      </c>
      <c r="AI634" s="17"/>
      <c r="AJ634" s="17"/>
      <c r="AU634">
        <f t="shared" si="282"/>
        <v>0</v>
      </c>
      <c r="AV634">
        <f t="shared" si="283"/>
        <v>12.8</v>
      </c>
      <c r="AW634">
        <f t="shared" si="284"/>
        <v>3.5555555555555558</v>
      </c>
    </row>
    <row r="635" spans="2:49" x14ac:dyDescent="0.3">
      <c r="B635" s="29" t="s">
        <v>52</v>
      </c>
      <c r="C635" s="29">
        <v>627</v>
      </c>
      <c r="D635" s="29">
        <v>38</v>
      </c>
      <c r="E635" s="2">
        <f t="shared" si="285"/>
        <v>3.8055555555555554</v>
      </c>
      <c r="F635" s="30">
        <v>13.7</v>
      </c>
      <c r="G635" s="17">
        <f t="shared" si="310"/>
        <v>0.44444444444444431</v>
      </c>
      <c r="H635" s="17">
        <f t="shared" si="311"/>
        <v>1.5999999999999996</v>
      </c>
      <c r="I635" s="17">
        <v>194.238</v>
      </c>
      <c r="J635" s="17">
        <f t="shared" si="286"/>
        <v>0.9038194444444444</v>
      </c>
      <c r="K635" s="17">
        <f t="shared" si="287"/>
        <v>977.77777777777749</v>
      </c>
      <c r="L635" s="17">
        <f t="shared" si="288"/>
        <v>1172.9195972222219</v>
      </c>
      <c r="M635" s="17">
        <f t="shared" si="289"/>
        <v>4463.6106894290106</v>
      </c>
      <c r="N635" s="17">
        <f t="shared" si="305"/>
        <v>4463.6106894290106</v>
      </c>
      <c r="O635" s="17">
        <f t="shared" si="306"/>
        <v>663783.55189159</v>
      </c>
      <c r="P635" s="17">
        <f t="shared" si="290"/>
        <v>663589.31389159011</v>
      </c>
      <c r="Q635" s="34">
        <f t="shared" si="291"/>
        <v>0.18433183961280589</v>
      </c>
      <c r="R635" s="17">
        <f t="shared" si="281"/>
        <v>16.986518456993732</v>
      </c>
      <c r="S635" s="17">
        <f t="shared" si="292"/>
        <v>0</v>
      </c>
      <c r="T635" s="34">
        <f t="shared" si="293"/>
        <v>0</v>
      </c>
      <c r="U635" s="17">
        <f t="shared" si="307"/>
        <v>0</v>
      </c>
      <c r="V635" s="17">
        <f t="shared" si="294"/>
        <v>15930.478395061726</v>
      </c>
      <c r="W635" s="17">
        <f t="shared" si="308"/>
        <v>32590763.503086455</v>
      </c>
      <c r="X635" s="17">
        <f t="shared" si="295"/>
        <v>0</v>
      </c>
      <c r="Y635" s="17">
        <f t="shared" si="296"/>
        <v>0</v>
      </c>
      <c r="Z635" s="17">
        <f t="shared" si="297"/>
        <v>0</v>
      </c>
      <c r="AA635" s="17">
        <f t="shared" si="298"/>
        <v>0</v>
      </c>
      <c r="AB635" s="17">
        <f t="shared" si="299"/>
        <v>0</v>
      </c>
      <c r="AC635" s="17">
        <f t="shared" si="300"/>
        <v>0</v>
      </c>
      <c r="AD635" s="17">
        <f t="shared" si="301"/>
        <v>0</v>
      </c>
      <c r="AE635" s="17">
        <f t="shared" si="302"/>
        <v>0</v>
      </c>
      <c r="AF635" s="17">
        <f t="shared" si="303"/>
        <v>663783.55189159</v>
      </c>
      <c r="AG635" s="17">
        <f t="shared" si="309"/>
        <v>0</v>
      </c>
      <c r="AH635" s="17">
        <f t="shared" si="304"/>
        <v>0</v>
      </c>
      <c r="AI635" s="17"/>
      <c r="AJ635" s="17"/>
      <c r="AU635">
        <f t="shared" si="282"/>
        <v>0</v>
      </c>
      <c r="AV635">
        <f t="shared" si="283"/>
        <v>13.7</v>
      </c>
      <c r="AW635">
        <f t="shared" si="284"/>
        <v>3.8055555555555554</v>
      </c>
    </row>
    <row r="636" spans="2:49" x14ac:dyDescent="0.3">
      <c r="B636" s="29" t="s">
        <v>52</v>
      </c>
      <c r="C636" s="29">
        <v>628</v>
      </c>
      <c r="D636" s="29">
        <v>39</v>
      </c>
      <c r="E636" s="2">
        <f t="shared" si="285"/>
        <v>4.4444444444444446</v>
      </c>
      <c r="F636" s="30">
        <v>16</v>
      </c>
      <c r="G636" s="17">
        <f t="shared" si="310"/>
        <v>0.61111111111111138</v>
      </c>
      <c r="H636" s="17">
        <f t="shared" si="311"/>
        <v>2.2000000000000011</v>
      </c>
      <c r="I636" s="17">
        <v>194.238</v>
      </c>
      <c r="J636" s="17">
        <f t="shared" si="286"/>
        <v>1.0555555555555556</v>
      </c>
      <c r="K636" s="17">
        <f t="shared" si="287"/>
        <v>1344.444444444445</v>
      </c>
      <c r="L636" s="17">
        <f t="shared" si="288"/>
        <v>1539.7380000000005</v>
      </c>
      <c r="M636" s="17">
        <f t="shared" si="289"/>
        <v>6843.2800000000025</v>
      </c>
      <c r="N636" s="17">
        <f t="shared" si="305"/>
        <v>6843.2800000000025</v>
      </c>
      <c r="O636" s="17">
        <f t="shared" si="306"/>
        <v>670626.83189159003</v>
      </c>
      <c r="P636" s="17">
        <f t="shared" si="290"/>
        <v>670432.59389159014</v>
      </c>
      <c r="Q636" s="34">
        <f t="shared" si="291"/>
        <v>0.18623276593120591</v>
      </c>
      <c r="R636" s="17">
        <f t="shared" si="281"/>
        <v>30.41457777777779</v>
      </c>
      <c r="S636" s="17">
        <f t="shared" si="292"/>
        <v>0</v>
      </c>
      <c r="T636" s="34">
        <f t="shared" si="293"/>
        <v>0</v>
      </c>
      <c r="U636" s="17">
        <f t="shared" si="307"/>
        <v>0</v>
      </c>
      <c r="V636" s="17">
        <f t="shared" si="294"/>
        <v>21728.395061728399</v>
      </c>
      <c r="W636" s="17">
        <f t="shared" si="308"/>
        <v>32612491.898148183</v>
      </c>
      <c r="X636" s="17">
        <f t="shared" si="295"/>
        <v>0</v>
      </c>
      <c r="Y636" s="17">
        <f t="shared" si="296"/>
        <v>0</v>
      </c>
      <c r="Z636" s="17">
        <f t="shared" si="297"/>
        <v>0</v>
      </c>
      <c r="AA636" s="17">
        <f t="shared" si="298"/>
        <v>0</v>
      </c>
      <c r="AB636" s="17">
        <f t="shared" si="299"/>
        <v>0</v>
      </c>
      <c r="AC636" s="17">
        <f t="shared" si="300"/>
        <v>0</v>
      </c>
      <c r="AD636" s="17">
        <f t="shared" si="301"/>
        <v>0</v>
      </c>
      <c r="AE636" s="17">
        <f t="shared" si="302"/>
        <v>0</v>
      </c>
      <c r="AF636" s="17">
        <f t="shared" si="303"/>
        <v>670626.83189159003</v>
      </c>
      <c r="AG636" s="17">
        <f t="shared" si="309"/>
        <v>0</v>
      </c>
      <c r="AH636" s="17">
        <f t="shared" si="304"/>
        <v>0</v>
      </c>
      <c r="AI636" s="17"/>
      <c r="AJ636" s="17"/>
      <c r="AU636">
        <f t="shared" si="282"/>
        <v>0</v>
      </c>
      <c r="AV636">
        <f t="shared" si="283"/>
        <v>16</v>
      </c>
      <c r="AW636">
        <f t="shared" si="284"/>
        <v>4.4444444444444446</v>
      </c>
    </row>
    <row r="637" spans="2:49" x14ac:dyDescent="0.3">
      <c r="B637" s="29" t="s">
        <v>52</v>
      </c>
      <c r="C637" s="29">
        <v>629</v>
      </c>
      <c r="D637" s="29">
        <v>40</v>
      </c>
      <c r="E637" s="2">
        <f t="shared" si="285"/>
        <v>5.0277777777777786</v>
      </c>
      <c r="F637" s="30">
        <v>18.100000000000001</v>
      </c>
      <c r="G637" s="17">
        <f t="shared" si="310"/>
        <v>0.66666666666666674</v>
      </c>
      <c r="H637" s="17">
        <f t="shared" si="311"/>
        <v>2.4000000000000004</v>
      </c>
      <c r="I637" s="17">
        <v>194.238</v>
      </c>
      <c r="J637" s="17">
        <f t="shared" si="286"/>
        <v>1.1940972222222224</v>
      </c>
      <c r="K637" s="17">
        <f t="shared" si="287"/>
        <v>1466.6666666666667</v>
      </c>
      <c r="L637" s="17">
        <f t="shared" si="288"/>
        <v>1662.0987638888889</v>
      </c>
      <c r="M637" s="17">
        <f t="shared" si="289"/>
        <v>8356.6632295524705</v>
      </c>
      <c r="N637" s="17">
        <f t="shared" si="305"/>
        <v>8356.6632295524705</v>
      </c>
      <c r="O637" s="17">
        <f t="shared" si="306"/>
        <v>678983.49512114248</v>
      </c>
      <c r="P637" s="17">
        <f t="shared" si="290"/>
        <v>678789.25712114258</v>
      </c>
      <c r="Q637" s="34">
        <f t="shared" si="291"/>
        <v>0.18855407984311098</v>
      </c>
      <c r="R637" s="17">
        <f t="shared" si="281"/>
        <v>42.015445681916596</v>
      </c>
      <c r="S637" s="17">
        <f t="shared" si="292"/>
        <v>0</v>
      </c>
      <c r="T637" s="34">
        <f t="shared" si="293"/>
        <v>0</v>
      </c>
      <c r="U637" s="17">
        <f t="shared" si="307"/>
        <v>0</v>
      </c>
      <c r="V637" s="17">
        <f t="shared" si="294"/>
        <v>27806.404320987665</v>
      </c>
      <c r="W637" s="17">
        <f t="shared" si="308"/>
        <v>32640298.302469172</v>
      </c>
      <c r="X637" s="17">
        <f t="shared" si="295"/>
        <v>0</v>
      </c>
      <c r="Y637" s="17">
        <f t="shared" si="296"/>
        <v>0</v>
      </c>
      <c r="Z637" s="17">
        <f t="shared" si="297"/>
        <v>0</v>
      </c>
      <c r="AA637" s="17">
        <f t="shared" si="298"/>
        <v>0</v>
      </c>
      <c r="AB637" s="17">
        <f t="shared" si="299"/>
        <v>0</v>
      </c>
      <c r="AC637" s="17">
        <f t="shared" si="300"/>
        <v>0</v>
      </c>
      <c r="AD637" s="17">
        <f t="shared" si="301"/>
        <v>0</v>
      </c>
      <c r="AE637" s="17">
        <f t="shared" si="302"/>
        <v>0</v>
      </c>
      <c r="AF637" s="17">
        <f t="shared" si="303"/>
        <v>678983.49512114248</v>
      </c>
      <c r="AG637" s="17">
        <f t="shared" si="309"/>
        <v>0</v>
      </c>
      <c r="AH637" s="17">
        <f t="shared" si="304"/>
        <v>0</v>
      </c>
      <c r="AI637" s="17"/>
      <c r="AJ637" s="17"/>
      <c r="AU637">
        <f t="shared" si="282"/>
        <v>0</v>
      </c>
      <c r="AV637">
        <f t="shared" si="283"/>
        <v>18.100000000000001</v>
      </c>
      <c r="AW637">
        <f t="shared" si="284"/>
        <v>5.0277777777777777</v>
      </c>
    </row>
    <row r="638" spans="2:49" x14ac:dyDescent="0.3">
      <c r="B638" s="29" t="s">
        <v>52</v>
      </c>
      <c r="C638" s="29">
        <v>630</v>
      </c>
      <c r="D638" s="29">
        <v>41</v>
      </c>
      <c r="E638" s="2">
        <f t="shared" si="285"/>
        <v>5.7777777777777786</v>
      </c>
      <c r="F638" s="30">
        <v>20.8</v>
      </c>
      <c r="G638" s="17">
        <f t="shared" si="310"/>
        <v>0.77777777777777746</v>
      </c>
      <c r="H638" s="17">
        <f t="shared" si="311"/>
        <v>2.7999999999999989</v>
      </c>
      <c r="I638" s="17">
        <v>194.238</v>
      </c>
      <c r="J638" s="17">
        <f t="shared" si="286"/>
        <v>1.3722222222222225</v>
      </c>
      <c r="K638" s="17">
        <f t="shared" si="287"/>
        <v>1711.1111111111104</v>
      </c>
      <c r="L638" s="17">
        <f t="shared" si="288"/>
        <v>1906.7213333333327</v>
      </c>
      <c r="M638" s="17">
        <f t="shared" si="289"/>
        <v>11016.612148148146</v>
      </c>
      <c r="N638" s="17">
        <f t="shared" si="305"/>
        <v>11016.612148148146</v>
      </c>
      <c r="O638" s="17">
        <f t="shared" si="306"/>
        <v>690000.1072692906</v>
      </c>
      <c r="P638" s="17">
        <f t="shared" si="290"/>
        <v>689805.86926929071</v>
      </c>
      <c r="Q638" s="34">
        <f t="shared" si="291"/>
        <v>0.19161427436562356</v>
      </c>
      <c r="R638" s="17">
        <f t="shared" si="281"/>
        <v>63.651536855967073</v>
      </c>
      <c r="S638" s="17">
        <f t="shared" si="292"/>
        <v>0</v>
      </c>
      <c r="T638" s="34">
        <f t="shared" si="293"/>
        <v>0</v>
      </c>
      <c r="U638" s="17">
        <f t="shared" si="307"/>
        <v>0</v>
      </c>
      <c r="V638" s="17">
        <f t="shared" si="294"/>
        <v>36720.987654320998</v>
      </c>
      <c r="W638" s="17">
        <f t="shared" si="308"/>
        <v>32677019.290123492</v>
      </c>
      <c r="X638" s="17">
        <f t="shared" si="295"/>
        <v>0</v>
      </c>
      <c r="Y638" s="17">
        <f t="shared" si="296"/>
        <v>0</v>
      </c>
      <c r="Z638" s="17">
        <f t="shared" si="297"/>
        <v>0</v>
      </c>
      <c r="AA638" s="17">
        <f t="shared" si="298"/>
        <v>0</v>
      </c>
      <c r="AB638" s="17">
        <f t="shared" si="299"/>
        <v>0</v>
      </c>
      <c r="AC638" s="17">
        <f t="shared" si="300"/>
        <v>0</v>
      </c>
      <c r="AD638" s="17">
        <f t="shared" si="301"/>
        <v>0</v>
      </c>
      <c r="AE638" s="17">
        <f t="shared" si="302"/>
        <v>0</v>
      </c>
      <c r="AF638" s="17">
        <f t="shared" si="303"/>
        <v>690000.1072692906</v>
      </c>
      <c r="AG638" s="17">
        <f t="shared" si="309"/>
        <v>0</v>
      </c>
      <c r="AH638" s="17">
        <f t="shared" si="304"/>
        <v>0</v>
      </c>
      <c r="AI638" s="17"/>
      <c r="AJ638" s="17"/>
      <c r="AU638">
        <f t="shared" si="282"/>
        <v>0</v>
      </c>
      <c r="AV638">
        <f t="shared" si="283"/>
        <v>20.8</v>
      </c>
      <c r="AW638">
        <f t="shared" si="284"/>
        <v>5.7777777777777777</v>
      </c>
    </row>
    <row r="639" spans="2:49" x14ac:dyDescent="0.3">
      <c r="B639" s="29" t="s">
        <v>52</v>
      </c>
      <c r="C639" s="29">
        <v>631</v>
      </c>
      <c r="D639" s="29">
        <v>42</v>
      </c>
      <c r="E639" s="2">
        <f t="shared" si="285"/>
        <v>6.583333333333333</v>
      </c>
      <c r="F639" s="30">
        <v>23.7</v>
      </c>
      <c r="G639" s="17">
        <f t="shared" si="310"/>
        <v>0.79166666666666652</v>
      </c>
      <c r="H639" s="17">
        <f t="shared" si="311"/>
        <v>2.8499999999999996</v>
      </c>
      <c r="I639" s="17">
        <v>194.238</v>
      </c>
      <c r="J639" s="17">
        <f t="shared" si="286"/>
        <v>1.5635416666666666</v>
      </c>
      <c r="K639" s="17">
        <f t="shared" si="287"/>
        <v>1741.6666666666663</v>
      </c>
      <c r="L639" s="17">
        <f t="shared" si="288"/>
        <v>1937.468208333333</v>
      </c>
      <c r="M639" s="17">
        <f t="shared" si="289"/>
        <v>12754.999038194441</v>
      </c>
      <c r="N639" s="17">
        <f t="shared" si="305"/>
        <v>12754.999038194441</v>
      </c>
      <c r="O639" s="17">
        <f t="shared" si="306"/>
        <v>702755.10630748502</v>
      </c>
      <c r="P639" s="17">
        <f t="shared" si="290"/>
        <v>702560.86830748513</v>
      </c>
      <c r="Q639" s="34">
        <f t="shared" si="291"/>
        <v>0.19515735799845321</v>
      </c>
      <c r="R639" s="17">
        <f t="shared" si="281"/>
        <v>83.97041033478007</v>
      </c>
      <c r="S639" s="17">
        <f t="shared" si="292"/>
        <v>0</v>
      </c>
      <c r="T639" s="34">
        <f t="shared" si="293"/>
        <v>0</v>
      </c>
      <c r="U639" s="17">
        <f t="shared" si="307"/>
        <v>0</v>
      </c>
      <c r="V639" s="17">
        <f t="shared" si="294"/>
        <v>47674.305555555547</v>
      </c>
      <c r="W639" s="17">
        <f t="shared" si="308"/>
        <v>32724693.595679048</v>
      </c>
      <c r="X639" s="17">
        <f t="shared" si="295"/>
        <v>0</v>
      </c>
      <c r="Y639" s="17">
        <f t="shared" si="296"/>
        <v>0</v>
      </c>
      <c r="Z639" s="17">
        <f t="shared" si="297"/>
        <v>0</v>
      </c>
      <c r="AA639" s="17">
        <f t="shared" si="298"/>
        <v>0</v>
      </c>
      <c r="AB639" s="17">
        <f t="shared" si="299"/>
        <v>0</v>
      </c>
      <c r="AC639" s="17">
        <f t="shared" si="300"/>
        <v>0</v>
      </c>
      <c r="AD639" s="17">
        <f t="shared" si="301"/>
        <v>0</v>
      </c>
      <c r="AE639" s="17">
        <f t="shared" si="302"/>
        <v>0</v>
      </c>
      <c r="AF639" s="17">
        <f t="shared" si="303"/>
        <v>702755.10630748502</v>
      </c>
      <c r="AG639" s="17">
        <f t="shared" si="309"/>
        <v>0</v>
      </c>
      <c r="AH639" s="17">
        <f t="shared" si="304"/>
        <v>0</v>
      </c>
      <c r="AI639" s="17"/>
      <c r="AJ639" s="17"/>
      <c r="AU639">
        <f t="shared" si="282"/>
        <v>0</v>
      </c>
      <c r="AV639">
        <f t="shared" si="283"/>
        <v>23.7</v>
      </c>
      <c r="AW639">
        <f t="shared" si="284"/>
        <v>6.583333333333333</v>
      </c>
    </row>
    <row r="640" spans="2:49" x14ac:dyDescent="0.3">
      <c r="B640" s="29" t="s">
        <v>52</v>
      </c>
      <c r="C640" s="29">
        <v>632</v>
      </c>
      <c r="D640" s="29">
        <v>43</v>
      </c>
      <c r="E640" s="2">
        <f t="shared" si="285"/>
        <v>7.3611111111111116</v>
      </c>
      <c r="F640" s="30">
        <v>26.5</v>
      </c>
      <c r="G640" s="17">
        <f t="shared" si="310"/>
        <v>0.7777777777777779</v>
      </c>
      <c r="H640" s="17">
        <f t="shared" si="311"/>
        <v>2.8000000000000007</v>
      </c>
      <c r="I640" s="17">
        <v>194.238</v>
      </c>
      <c r="J640" s="17">
        <f t="shared" si="286"/>
        <v>1.7482638888888888</v>
      </c>
      <c r="K640" s="17">
        <f t="shared" si="287"/>
        <v>1711.1111111111113</v>
      </c>
      <c r="L640" s="17">
        <f t="shared" si="288"/>
        <v>1907.0973750000003</v>
      </c>
      <c r="M640" s="17">
        <f t="shared" si="289"/>
        <v>14038.355677083337</v>
      </c>
      <c r="N640" s="17">
        <f t="shared" si="305"/>
        <v>14038.355677083337</v>
      </c>
      <c r="O640" s="17">
        <f t="shared" si="306"/>
        <v>716793.46198456839</v>
      </c>
      <c r="P640" s="17">
        <f t="shared" si="290"/>
        <v>716599.2239845685</v>
      </c>
      <c r="Q640" s="34">
        <f t="shared" si="291"/>
        <v>0.19905693243843342</v>
      </c>
      <c r="R640" s="17">
        <f t="shared" si="281"/>
        <v>103.3378959563079</v>
      </c>
      <c r="S640" s="17">
        <f t="shared" si="292"/>
        <v>0</v>
      </c>
      <c r="T640" s="34">
        <f t="shared" si="293"/>
        <v>0</v>
      </c>
      <c r="U640" s="17">
        <f t="shared" si="307"/>
        <v>0</v>
      </c>
      <c r="V640" s="17">
        <f t="shared" si="294"/>
        <v>59604.552469135808</v>
      </c>
      <c r="W640" s="17">
        <f t="shared" si="308"/>
        <v>32784298.148148183</v>
      </c>
      <c r="X640" s="17">
        <f t="shared" si="295"/>
        <v>0</v>
      </c>
      <c r="Y640" s="17">
        <f t="shared" si="296"/>
        <v>0</v>
      </c>
      <c r="Z640" s="17">
        <f t="shared" si="297"/>
        <v>0</v>
      </c>
      <c r="AA640" s="17">
        <f t="shared" si="298"/>
        <v>0</v>
      </c>
      <c r="AB640" s="17">
        <f t="shared" si="299"/>
        <v>0</v>
      </c>
      <c r="AC640" s="17">
        <f t="shared" si="300"/>
        <v>0</v>
      </c>
      <c r="AD640" s="17">
        <f t="shared" si="301"/>
        <v>0</v>
      </c>
      <c r="AE640" s="17">
        <f t="shared" si="302"/>
        <v>0</v>
      </c>
      <c r="AF640" s="17">
        <f t="shared" si="303"/>
        <v>716793.46198456839</v>
      </c>
      <c r="AG640" s="17">
        <f t="shared" si="309"/>
        <v>0</v>
      </c>
      <c r="AH640" s="17">
        <f t="shared" si="304"/>
        <v>0</v>
      </c>
      <c r="AI640" s="17"/>
      <c r="AJ640" s="17"/>
      <c r="AU640">
        <f t="shared" si="282"/>
        <v>0</v>
      </c>
      <c r="AV640">
        <f t="shared" si="283"/>
        <v>26.5</v>
      </c>
      <c r="AW640">
        <f t="shared" si="284"/>
        <v>7.3611111111111107</v>
      </c>
    </row>
    <row r="641" spans="2:49" x14ac:dyDescent="0.3">
      <c r="B641" s="29" t="s">
        <v>52</v>
      </c>
      <c r="C641" s="29">
        <v>633</v>
      </c>
      <c r="D641" s="29">
        <v>44</v>
      </c>
      <c r="E641" s="2">
        <f t="shared" si="285"/>
        <v>8.1388888888888893</v>
      </c>
      <c r="F641" s="30">
        <v>29.3</v>
      </c>
      <c r="G641" s="17">
        <f t="shared" si="310"/>
        <v>0.76388888888888884</v>
      </c>
      <c r="H641" s="17">
        <f t="shared" si="311"/>
        <v>2.75</v>
      </c>
      <c r="I641" s="17">
        <v>194.238</v>
      </c>
      <c r="J641" s="17">
        <f t="shared" si="286"/>
        <v>1.9329861111111111</v>
      </c>
      <c r="K641" s="17">
        <f t="shared" si="287"/>
        <v>1680.5555555555554</v>
      </c>
      <c r="L641" s="17">
        <f t="shared" si="288"/>
        <v>1876.7265416666664</v>
      </c>
      <c r="M641" s="17">
        <f t="shared" si="289"/>
        <v>15274.468797453703</v>
      </c>
      <c r="N641" s="17">
        <f t="shared" si="305"/>
        <v>15274.468797453703</v>
      </c>
      <c r="O641" s="17">
        <f t="shared" si="306"/>
        <v>732067.93078202207</v>
      </c>
      <c r="P641" s="17">
        <f t="shared" si="290"/>
        <v>731873.69278202218</v>
      </c>
      <c r="Q641" s="34">
        <f t="shared" si="291"/>
        <v>0.20329987438099012</v>
      </c>
      <c r="R641" s="17">
        <f t="shared" si="281"/>
        <v>124.31720437927598</v>
      </c>
      <c r="S641" s="17">
        <f t="shared" si="292"/>
        <v>0</v>
      </c>
      <c r="T641" s="34">
        <f t="shared" si="293"/>
        <v>0</v>
      </c>
      <c r="U641" s="17">
        <f t="shared" si="307"/>
        <v>0</v>
      </c>
      <c r="V641" s="17">
        <f t="shared" si="294"/>
        <v>72865.66358024691</v>
      </c>
      <c r="W641" s="17">
        <f t="shared" si="308"/>
        <v>32857163.811728429</v>
      </c>
      <c r="X641" s="17">
        <f t="shared" si="295"/>
        <v>0</v>
      </c>
      <c r="Y641" s="17">
        <f t="shared" si="296"/>
        <v>0</v>
      </c>
      <c r="Z641" s="17">
        <f t="shared" si="297"/>
        <v>0</v>
      </c>
      <c r="AA641" s="17">
        <f t="shared" si="298"/>
        <v>0</v>
      </c>
      <c r="AB641" s="17">
        <f t="shared" si="299"/>
        <v>0</v>
      </c>
      <c r="AC641" s="17">
        <f t="shared" si="300"/>
        <v>0</v>
      </c>
      <c r="AD641" s="17">
        <f t="shared" si="301"/>
        <v>0</v>
      </c>
      <c r="AE641" s="17">
        <f t="shared" si="302"/>
        <v>0</v>
      </c>
      <c r="AF641" s="17">
        <f t="shared" si="303"/>
        <v>732067.93078202207</v>
      </c>
      <c r="AG641" s="17">
        <f t="shared" si="309"/>
        <v>0</v>
      </c>
      <c r="AH641" s="17">
        <f t="shared" si="304"/>
        <v>0</v>
      </c>
      <c r="AI641" s="17"/>
      <c r="AJ641" s="17"/>
      <c r="AU641">
        <f t="shared" si="282"/>
        <v>0</v>
      </c>
      <c r="AV641">
        <f t="shared" si="283"/>
        <v>29.3</v>
      </c>
      <c r="AW641">
        <f t="shared" si="284"/>
        <v>8.1388888888888893</v>
      </c>
    </row>
    <row r="642" spans="2:49" x14ac:dyDescent="0.3">
      <c r="B642" s="29" t="s">
        <v>52</v>
      </c>
      <c r="C642" s="29">
        <v>634</v>
      </c>
      <c r="D642" s="29">
        <v>45</v>
      </c>
      <c r="E642" s="2">
        <f t="shared" si="285"/>
        <v>8.8888888888888893</v>
      </c>
      <c r="F642" s="30">
        <v>32</v>
      </c>
      <c r="G642" s="17">
        <f t="shared" si="310"/>
        <v>0.7222222222222221</v>
      </c>
      <c r="H642" s="17">
        <f t="shared" si="311"/>
        <v>2.5999999999999996</v>
      </c>
      <c r="I642" s="17">
        <v>194.238</v>
      </c>
      <c r="J642" s="17">
        <f t="shared" si="286"/>
        <v>2.1111111111111112</v>
      </c>
      <c r="K642" s="17">
        <f t="shared" si="287"/>
        <v>1588.8888888888887</v>
      </c>
      <c r="L642" s="17">
        <f t="shared" si="288"/>
        <v>1785.2379999999998</v>
      </c>
      <c r="M642" s="17">
        <f t="shared" si="289"/>
        <v>15868.782222222222</v>
      </c>
      <c r="N642" s="17">
        <f t="shared" si="305"/>
        <v>15868.782222222222</v>
      </c>
      <c r="O642" s="17">
        <f t="shared" si="306"/>
        <v>747936.71300424426</v>
      </c>
      <c r="P642" s="17">
        <f t="shared" si="290"/>
        <v>747742.47500424436</v>
      </c>
      <c r="Q642" s="34">
        <f t="shared" si="291"/>
        <v>0.20770790470667899</v>
      </c>
      <c r="R642" s="17">
        <f t="shared" si="281"/>
        <v>141.05584197530862</v>
      </c>
      <c r="S642" s="17">
        <f t="shared" si="292"/>
        <v>0</v>
      </c>
      <c r="T642" s="34">
        <f t="shared" si="293"/>
        <v>0</v>
      </c>
      <c r="U642" s="17">
        <f t="shared" si="307"/>
        <v>0</v>
      </c>
      <c r="V642" s="17">
        <f t="shared" si="294"/>
        <v>86913.580246913596</v>
      </c>
      <c r="W642" s="17">
        <f t="shared" si="308"/>
        <v>32944077.391975343</v>
      </c>
      <c r="X642" s="17">
        <f t="shared" si="295"/>
        <v>0</v>
      </c>
      <c r="Y642" s="17">
        <f t="shared" si="296"/>
        <v>0</v>
      </c>
      <c r="Z642" s="17">
        <f t="shared" si="297"/>
        <v>0</v>
      </c>
      <c r="AA642" s="17">
        <f t="shared" si="298"/>
        <v>0</v>
      </c>
      <c r="AB642" s="17">
        <f t="shared" si="299"/>
        <v>0</v>
      </c>
      <c r="AC642" s="17">
        <f t="shared" si="300"/>
        <v>0</v>
      </c>
      <c r="AD642" s="17">
        <f t="shared" si="301"/>
        <v>0</v>
      </c>
      <c r="AE642" s="17">
        <f t="shared" si="302"/>
        <v>0</v>
      </c>
      <c r="AF642" s="17">
        <f t="shared" si="303"/>
        <v>747936.71300424426</v>
      </c>
      <c r="AG642" s="17">
        <f t="shared" si="309"/>
        <v>0</v>
      </c>
      <c r="AH642" s="17">
        <f t="shared" si="304"/>
        <v>0</v>
      </c>
      <c r="AI642" s="17"/>
      <c r="AJ642" s="17"/>
      <c r="AU642">
        <f t="shared" si="282"/>
        <v>0</v>
      </c>
      <c r="AV642">
        <f t="shared" si="283"/>
        <v>32</v>
      </c>
      <c r="AW642">
        <f t="shared" si="284"/>
        <v>8.8888888888888893</v>
      </c>
    </row>
    <row r="643" spans="2:49" x14ac:dyDescent="0.3">
      <c r="B643" s="29" t="s">
        <v>52</v>
      </c>
      <c r="C643" s="29">
        <v>635</v>
      </c>
      <c r="D643" s="29">
        <v>46</v>
      </c>
      <c r="E643" s="2">
        <f t="shared" si="285"/>
        <v>9.5833333333333339</v>
      </c>
      <c r="F643" s="30">
        <v>34.5</v>
      </c>
      <c r="G643" s="17">
        <f t="shared" si="310"/>
        <v>0.6666666666666663</v>
      </c>
      <c r="H643" s="17">
        <f t="shared" si="311"/>
        <v>2.3999999999999986</v>
      </c>
      <c r="I643" s="17">
        <v>194.238</v>
      </c>
      <c r="J643" s="17">
        <f t="shared" si="286"/>
        <v>2.2760416666666665</v>
      </c>
      <c r="K643" s="17">
        <f t="shared" si="287"/>
        <v>1466.6666666666658</v>
      </c>
      <c r="L643" s="17">
        <f t="shared" si="288"/>
        <v>1663.1807083333324</v>
      </c>
      <c r="M643" s="17">
        <f t="shared" si="289"/>
        <v>15938.81512152777</v>
      </c>
      <c r="N643" s="17">
        <f t="shared" si="305"/>
        <v>15938.81512152777</v>
      </c>
      <c r="O643" s="17">
        <f t="shared" si="306"/>
        <v>763875.52812577202</v>
      </c>
      <c r="P643" s="17">
        <f t="shared" si="290"/>
        <v>763681.29012577212</v>
      </c>
      <c r="Q643" s="34">
        <f t="shared" si="291"/>
        <v>0.21213538877113697</v>
      </c>
      <c r="R643" s="17">
        <f t="shared" si="281"/>
        <v>152.74697824797448</v>
      </c>
      <c r="S643" s="17">
        <f t="shared" si="292"/>
        <v>0</v>
      </c>
      <c r="T643" s="34">
        <f t="shared" si="293"/>
        <v>0</v>
      </c>
      <c r="U643" s="17">
        <f t="shared" si="307"/>
        <v>0</v>
      </c>
      <c r="V643" s="17">
        <f t="shared" si="294"/>
        <v>101024.30555555556</v>
      </c>
      <c r="W643" s="17">
        <f t="shared" si="308"/>
        <v>33045101.697530899</v>
      </c>
      <c r="X643" s="17">
        <f t="shared" si="295"/>
        <v>0</v>
      </c>
      <c r="Y643" s="17">
        <f t="shared" si="296"/>
        <v>0</v>
      </c>
      <c r="Z643" s="17">
        <f t="shared" si="297"/>
        <v>0</v>
      </c>
      <c r="AA643" s="17">
        <f t="shared" si="298"/>
        <v>0</v>
      </c>
      <c r="AB643" s="17">
        <f t="shared" si="299"/>
        <v>0</v>
      </c>
      <c r="AC643" s="17">
        <f t="shared" si="300"/>
        <v>0</v>
      </c>
      <c r="AD643" s="17">
        <f t="shared" si="301"/>
        <v>0</v>
      </c>
      <c r="AE643" s="17">
        <f t="shared" si="302"/>
        <v>0</v>
      </c>
      <c r="AF643" s="17">
        <f t="shared" si="303"/>
        <v>763875.52812577202</v>
      </c>
      <c r="AG643" s="17">
        <f t="shared" si="309"/>
        <v>0</v>
      </c>
      <c r="AH643" s="17">
        <f t="shared" si="304"/>
        <v>0</v>
      </c>
      <c r="AI643" s="17"/>
      <c r="AJ643" s="17"/>
      <c r="AU643">
        <f t="shared" si="282"/>
        <v>0</v>
      </c>
      <c r="AV643">
        <f t="shared" si="283"/>
        <v>34.5</v>
      </c>
      <c r="AW643">
        <f t="shared" si="284"/>
        <v>9.5833333333333339</v>
      </c>
    </row>
    <row r="644" spans="2:49" x14ac:dyDescent="0.3">
      <c r="B644" s="29" t="s">
        <v>52</v>
      </c>
      <c r="C644" s="29">
        <v>636</v>
      </c>
      <c r="D644" s="29">
        <v>47</v>
      </c>
      <c r="E644" s="2">
        <f t="shared" si="285"/>
        <v>10.222222222222221</v>
      </c>
      <c r="F644" s="30">
        <v>36.799999999999997</v>
      </c>
      <c r="G644" s="17">
        <f t="shared" si="310"/>
        <v>0.56944444444444464</v>
      </c>
      <c r="H644" s="17">
        <f t="shared" si="311"/>
        <v>2.0500000000000007</v>
      </c>
      <c r="I644" s="17">
        <v>194.238</v>
      </c>
      <c r="J644" s="17">
        <f t="shared" si="286"/>
        <v>2.4277777777777776</v>
      </c>
      <c r="K644" s="17">
        <f t="shared" si="287"/>
        <v>1252.7777777777783</v>
      </c>
      <c r="L644" s="17">
        <f t="shared" si="288"/>
        <v>1449.443555555556</v>
      </c>
      <c r="M644" s="17">
        <f t="shared" si="289"/>
        <v>14816.534123456793</v>
      </c>
      <c r="N644" s="17">
        <f t="shared" si="305"/>
        <v>14816.534123456793</v>
      </c>
      <c r="O644" s="17">
        <f t="shared" si="306"/>
        <v>778692.06224922882</v>
      </c>
      <c r="P644" s="17">
        <f t="shared" si="290"/>
        <v>778497.82424922893</v>
      </c>
      <c r="Q644" s="34">
        <f t="shared" si="291"/>
        <v>0.2162511256199508</v>
      </c>
      <c r="R644" s="17">
        <f t="shared" si="281"/>
        <v>151.45790437311388</v>
      </c>
      <c r="S644" s="17">
        <f t="shared" si="292"/>
        <v>0</v>
      </c>
      <c r="T644" s="34">
        <f t="shared" si="293"/>
        <v>0</v>
      </c>
      <c r="U644" s="17">
        <f t="shared" si="307"/>
        <v>0</v>
      </c>
      <c r="V644" s="17">
        <f t="shared" si="294"/>
        <v>114943.20987654319</v>
      </c>
      <c r="W644" s="17">
        <f t="shared" si="308"/>
        <v>33160044.907407444</v>
      </c>
      <c r="X644" s="17">
        <f t="shared" si="295"/>
        <v>0</v>
      </c>
      <c r="Y644" s="17">
        <f t="shared" si="296"/>
        <v>0</v>
      </c>
      <c r="Z644" s="17">
        <f t="shared" si="297"/>
        <v>0</v>
      </c>
      <c r="AA644" s="17">
        <f t="shared" si="298"/>
        <v>0</v>
      </c>
      <c r="AB644" s="17">
        <f t="shared" si="299"/>
        <v>0</v>
      </c>
      <c r="AC644" s="17">
        <f t="shared" si="300"/>
        <v>0</v>
      </c>
      <c r="AD644" s="17">
        <f t="shared" si="301"/>
        <v>0</v>
      </c>
      <c r="AE644" s="17">
        <f t="shared" si="302"/>
        <v>0</v>
      </c>
      <c r="AF644" s="17">
        <f t="shared" si="303"/>
        <v>778692.06224922882</v>
      </c>
      <c r="AG644" s="17">
        <f t="shared" si="309"/>
        <v>0</v>
      </c>
      <c r="AH644" s="17">
        <f t="shared" si="304"/>
        <v>0</v>
      </c>
      <c r="AI644" s="17"/>
      <c r="AJ644" s="17"/>
      <c r="AU644">
        <f t="shared" si="282"/>
        <v>0</v>
      </c>
      <c r="AV644">
        <f t="shared" si="283"/>
        <v>36.799999999999997</v>
      </c>
      <c r="AW644">
        <f t="shared" si="284"/>
        <v>10.222222222222221</v>
      </c>
    </row>
    <row r="645" spans="2:49" x14ac:dyDescent="0.3">
      <c r="B645" s="29" t="s">
        <v>52</v>
      </c>
      <c r="C645" s="29">
        <v>637</v>
      </c>
      <c r="D645" s="29">
        <v>48</v>
      </c>
      <c r="E645" s="2">
        <f t="shared" si="285"/>
        <v>10.722222222222223</v>
      </c>
      <c r="F645" s="30">
        <v>38.6</v>
      </c>
      <c r="G645" s="17">
        <f t="shared" si="310"/>
        <v>0.41666666666666663</v>
      </c>
      <c r="H645" s="17">
        <f t="shared" si="311"/>
        <v>1.5</v>
      </c>
      <c r="I645" s="17">
        <v>194.238</v>
      </c>
      <c r="J645" s="17">
        <f t="shared" si="286"/>
        <v>2.5465277777777779</v>
      </c>
      <c r="K645" s="17">
        <f t="shared" si="287"/>
        <v>916.66666666666663</v>
      </c>
      <c r="L645" s="17">
        <f t="shared" si="288"/>
        <v>1113.4511944444444</v>
      </c>
      <c r="M645" s="17">
        <f t="shared" si="289"/>
        <v>11938.671140432099</v>
      </c>
      <c r="N645" s="17">
        <f t="shared" si="305"/>
        <v>11938.671140432099</v>
      </c>
      <c r="O645" s="17">
        <f t="shared" si="306"/>
        <v>790630.73338966095</v>
      </c>
      <c r="P645" s="17">
        <f t="shared" si="290"/>
        <v>790436.49538966105</v>
      </c>
      <c r="Q645" s="34">
        <f t="shared" si="291"/>
        <v>0.21956744968934003</v>
      </c>
      <c r="R645" s="17">
        <f t="shared" si="281"/>
        <v>128.0090850057442</v>
      </c>
      <c r="S645" s="17">
        <f t="shared" si="292"/>
        <v>0</v>
      </c>
      <c r="T645" s="34">
        <f t="shared" si="293"/>
        <v>0</v>
      </c>
      <c r="U645" s="17">
        <f t="shared" si="307"/>
        <v>0</v>
      </c>
      <c r="V645" s="17">
        <f t="shared" si="294"/>
        <v>126462.65432098767</v>
      </c>
      <c r="W645" s="17">
        <f t="shared" si="308"/>
        <v>33286507.561728433</v>
      </c>
      <c r="X645" s="17">
        <f t="shared" si="295"/>
        <v>0</v>
      </c>
      <c r="Y645" s="17">
        <f t="shared" si="296"/>
        <v>0</v>
      </c>
      <c r="Z645" s="17">
        <f t="shared" si="297"/>
        <v>0</v>
      </c>
      <c r="AA645" s="17">
        <f t="shared" si="298"/>
        <v>0</v>
      </c>
      <c r="AB645" s="17">
        <f t="shared" si="299"/>
        <v>0</v>
      </c>
      <c r="AC645" s="17">
        <f t="shared" si="300"/>
        <v>0</v>
      </c>
      <c r="AD645" s="17">
        <f t="shared" si="301"/>
        <v>0</v>
      </c>
      <c r="AE645" s="17">
        <f t="shared" si="302"/>
        <v>0</v>
      </c>
      <c r="AF645" s="17">
        <f t="shared" si="303"/>
        <v>790630.73338966095</v>
      </c>
      <c r="AG645" s="17">
        <f t="shared" si="309"/>
        <v>0</v>
      </c>
      <c r="AH645" s="17">
        <f t="shared" si="304"/>
        <v>0</v>
      </c>
      <c r="AI645" s="17"/>
      <c r="AJ645" s="17"/>
      <c r="AU645">
        <f t="shared" si="282"/>
        <v>0</v>
      </c>
      <c r="AV645">
        <f t="shared" si="283"/>
        <v>38.6</v>
      </c>
      <c r="AW645">
        <f t="shared" si="284"/>
        <v>10.722222222222223</v>
      </c>
    </row>
    <row r="646" spans="2:49" x14ac:dyDescent="0.3">
      <c r="B646" s="29" t="s">
        <v>52</v>
      </c>
      <c r="C646" s="29">
        <v>638</v>
      </c>
      <c r="D646" s="29">
        <v>49</v>
      </c>
      <c r="E646" s="2">
        <f t="shared" si="285"/>
        <v>11.055555555555555</v>
      </c>
      <c r="F646" s="30">
        <v>39.799999999999997</v>
      </c>
      <c r="G646" s="17">
        <f t="shared" si="310"/>
        <v>0.27777777777777779</v>
      </c>
      <c r="H646" s="17">
        <f t="shared" si="311"/>
        <v>1</v>
      </c>
      <c r="I646" s="17">
        <v>194.238</v>
      </c>
      <c r="J646" s="17">
        <f t="shared" si="286"/>
        <v>2.6256944444444441</v>
      </c>
      <c r="K646" s="17">
        <f t="shared" si="287"/>
        <v>611.11111111111109</v>
      </c>
      <c r="L646" s="17">
        <f t="shared" si="288"/>
        <v>807.97480555555558</v>
      </c>
      <c r="M646" s="17">
        <f t="shared" si="289"/>
        <v>8932.6103503086415</v>
      </c>
      <c r="N646" s="17">
        <f t="shared" si="305"/>
        <v>8932.6103503086415</v>
      </c>
      <c r="O646" s="17">
        <f t="shared" si="306"/>
        <v>799563.34373996954</v>
      </c>
      <c r="P646" s="17">
        <f t="shared" si="290"/>
        <v>799369.10573996964</v>
      </c>
      <c r="Q646" s="34">
        <f t="shared" si="291"/>
        <v>0.22204875019244877</v>
      </c>
      <c r="R646" s="17">
        <f t="shared" si="281"/>
        <v>98.754969983967769</v>
      </c>
      <c r="S646" s="17">
        <f t="shared" si="292"/>
        <v>0</v>
      </c>
      <c r="T646" s="34">
        <f t="shared" si="293"/>
        <v>0</v>
      </c>
      <c r="U646" s="17">
        <f t="shared" si="307"/>
        <v>0</v>
      </c>
      <c r="V646" s="17">
        <f t="shared" si="294"/>
        <v>134447.83950617284</v>
      </c>
      <c r="W646" s="17">
        <f t="shared" si="308"/>
        <v>33420955.401234604</v>
      </c>
      <c r="X646" s="17">
        <f t="shared" si="295"/>
        <v>0</v>
      </c>
      <c r="Y646" s="17">
        <f t="shared" si="296"/>
        <v>0</v>
      </c>
      <c r="Z646" s="17">
        <f t="shared" si="297"/>
        <v>0</v>
      </c>
      <c r="AA646" s="17">
        <f t="shared" si="298"/>
        <v>0</v>
      </c>
      <c r="AB646" s="17">
        <f t="shared" si="299"/>
        <v>0</v>
      </c>
      <c r="AC646" s="17">
        <f t="shared" si="300"/>
        <v>0</v>
      </c>
      <c r="AD646" s="17">
        <f t="shared" si="301"/>
        <v>0</v>
      </c>
      <c r="AE646" s="17">
        <f t="shared" si="302"/>
        <v>0</v>
      </c>
      <c r="AF646" s="17">
        <f t="shared" si="303"/>
        <v>799563.34373996954</v>
      </c>
      <c r="AG646" s="17">
        <f t="shared" si="309"/>
        <v>0</v>
      </c>
      <c r="AH646" s="17">
        <f t="shared" si="304"/>
        <v>0</v>
      </c>
      <c r="AI646" s="17"/>
      <c r="AJ646" s="17"/>
      <c r="AU646">
        <f t="shared" si="282"/>
        <v>0</v>
      </c>
      <c r="AV646">
        <f t="shared" si="283"/>
        <v>39.799999999999997</v>
      </c>
      <c r="AW646">
        <f t="shared" si="284"/>
        <v>11.055555555555555</v>
      </c>
    </row>
    <row r="647" spans="2:49" x14ac:dyDescent="0.3">
      <c r="B647" s="29" t="s">
        <v>52</v>
      </c>
      <c r="C647" s="29">
        <v>639</v>
      </c>
      <c r="D647" s="29">
        <v>50</v>
      </c>
      <c r="E647" s="2">
        <f t="shared" si="285"/>
        <v>11.277777777777779</v>
      </c>
      <c r="F647" s="30">
        <v>40.6</v>
      </c>
      <c r="G647" s="17">
        <f t="shared" si="310"/>
        <v>0.18055555555555614</v>
      </c>
      <c r="H647" s="17">
        <f t="shared" si="311"/>
        <v>0.65000000000000213</v>
      </c>
      <c r="I647" s="17">
        <v>194.238</v>
      </c>
      <c r="J647" s="17">
        <f t="shared" si="286"/>
        <v>2.6784722222222221</v>
      </c>
      <c r="K647" s="17">
        <f t="shared" si="287"/>
        <v>397.22222222222348</v>
      </c>
      <c r="L647" s="17">
        <f t="shared" si="288"/>
        <v>594.13869444444572</v>
      </c>
      <c r="M647" s="17">
        <f t="shared" si="289"/>
        <v>6700.5641651234719</v>
      </c>
      <c r="N647" s="17">
        <f t="shared" si="305"/>
        <v>6700.5641651234719</v>
      </c>
      <c r="O647" s="17">
        <f t="shared" si="306"/>
        <v>806263.90790509304</v>
      </c>
      <c r="P647" s="17">
        <f t="shared" si="290"/>
        <v>806069.66990509315</v>
      </c>
      <c r="Q647" s="34">
        <f t="shared" si="291"/>
        <v>0.22391003290623676</v>
      </c>
      <c r="R647" s="17">
        <f t="shared" si="281"/>
        <v>75.567473640003612</v>
      </c>
      <c r="S647" s="17">
        <f t="shared" si="292"/>
        <v>0</v>
      </c>
      <c r="T647" s="34">
        <f t="shared" si="293"/>
        <v>0</v>
      </c>
      <c r="U647" s="17">
        <f t="shared" si="307"/>
        <v>0</v>
      </c>
      <c r="V647" s="17">
        <f t="shared" si="294"/>
        <v>139907.09876543214</v>
      </c>
      <c r="W647" s="17">
        <f t="shared" si="308"/>
        <v>33560862.500000037</v>
      </c>
      <c r="X647" s="17">
        <f t="shared" si="295"/>
        <v>0</v>
      </c>
      <c r="Y647" s="17">
        <f t="shared" si="296"/>
        <v>0</v>
      </c>
      <c r="Z647" s="17">
        <f t="shared" si="297"/>
        <v>0</v>
      </c>
      <c r="AA647" s="17">
        <f t="shared" si="298"/>
        <v>0</v>
      </c>
      <c r="AB647" s="17">
        <f t="shared" si="299"/>
        <v>0</v>
      </c>
      <c r="AC647" s="17">
        <f t="shared" si="300"/>
        <v>0</v>
      </c>
      <c r="AD647" s="17">
        <f t="shared" si="301"/>
        <v>0</v>
      </c>
      <c r="AE647" s="17">
        <f t="shared" si="302"/>
        <v>0</v>
      </c>
      <c r="AF647" s="17">
        <f t="shared" si="303"/>
        <v>806263.90790509304</v>
      </c>
      <c r="AG647" s="17">
        <f t="shared" si="309"/>
        <v>0</v>
      </c>
      <c r="AH647" s="17">
        <f t="shared" si="304"/>
        <v>0</v>
      </c>
      <c r="AI647" s="17"/>
      <c r="AJ647" s="17"/>
      <c r="AU647">
        <f t="shared" si="282"/>
        <v>0</v>
      </c>
      <c r="AV647">
        <f t="shared" si="283"/>
        <v>40.6</v>
      </c>
      <c r="AW647">
        <f t="shared" si="284"/>
        <v>11.277777777777779</v>
      </c>
    </row>
    <row r="648" spans="2:49" x14ac:dyDescent="0.3">
      <c r="B648" s="29" t="s">
        <v>52</v>
      </c>
      <c r="C648" s="29">
        <v>640</v>
      </c>
      <c r="D648" s="29">
        <v>51</v>
      </c>
      <c r="E648" s="2">
        <f t="shared" si="285"/>
        <v>11.416666666666668</v>
      </c>
      <c r="F648" s="30">
        <v>41.1</v>
      </c>
      <c r="G648" s="17">
        <f t="shared" si="310"/>
        <v>0.18055555555555516</v>
      </c>
      <c r="H648" s="17">
        <f t="shared" si="311"/>
        <v>0.64999999999999858</v>
      </c>
      <c r="I648" s="17">
        <v>194.238</v>
      </c>
      <c r="J648" s="17">
        <f t="shared" si="286"/>
        <v>2.7114583333333333</v>
      </c>
      <c r="K648" s="17">
        <f t="shared" si="287"/>
        <v>397.22222222222138</v>
      </c>
      <c r="L648" s="17">
        <f t="shared" si="288"/>
        <v>594.17168055555476</v>
      </c>
      <c r="M648" s="17">
        <f t="shared" si="289"/>
        <v>6783.4600196759175</v>
      </c>
      <c r="N648" s="17">
        <f t="shared" si="305"/>
        <v>6783.4600196759175</v>
      </c>
      <c r="O648" s="17">
        <f t="shared" si="306"/>
        <v>813047.36792476894</v>
      </c>
      <c r="P648" s="17">
        <f t="shared" si="290"/>
        <v>812853.12992476905</v>
      </c>
      <c r="Q648" s="34">
        <f t="shared" si="291"/>
        <v>0.22579434243050234</v>
      </c>
      <c r="R648" s="17">
        <f t="shared" ref="R648:R711" si="312">(M648*E648)/1000</f>
        <v>77.444501891300064</v>
      </c>
      <c r="S648" s="17">
        <f t="shared" si="292"/>
        <v>0</v>
      </c>
      <c r="T648" s="34">
        <f t="shared" si="293"/>
        <v>0</v>
      </c>
      <c r="U648" s="17">
        <f t="shared" si="307"/>
        <v>0</v>
      </c>
      <c r="V648" s="17">
        <f t="shared" si="294"/>
        <v>143374.30555555559</v>
      </c>
      <c r="W648" s="17">
        <f t="shared" si="308"/>
        <v>33704236.805555589</v>
      </c>
      <c r="X648" s="17">
        <f t="shared" si="295"/>
        <v>0</v>
      </c>
      <c r="Y648" s="17">
        <f t="shared" si="296"/>
        <v>0</v>
      </c>
      <c r="Z648" s="17">
        <f t="shared" si="297"/>
        <v>0</v>
      </c>
      <c r="AA648" s="17">
        <f t="shared" si="298"/>
        <v>0</v>
      </c>
      <c r="AB648" s="17">
        <f t="shared" si="299"/>
        <v>0</v>
      </c>
      <c r="AC648" s="17">
        <f t="shared" si="300"/>
        <v>0</v>
      </c>
      <c r="AD648" s="17">
        <f t="shared" si="301"/>
        <v>0</v>
      </c>
      <c r="AE648" s="17">
        <f t="shared" si="302"/>
        <v>0</v>
      </c>
      <c r="AF648" s="17">
        <f t="shared" si="303"/>
        <v>813047.36792476894</v>
      </c>
      <c r="AG648" s="17">
        <f t="shared" si="309"/>
        <v>0</v>
      </c>
      <c r="AH648" s="17">
        <f t="shared" si="304"/>
        <v>0</v>
      </c>
      <c r="AI648" s="17"/>
      <c r="AJ648" s="17"/>
      <c r="AU648">
        <f t="shared" ref="AU648:AU711" si="313">IF(F648&lt;1,1,0)</f>
        <v>0</v>
      </c>
      <c r="AV648">
        <f t="shared" ref="AV648:AV711" si="314">IF(AU648=1,"",F648)</f>
        <v>41.1</v>
      </c>
      <c r="AW648">
        <f t="shared" ref="AW648:AW711" si="315">F648/3.6</f>
        <v>11.416666666666666</v>
      </c>
    </row>
    <row r="649" spans="2:49" x14ac:dyDescent="0.3">
      <c r="B649" s="29" t="s">
        <v>52</v>
      </c>
      <c r="C649" s="29">
        <v>641</v>
      </c>
      <c r="D649" s="29">
        <v>52</v>
      </c>
      <c r="E649" s="2">
        <f t="shared" ref="E649:E712" si="316">F649*(1000/3600)</f>
        <v>11.638888888888889</v>
      </c>
      <c r="F649" s="30">
        <v>41.9</v>
      </c>
      <c r="G649" s="17">
        <f t="shared" si="310"/>
        <v>0.23611111111111052</v>
      </c>
      <c r="H649" s="17">
        <f t="shared" si="311"/>
        <v>0.84999999999999787</v>
      </c>
      <c r="I649" s="17">
        <v>194.238</v>
      </c>
      <c r="J649" s="17">
        <f t="shared" ref="J649:J712" si="317">0.2375*E649</f>
        <v>2.7642361111111109</v>
      </c>
      <c r="K649" s="17">
        <f t="shared" ref="K649:K712" si="318">(2200*G649)</f>
        <v>519.44444444444309</v>
      </c>
      <c r="L649" s="17">
        <f t="shared" ref="L649:L712" si="319">I649+J649+K649</f>
        <v>716.44668055555417</v>
      </c>
      <c r="M649" s="17">
        <f t="shared" ref="M649:M712" si="320">(E649*L649)</f>
        <v>8338.6433097993668</v>
      </c>
      <c r="N649" s="17">
        <f t="shared" si="305"/>
        <v>8338.6433097993668</v>
      </c>
      <c r="O649" s="17">
        <f t="shared" si="306"/>
        <v>821386.01123456832</v>
      </c>
      <c r="P649" s="17">
        <f t="shared" ref="P649:P712" si="321">(N649+P648)</f>
        <v>821191.77323456842</v>
      </c>
      <c r="Q649" s="34">
        <f t="shared" ref="Q649:Q712" si="322">P649*0.00000027778</f>
        <v>0.22811065076909839</v>
      </c>
      <c r="R649" s="17">
        <f t="shared" si="312"/>
        <v>97.052542966831524</v>
      </c>
      <c r="S649" s="17">
        <f t="shared" ref="S649:S712" si="323">IF(N649&lt;0,N649,0)</f>
        <v>0</v>
      </c>
      <c r="T649" s="34">
        <f t="shared" ref="T649:T712" si="324">S649*0.00000027778</f>
        <v>0</v>
      </c>
      <c r="U649" s="17">
        <f t="shared" si="307"/>
        <v>0</v>
      </c>
      <c r="V649" s="17">
        <f t="shared" ref="V649:V712" si="325">(0.5*2200*E649^2)</f>
        <v>149010.10802469138</v>
      </c>
      <c r="W649" s="17">
        <f t="shared" si="308"/>
        <v>33853246.913580284</v>
      </c>
      <c r="X649" s="17">
        <f t="shared" ref="X649:X712" si="326">-S649*0.9</f>
        <v>0</v>
      </c>
      <c r="Y649" s="17">
        <f t="shared" ref="Y649:Y712" si="327">X649*0.92</f>
        <v>0</v>
      </c>
      <c r="Z649" s="17">
        <f t="shared" ref="Z649:Z712" si="328">Y649*0.96</f>
        <v>0</v>
      </c>
      <c r="AA649" s="17">
        <f t="shared" ref="AA649:AA712" si="329">Z649*0.95</f>
        <v>0</v>
      </c>
      <c r="AB649" s="17">
        <f t="shared" ref="AB649:AB712" si="330">AA649*0.96</f>
        <v>0</v>
      </c>
      <c r="AC649" s="17">
        <f t="shared" ref="AC649:AC712" si="331">AB649*0.9</f>
        <v>0</v>
      </c>
      <c r="AD649" s="17">
        <f t="shared" ref="AD649:AD712" si="332">AC649*0.97</f>
        <v>0</v>
      </c>
      <c r="AE649" s="17">
        <f t="shared" ref="AE649:AE712" si="333">AD649</f>
        <v>0</v>
      </c>
      <c r="AF649" s="17">
        <f t="shared" ref="AF649:AF712" si="334">O649-AE649</f>
        <v>821386.01123456832</v>
      </c>
      <c r="AG649" s="17">
        <f t="shared" si="309"/>
        <v>0</v>
      </c>
      <c r="AH649" s="17">
        <f t="shared" ref="AH649:AH712" si="335">AD649/C649</f>
        <v>0</v>
      </c>
      <c r="AI649" s="17"/>
      <c r="AJ649" s="17"/>
      <c r="AU649">
        <f t="shared" si="313"/>
        <v>0</v>
      </c>
      <c r="AV649">
        <f t="shared" si="314"/>
        <v>41.9</v>
      </c>
      <c r="AW649">
        <f t="shared" si="315"/>
        <v>11.638888888888888</v>
      </c>
    </row>
    <row r="650" spans="2:49" x14ac:dyDescent="0.3">
      <c r="B650" s="29" t="s">
        <v>52</v>
      </c>
      <c r="C650" s="29">
        <v>642</v>
      </c>
      <c r="D650" s="29">
        <v>53</v>
      </c>
      <c r="E650" s="2">
        <f t="shared" si="316"/>
        <v>11.888888888888889</v>
      </c>
      <c r="F650" s="30">
        <v>42.8</v>
      </c>
      <c r="G650" s="17">
        <f t="shared" si="310"/>
        <v>0.33333333333333315</v>
      </c>
      <c r="H650" s="17">
        <f t="shared" si="311"/>
        <v>1.1999999999999993</v>
      </c>
      <c r="I650" s="17">
        <v>194.238</v>
      </c>
      <c r="J650" s="17">
        <f t="shared" si="317"/>
        <v>2.8236111111111111</v>
      </c>
      <c r="K650" s="17">
        <f t="shared" si="318"/>
        <v>733.33333333333292</v>
      </c>
      <c r="L650" s="17">
        <f t="shared" si="319"/>
        <v>930.39494444444404</v>
      </c>
      <c r="M650" s="17">
        <f t="shared" si="320"/>
        <v>11061.362117283947</v>
      </c>
      <c r="N650" s="17">
        <f t="shared" ref="N650:N713" si="336">L650*E650</f>
        <v>11061.362117283947</v>
      </c>
      <c r="O650" s="17">
        <f t="shared" ref="O650:O713" si="337">M650+O649</f>
        <v>832447.37335185229</v>
      </c>
      <c r="P650" s="17">
        <f t="shared" si="321"/>
        <v>832253.1353518524</v>
      </c>
      <c r="Q650" s="34">
        <f t="shared" si="322"/>
        <v>0.23118327593803756</v>
      </c>
      <c r="R650" s="17">
        <f t="shared" si="312"/>
        <v>131.50730517215359</v>
      </c>
      <c r="S650" s="17">
        <f t="shared" si="323"/>
        <v>0</v>
      </c>
      <c r="T650" s="34">
        <f t="shared" si="324"/>
        <v>0</v>
      </c>
      <c r="U650" s="17">
        <f t="shared" ref="U650:U713" si="338">IF(S649=0,0,-S649+U649)</f>
        <v>0</v>
      </c>
      <c r="V650" s="17">
        <f t="shared" si="325"/>
        <v>155480.24691358028</v>
      </c>
      <c r="W650" s="17">
        <f t="shared" ref="W650:W713" si="339">V650+W649</f>
        <v>34008727.160493866</v>
      </c>
      <c r="X650" s="17">
        <f t="shared" si="326"/>
        <v>0</v>
      </c>
      <c r="Y650" s="17">
        <f t="shared" si="327"/>
        <v>0</v>
      </c>
      <c r="Z650" s="17">
        <f t="shared" si="328"/>
        <v>0</v>
      </c>
      <c r="AA650" s="17">
        <f t="shared" si="329"/>
        <v>0</v>
      </c>
      <c r="AB650" s="17">
        <f t="shared" si="330"/>
        <v>0</v>
      </c>
      <c r="AC650" s="17">
        <f t="shared" si="331"/>
        <v>0</v>
      </c>
      <c r="AD650" s="17">
        <f t="shared" si="332"/>
        <v>0</v>
      </c>
      <c r="AE650" s="17">
        <f t="shared" si="333"/>
        <v>0</v>
      </c>
      <c r="AF650" s="17">
        <f t="shared" si="334"/>
        <v>832447.37335185229</v>
      </c>
      <c r="AG650" s="17">
        <f t="shared" ref="AG650:AG713" si="340">IF(AA650=0,0,AA650+AG649)</f>
        <v>0</v>
      </c>
      <c r="AH650" s="17">
        <f t="shared" si="335"/>
        <v>0</v>
      </c>
      <c r="AI650" s="17"/>
      <c r="AJ650" s="17"/>
      <c r="AU650">
        <f t="shared" si="313"/>
        <v>0</v>
      </c>
      <c r="AV650">
        <f t="shared" si="314"/>
        <v>42.8</v>
      </c>
      <c r="AW650">
        <f t="shared" si="315"/>
        <v>11.888888888888888</v>
      </c>
    </row>
    <row r="651" spans="2:49" x14ac:dyDescent="0.3">
      <c r="B651" s="29" t="s">
        <v>52</v>
      </c>
      <c r="C651" s="29">
        <v>643</v>
      </c>
      <c r="D651" s="29">
        <v>54</v>
      </c>
      <c r="E651" s="2">
        <f t="shared" si="316"/>
        <v>12.305555555555555</v>
      </c>
      <c r="F651" s="30">
        <v>44.3</v>
      </c>
      <c r="G651" s="17">
        <f t="shared" si="310"/>
        <v>0.40277777777777857</v>
      </c>
      <c r="H651" s="17">
        <f t="shared" si="311"/>
        <v>1.4500000000000028</v>
      </c>
      <c r="I651" s="17">
        <v>194.238</v>
      </c>
      <c r="J651" s="17">
        <f t="shared" si="317"/>
        <v>2.9225694444444441</v>
      </c>
      <c r="K651" s="17">
        <f t="shared" si="318"/>
        <v>886.1111111111129</v>
      </c>
      <c r="L651" s="17">
        <f t="shared" si="319"/>
        <v>1083.2716805555574</v>
      </c>
      <c r="M651" s="17">
        <f t="shared" si="320"/>
        <v>13330.259846836441</v>
      </c>
      <c r="N651" s="17">
        <f t="shared" si="336"/>
        <v>13330.259846836441</v>
      </c>
      <c r="O651" s="17">
        <f t="shared" si="337"/>
        <v>845777.63319868874</v>
      </c>
      <c r="P651" s="17">
        <f t="shared" si="321"/>
        <v>845583.39519868884</v>
      </c>
      <c r="Q651" s="34">
        <f t="shared" si="322"/>
        <v>0.23488615551829178</v>
      </c>
      <c r="R651" s="17">
        <f t="shared" si="312"/>
        <v>164.03625311523732</v>
      </c>
      <c r="S651" s="17">
        <f t="shared" si="323"/>
        <v>0</v>
      </c>
      <c r="T651" s="34">
        <f t="shared" si="324"/>
        <v>0</v>
      </c>
      <c r="U651" s="17">
        <f t="shared" si="338"/>
        <v>0</v>
      </c>
      <c r="V651" s="17">
        <f t="shared" si="325"/>
        <v>166569.36728395062</v>
      </c>
      <c r="W651" s="17">
        <f t="shared" si="339"/>
        <v>34175296.527777813</v>
      </c>
      <c r="X651" s="17">
        <f t="shared" si="326"/>
        <v>0</v>
      </c>
      <c r="Y651" s="17">
        <f t="shared" si="327"/>
        <v>0</v>
      </c>
      <c r="Z651" s="17">
        <f t="shared" si="328"/>
        <v>0</v>
      </c>
      <c r="AA651" s="17">
        <f t="shared" si="329"/>
        <v>0</v>
      </c>
      <c r="AB651" s="17">
        <f t="shared" si="330"/>
        <v>0</v>
      </c>
      <c r="AC651" s="17">
        <f t="shared" si="331"/>
        <v>0</v>
      </c>
      <c r="AD651" s="17">
        <f t="shared" si="332"/>
        <v>0</v>
      </c>
      <c r="AE651" s="17">
        <f t="shared" si="333"/>
        <v>0</v>
      </c>
      <c r="AF651" s="17">
        <f t="shared" si="334"/>
        <v>845777.63319868874</v>
      </c>
      <c r="AG651" s="17">
        <f t="shared" si="340"/>
        <v>0</v>
      </c>
      <c r="AH651" s="17">
        <f t="shared" si="335"/>
        <v>0</v>
      </c>
      <c r="AI651" s="17"/>
      <c r="AJ651" s="17"/>
      <c r="AU651">
        <f t="shared" si="313"/>
        <v>0</v>
      </c>
      <c r="AV651">
        <f t="shared" si="314"/>
        <v>44.3</v>
      </c>
      <c r="AW651">
        <f t="shared" si="315"/>
        <v>12.305555555555554</v>
      </c>
    </row>
    <row r="652" spans="2:49" x14ac:dyDescent="0.3">
      <c r="B652" s="29" t="s">
        <v>52</v>
      </c>
      <c r="C652" s="29">
        <v>644</v>
      </c>
      <c r="D652" s="29">
        <v>55</v>
      </c>
      <c r="E652" s="2">
        <f t="shared" si="316"/>
        <v>12.694444444444446</v>
      </c>
      <c r="F652" s="30">
        <v>45.7</v>
      </c>
      <c r="G652" s="17">
        <f t="shared" si="310"/>
        <v>0.43055555555555575</v>
      </c>
      <c r="H652" s="17">
        <f t="shared" si="311"/>
        <v>1.5500000000000007</v>
      </c>
      <c r="I652" s="17">
        <v>194.238</v>
      </c>
      <c r="J652" s="17">
        <f t="shared" si="317"/>
        <v>3.0149305555555559</v>
      </c>
      <c r="K652" s="17">
        <f t="shared" si="318"/>
        <v>947.22222222222263</v>
      </c>
      <c r="L652" s="17">
        <f t="shared" si="319"/>
        <v>1144.4751527777782</v>
      </c>
      <c r="M652" s="17">
        <f t="shared" si="320"/>
        <v>14528.476244984577</v>
      </c>
      <c r="N652" s="17">
        <f t="shared" si="336"/>
        <v>14528.476244984577</v>
      </c>
      <c r="O652" s="17">
        <f t="shared" si="337"/>
        <v>860306.10944367328</v>
      </c>
      <c r="P652" s="17">
        <f t="shared" si="321"/>
        <v>860111.87144367339</v>
      </c>
      <c r="Q652" s="34">
        <f t="shared" si="322"/>
        <v>0.23892187564962358</v>
      </c>
      <c r="R652" s="17">
        <f t="shared" si="312"/>
        <v>184.43093455438759</v>
      </c>
      <c r="S652" s="17">
        <f t="shared" si="323"/>
        <v>0</v>
      </c>
      <c r="T652" s="34">
        <f t="shared" si="324"/>
        <v>0</v>
      </c>
      <c r="U652" s="17">
        <f t="shared" si="338"/>
        <v>0</v>
      </c>
      <c r="V652" s="17">
        <f t="shared" si="325"/>
        <v>177263.81172839511</v>
      </c>
      <c r="W652" s="17">
        <f t="shared" si="339"/>
        <v>34352560.339506209</v>
      </c>
      <c r="X652" s="17">
        <f t="shared" si="326"/>
        <v>0</v>
      </c>
      <c r="Y652" s="17">
        <f t="shared" si="327"/>
        <v>0</v>
      </c>
      <c r="Z652" s="17">
        <f t="shared" si="328"/>
        <v>0</v>
      </c>
      <c r="AA652" s="17">
        <f t="shared" si="329"/>
        <v>0</v>
      </c>
      <c r="AB652" s="17">
        <f t="shared" si="330"/>
        <v>0</v>
      </c>
      <c r="AC652" s="17">
        <f t="shared" si="331"/>
        <v>0</v>
      </c>
      <c r="AD652" s="17">
        <f t="shared" si="332"/>
        <v>0</v>
      </c>
      <c r="AE652" s="17">
        <f t="shared" si="333"/>
        <v>0</v>
      </c>
      <c r="AF652" s="17">
        <f t="shared" si="334"/>
        <v>860306.10944367328</v>
      </c>
      <c r="AG652" s="17">
        <f t="shared" si="340"/>
        <v>0</v>
      </c>
      <c r="AH652" s="17">
        <f t="shared" si="335"/>
        <v>0</v>
      </c>
      <c r="AI652" s="17"/>
      <c r="AJ652" s="17"/>
      <c r="AU652">
        <f t="shared" si="313"/>
        <v>0</v>
      </c>
      <c r="AV652">
        <f t="shared" si="314"/>
        <v>45.7</v>
      </c>
      <c r="AW652">
        <f t="shared" si="315"/>
        <v>12.694444444444445</v>
      </c>
    </row>
    <row r="653" spans="2:49" x14ac:dyDescent="0.3">
      <c r="B653" s="29" t="s">
        <v>52</v>
      </c>
      <c r="C653" s="29">
        <v>645</v>
      </c>
      <c r="D653" s="29">
        <v>56</v>
      </c>
      <c r="E653" s="2">
        <f t="shared" si="316"/>
        <v>13.166666666666666</v>
      </c>
      <c r="F653" s="30">
        <v>47.4</v>
      </c>
      <c r="G653" s="17">
        <f t="shared" si="310"/>
        <v>0.44444444444444386</v>
      </c>
      <c r="H653" s="17">
        <f t="shared" si="311"/>
        <v>1.5999999999999979</v>
      </c>
      <c r="I653" s="17">
        <v>194.238</v>
      </c>
      <c r="J653" s="17">
        <f t="shared" si="317"/>
        <v>3.1270833333333332</v>
      </c>
      <c r="K653" s="17">
        <f t="shared" si="318"/>
        <v>977.77777777777646</v>
      </c>
      <c r="L653" s="17">
        <f t="shared" si="319"/>
        <v>1175.1428611111098</v>
      </c>
      <c r="M653" s="17">
        <f t="shared" si="320"/>
        <v>15472.714337962945</v>
      </c>
      <c r="N653" s="17">
        <f t="shared" si="336"/>
        <v>15472.714337962945</v>
      </c>
      <c r="O653" s="17">
        <f t="shared" si="337"/>
        <v>875778.82378163619</v>
      </c>
      <c r="P653" s="17">
        <f t="shared" si="321"/>
        <v>875584.5857816363</v>
      </c>
      <c r="Q653" s="34">
        <f t="shared" si="322"/>
        <v>0.24321988623842292</v>
      </c>
      <c r="R653" s="17">
        <f t="shared" si="312"/>
        <v>203.7240721165121</v>
      </c>
      <c r="S653" s="17">
        <f t="shared" si="323"/>
        <v>0</v>
      </c>
      <c r="T653" s="34">
        <f t="shared" si="324"/>
        <v>0</v>
      </c>
      <c r="U653" s="17">
        <f t="shared" si="338"/>
        <v>0</v>
      </c>
      <c r="V653" s="17">
        <f t="shared" si="325"/>
        <v>190697.22222222219</v>
      </c>
      <c r="W653" s="17">
        <f t="shared" si="339"/>
        <v>34543257.561728433</v>
      </c>
      <c r="X653" s="17">
        <f t="shared" si="326"/>
        <v>0</v>
      </c>
      <c r="Y653" s="17">
        <f t="shared" si="327"/>
        <v>0</v>
      </c>
      <c r="Z653" s="17">
        <f t="shared" si="328"/>
        <v>0</v>
      </c>
      <c r="AA653" s="17">
        <f t="shared" si="329"/>
        <v>0</v>
      </c>
      <c r="AB653" s="17">
        <f t="shared" si="330"/>
        <v>0</v>
      </c>
      <c r="AC653" s="17">
        <f t="shared" si="331"/>
        <v>0</v>
      </c>
      <c r="AD653" s="17">
        <f t="shared" si="332"/>
        <v>0</v>
      </c>
      <c r="AE653" s="17">
        <f t="shared" si="333"/>
        <v>0</v>
      </c>
      <c r="AF653" s="17">
        <f t="shared" si="334"/>
        <v>875778.82378163619</v>
      </c>
      <c r="AG653" s="17">
        <f t="shared" si="340"/>
        <v>0</v>
      </c>
      <c r="AH653" s="17">
        <f t="shared" si="335"/>
        <v>0</v>
      </c>
      <c r="AI653" s="17"/>
      <c r="AJ653" s="17"/>
      <c r="AU653">
        <f t="shared" si="313"/>
        <v>0</v>
      </c>
      <c r="AV653">
        <f t="shared" si="314"/>
        <v>47.4</v>
      </c>
      <c r="AW653">
        <f t="shared" si="315"/>
        <v>13.166666666666666</v>
      </c>
    </row>
    <row r="654" spans="2:49" x14ac:dyDescent="0.3">
      <c r="B654" s="29" t="s">
        <v>52</v>
      </c>
      <c r="C654" s="29">
        <v>646</v>
      </c>
      <c r="D654" s="29">
        <v>57</v>
      </c>
      <c r="E654" s="2">
        <f t="shared" si="316"/>
        <v>13.583333333333334</v>
      </c>
      <c r="F654" s="30">
        <v>48.9</v>
      </c>
      <c r="G654" s="17">
        <f t="shared" si="310"/>
        <v>0.44444444444444481</v>
      </c>
      <c r="H654" s="17">
        <f t="shared" si="311"/>
        <v>1.6000000000000014</v>
      </c>
      <c r="I654" s="17">
        <v>194.238</v>
      </c>
      <c r="J654" s="17">
        <f t="shared" si="317"/>
        <v>3.2260416666666667</v>
      </c>
      <c r="K654" s="17">
        <f t="shared" si="318"/>
        <v>977.77777777777862</v>
      </c>
      <c r="L654" s="17">
        <f t="shared" si="319"/>
        <v>1175.2418194444454</v>
      </c>
      <c r="M654" s="17">
        <f t="shared" si="320"/>
        <v>15963.70138078705</v>
      </c>
      <c r="N654" s="17">
        <f t="shared" si="336"/>
        <v>15963.70138078705</v>
      </c>
      <c r="O654" s="17">
        <f t="shared" si="337"/>
        <v>891742.52516242326</v>
      </c>
      <c r="P654" s="17">
        <f t="shared" si="321"/>
        <v>891548.28716242337</v>
      </c>
      <c r="Q654" s="34">
        <f t="shared" si="322"/>
        <v>0.24765428320797794</v>
      </c>
      <c r="R654" s="17">
        <f t="shared" si="312"/>
        <v>216.84027708902411</v>
      </c>
      <c r="S654" s="17">
        <f t="shared" si="323"/>
        <v>0</v>
      </c>
      <c r="T654" s="34">
        <f t="shared" si="324"/>
        <v>0</v>
      </c>
      <c r="U654" s="17">
        <f t="shared" si="338"/>
        <v>0</v>
      </c>
      <c r="V654" s="17">
        <f t="shared" si="325"/>
        <v>202957.63888888891</v>
      </c>
      <c r="W654" s="17">
        <f t="shared" si="339"/>
        <v>34746215.200617321</v>
      </c>
      <c r="X654" s="17">
        <f t="shared" si="326"/>
        <v>0</v>
      </c>
      <c r="Y654" s="17">
        <f t="shared" si="327"/>
        <v>0</v>
      </c>
      <c r="Z654" s="17">
        <f t="shared" si="328"/>
        <v>0</v>
      </c>
      <c r="AA654" s="17">
        <f t="shared" si="329"/>
        <v>0</v>
      </c>
      <c r="AB654" s="17">
        <f t="shared" si="330"/>
        <v>0</v>
      </c>
      <c r="AC654" s="17">
        <f t="shared" si="331"/>
        <v>0</v>
      </c>
      <c r="AD654" s="17">
        <f t="shared" si="332"/>
        <v>0</v>
      </c>
      <c r="AE654" s="17">
        <f t="shared" si="333"/>
        <v>0</v>
      </c>
      <c r="AF654" s="17">
        <f t="shared" si="334"/>
        <v>891742.52516242326</v>
      </c>
      <c r="AG654" s="17">
        <f t="shared" si="340"/>
        <v>0</v>
      </c>
      <c r="AH654" s="17">
        <f t="shared" si="335"/>
        <v>0</v>
      </c>
      <c r="AI654" s="17"/>
      <c r="AJ654" s="17"/>
      <c r="AU654">
        <f t="shared" si="313"/>
        <v>0</v>
      </c>
      <c r="AV654">
        <f t="shared" si="314"/>
        <v>48.9</v>
      </c>
      <c r="AW654">
        <f t="shared" si="315"/>
        <v>13.583333333333332</v>
      </c>
    </row>
    <row r="655" spans="2:49" x14ac:dyDescent="0.3">
      <c r="B655" s="29" t="s">
        <v>52</v>
      </c>
      <c r="C655" s="29">
        <v>647</v>
      </c>
      <c r="D655" s="29">
        <v>58</v>
      </c>
      <c r="E655" s="2">
        <f t="shared" si="316"/>
        <v>14.055555555555557</v>
      </c>
      <c r="F655" s="30">
        <v>50.6</v>
      </c>
      <c r="G655" s="17">
        <f t="shared" si="310"/>
        <v>0.43055555555555575</v>
      </c>
      <c r="H655" s="17">
        <f t="shared" si="311"/>
        <v>1.5500000000000007</v>
      </c>
      <c r="I655" s="17">
        <v>194.238</v>
      </c>
      <c r="J655" s="17">
        <f t="shared" si="317"/>
        <v>3.3381944444444445</v>
      </c>
      <c r="K655" s="17">
        <f t="shared" si="318"/>
        <v>947.22222222222263</v>
      </c>
      <c r="L655" s="17">
        <f t="shared" si="319"/>
        <v>1144.798416666667</v>
      </c>
      <c r="M655" s="17">
        <f t="shared" si="320"/>
        <v>16090.777745370377</v>
      </c>
      <c r="N655" s="17">
        <f t="shared" si="336"/>
        <v>16090.777745370377</v>
      </c>
      <c r="O655" s="17">
        <f t="shared" si="337"/>
        <v>907833.30290779367</v>
      </c>
      <c r="P655" s="17">
        <f t="shared" si="321"/>
        <v>907639.06490779377</v>
      </c>
      <c r="Q655" s="34">
        <f t="shared" si="322"/>
        <v>0.25212397945008697</v>
      </c>
      <c r="R655" s="17">
        <f t="shared" si="312"/>
        <v>226.16482053215032</v>
      </c>
      <c r="S655" s="17">
        <f t="shared" si="323"/>
        <v>0</v>
      </c>
      <c r="T655" s="34">
        <f t="shared" si="324"/>
        <v>0</v>
      </c>
      <c r="U655" s="17">
        <f t="shared" si="338"/>
        <v>0</v>
      </c>
      <c r="V655" s="17">
        <f t="shared" si="325"/>
        <v>217314.50617283955</v>
      </c>
      <c r="W655" s="17">
        <f t="shared" si="339"/>
        <v>34963529.706790164</v>
      </c>
      <c r="X655" s="17">
        <f t="shared" si="326"/>
        <v>0</v>
      </c>
      <c r="Y655" s="17">
        <f t="shared" si="327"/>
        <v>0</v>
      </c>
      <c r="Z655" s="17">
        <f t="shared" si="328"/>
        <v>0</v>
      </c>
      <c r="AA655" s="17">
        <f t="shared" si="329"/>
        <v>0</v>
      </c>
      <c r="AB655" s="17">
        <f t="shared" si="330"/>
        <v>0</v>
      </c>
      <c r="AC655" s="17">
        <f t="shared" si="331"/>
        <v>0</v>
      </c>
      <c r="AD655" s="17">
        <f t="shared" si="332"/>
        <v>0</v>
      </c>
      <c r="AE655" s="17">
        <f t="shared" si="333"/>
        <v>0</v>
      </c>
      <c r="AF655" s="17">
        <f t="shared" si="334"/>
        <v>907833.30290779367</v>
      </c>
      <c r="AG655" s="17">
        <f t="shared" si="340"/>
        <v>0</v>
      </c>
      <c r="AH655" s="17">
        <f t="shared" si="335"/>
        <v>0</v>
      </c>
      <c r="AI655" s="17"/>
      <c r="AJ655" s="17"/>
      <c r="AU655">
        <f t="shared" si="313"/>
        <v>0</v>
      </c>
      <c r="AV655">
        <f t="shared" si="314"/>
        <v>50.6</v>
      </c>
      <c r="AW655">
        <f t="shared" si="315"/>
        <v>14.055555555555555</v>
      </c>
    </row>
    <row r="656" spans="2:49" x14ac:dyDescent="0.3">
      <c r="B656" s="29" t="s">
        <v>52</v>
      </c>
      <c r="C656" s="29">
        <v>648</v>
      </c>
      <c r="D656" s="29">
        <v>59</v>
      </c>
      <c r="E656" s="2">
        <f t="shared" si="316"/>
        <v>14.444444444444445</v>
      </c>
      <c r="F656" s="30">
        <v>52</v>
      </c>
      <c r="G656" s="17">
        <f t="shared" si="310"/>
        <v>0.43055555555555575</v>
      </c>
      <c r="H656" s="17">
        <f t="shared" si="311"/>
        <v>1.5500000000000007</v>
      </c>
      <c r="I656" s="17">
        <v>194.238</v>
      </c>
      <c r="J656" s="17">
        <f t="shared" si="317"/>
        <v>3.4305555555555554</v>
      </c>
      <c r="K656" s="17">
        <f t="shared" si="318"/>
        <v>947.22222222222263</v>
      </c>
      <c r="L656" s="17">
        <f t="shared" si="319"/>
        <v>1144.8907777777781</v>
      </c>
      <c r="M656" s="17">
        <f t="shared" si="320"/>
        <v>16537.311234567907</v>
      </c>
      <c r="N656" s="17">
        <f t="shared" si="336"/>
        <v>16537.311234567907</v>
      </c>
      <c r="O656" s="17">
        <f t="shared" si="337"/>
        <v>924370.61414236156</v>
      </c>
      <c r="P656" s="17">
        <f t="shared" si="321"/>
        <v>924176.37614236167</v>
      </c>
      <c r="Q656" s="34">
        <f t="shared" si="322"/>
        <v>0.25671771376482522</v>
      </c>
      <c r="R656" s="17">
        <f t="shared" si="312"/>
        <v>238.87227338820313</v>
      </c>
      <c r="S656" s="17">
        <f t="shared" si="323"/>
        <v>0</v>
      </c>
      <c r="T656" s="34">
        <f t="shared" si="324"/>
        <v>0</v>
      </c>
      <c r="U656" s="17">
        <f t="shared" si="338"/>
        <v>0</v>
      </c>
      <c r="V656" s="17">
        <f t="shared" si="325"/>
        <v>229506.17283950618</v>
      </c>
      <c r="W656" s="17">
        <f t="shared" si="339"/>
        <v>35193035.879629672</v>
      </c>
      <c r="X656" s="17">
        <f t="shared" si="326"/>
        <v>0</v>
      </c>
      <c r="Y656" s="17">
        <f t="shared" si="327"/>
        <v>0</v>
      </c>
      <c r="Z656" s="17">
        <f t="shared" si="328"/>
        <v>0</v>
      </c>
      <c r="AA656" s="17">
        <f t="shared" si="329"/>
        <v>0</v>
      </c>
      <c r="AB656" s="17">
        <f t="shared" si="330"/>
        <v>0</v>
      </c>
      <c r="AC656" s="17">
        <f t="shared" si="331"/>
        <v>0</v>
      </c>
      <c r="AD656" s="17">
        <f t="shared" si="332"/>
        <v>0</v>
      </c>
      <c r="AE656" s="17">
        <f t="shared" si="333"/>
        <v>0</v>
      </c>
      <c r="AF656" s="17">
        <f t="shared" si="334"/>
        <v>924370.61414236156</v>
      </c>
      <c r="AG656" s="17">
        <f t="shared" si="340"/>
        <v>0</v>
      </c>
      <c r="AH656" s="17">
        <f t="shared" si="335"/>
        <v>0</v>
      </c>
      <c r="AI656" s="17"/>
      <c r="AJ656" s="17"/>
      <c r="AU656">
        <f t="shared" si="313"/>
        <v>0</v>
      </c>
      <c r="AV656">
        <f t="shared" si="314"/>
        <v>52</v>
      </c>
      <c r="AW656">
        <f t="shared" si="315"/>
        <v>14.444444444444445</v>
      </c>
    </row>
    <row r="657" spans="2:49" x14ac:dyDescent="0.3">
      <c r="B657" s="29" t="s">
        <v>52</v>
      </c>
      <c r="C657" s="29">
        <v>649</v>
      </c>
      <c r="D657" s="29">
        <v>60</v>
      </c>
      <c r="E657" s="2">
        <f t="shared" si="316"/>
        <v>14.916666666666668</v>
      </c>
      <c r="F657" s="30">
        <v>53.7</v>
      </c>
      <c r="G657" s="17">
        <f t="shared" si="310"/>
        <v>0.41666666666666663</v>
      </c>
      <c r="H657" s="17">
        <f t="shared" si="311"/>
        <v>1.5</v>
      </c>
      <c r="I657" s="17">
        <v>194.238</v>
      </c>
      <c r="J657" s="17">
        <f t="shared" si="317"/>
        <v>3.5427083333333336</v>
      </c>
      <c r="K657" s="17">
        <f t="shared" si="318"/>
        <v>916.66666666666663</v>
      </c>
      <c r="L657" s="17">
        <f t="shared" si="319"/>
        <v>1114.447375</v>
      </c>
      <c r="M657" s="17">
        <f t="shared" si="320"/>
        <v>16623.840010416669</v>
      </c>
      <c r="N657" s="17">
        <f t="shared" si="336"/>
        <v>16623.840010416669</v>
      </c>
      <c r="O657" s="17">
        <f t="shared" si="337"/>
        <v>940994.45415277826</v>
      </c>
      <c r="P657" s="17">
        <f t="shared" si="321"/>
        <v>940800.21615277836</v>
      </c>
      <c r="Q657" s="34">
        <f t="shared" si="322"/>
        <v>0.26133548404291879</v>
      </c>
      <c r="R657" s="17">
        <f t="shared" si="312"/>
        <v>247.97228015538201</v>
      </c>
      <c r="S657" s="17">
        <f t="shared" si="323"/>
        <v>0</v>
      </c>
      <c r="T657" s="34">
        <f t="shared" si="324"/>
        <v>0</v>
      </c>
      <c r="U657" s="17">
        <f t="shared" si="338"/>
        <v>0</v>
      </c>
      <c r="V657" s="17">
        <f t="shared" si="325"/>
        <v>244757.63888888893</v>
      </c>
      <c r="W657" s="17">
        <f t="shared" si="339"/>
        <v>35437793.51851856</v>
      </c>
      <c r="X657" s="17">
        <f t="shared" si="326"/>
        <v>0</v>
      </c>
      <c r="Y657" s="17">
        <f t="shared" si="327"/>
        <v>0</v>
      </c>
      <c r="Z657" s="17">
        <f t="shared" si="328"/>
        <v>0</v>
      </c>
      <c r="AA657" s="17">
        <f t="shared" si="329"/>
        <v>0</v>
      </c>
      <c r="AB657" s="17">
        <f t="shared" si="330"/>
        <v>0</v>
      </c>
      <c r="AC657" s="17">
        <f t="shared" si="331"/>
        <v>0</v>
      </c>
      <c r="AD657" s="17">
        <f t="shared" si="332"/>
        <v>0</v>
      </c>
      <c r="AE657" s="17">
        <f t="shared" si="333"/>
        <v>0</v>
      </c>
      <c r="AF657" s="17">
        <f t="shared" si="334"/>
        <v>940994.45415277826</v>
      </c>
      <c r="AG657" s="17">
        <f t="shared" si="340"/>
        <v>0</v>
      </c>
      <c r="AH657" s="17">
        <f t="shared" si="335"/>
        <v>0</v>
      </c>
      <c r="AI657" s="17"/>
      <c r="AJ657" s="17"/>
      <c r="AU657">
        <f t="shared" si="313"/>
        <v>0</v>
      </c>
      <c r="AV657">
        <f t="shared" si="314"/>
        <v>53.7</v>
      </c>
      <c r="AW657">
        <f t="shared" si="315"/>
        <v>14.916666666666668</v>
      </c>
    </row>
    <row r="658" spans="2:49" x14ac:dyDescent="0.3">
      <c r="B658" s="29" t="s">
        <v>52</v>
      </c>
      <c r="C658" s="29">
        <v>650</v>
      </c>
      <c r="D658" s="29">
        <v>61</v>
      </c>
      <c r="E658" s="2">
        <f t="shared" si="316"/>
        <v>15.277777777777779</v>
      </c>
      <c r="F658" s="30">
        <v>55</v>
      </c>
      <c r="G658" s="17">
        <f t="shared" si="310"/>
        <v>0.43055555555555475</v>
      </c>
      <c r="H658" s="17">
        <f t="shared" si="311"/>
        <v>1.5499999999999972</v>
      </c>
      <c r="I658" s="17">
        <v>194.238</v>
      </c>
      <c r="J658" s="17">
        <f t="shared" si="317"/>
        <v>3.6284722222222223</v>
      </c>
      <c r="K658" s="17">
        <f t="shared" si="318"/>
        <v>947.22222222222047</v>
      </c>
      <c r="L658" s="17">
        <f t="shared" si="319"/>
        <v>1145.0886944444428</v>
      </c>
      <c r="M658" s="17">
        <f t="shared" si="320"/>
        <v>17494.410609567876</v>
      </c>
      <c r="N658" s="17">
        <f t="shared" si="336"/>
        <v>17494.410609567876</v>
      </c>
      <c r="O658" s="17">
        <f t="shared" si="337"/>
        <v>958488.86476234614</v>
      </c>
      <c r="P658" s="17">
        <f t="shared" si="321"/>
        <v>958294.62676234625</v>
      </c>
      <c r="Q658" s="34">
        <f t="shared" si="322"/>
        <v>0.26619508142204451</v>
      </c>
      <c r="R658" s="17">
        <f t="shared" si="312"/>
        <v>267.27571764617591</v>
      </c>
      <c r="S658" s="17">
        <f t="shared" si="323"/>
        <v>0</v>
      </c>
      <c r="T658" s="34">
        <f t="shared" si="324"/>
        <v>0</v>
      </c>
      <c r="U658" s="17">
        <f t="shared" si="338"/>
        <v>0</v>
      </c>
      <c r="V658" s="17">
        <f t="shared" si="325"/>
        <v>256751.54320987655</v>
      </c>
      <c r="W658" s="17">
        <f t="shared" si="339"/>
        <v>35694545.061728433</v>
      </c>
      <c r="X658" s="17">
        <f t="shared" si="326"/>
        <v>0</v>
      </c>
      <c r="Y658" s="17">
        <f t="shared" si="327"/>
        <v>0</v>
      </c>
      <c r="Z658" s="17">
        <f t="shared" si="328"/>
        <v>0</v>
      </c>
      <c r="AA658" s="17">
        <f t="shared" si="329"/>
        <v>0</v>
      </c>
      <c r="AB658" s="17">
        <f t="shared" si="330"/>
        <v>0</v>
      </c>
      <c r="AC658" s="17">
        <f t="shared" si="331"/>
        <v>0</v>
      </c>
      <c r="AD658" s="17">
        <f t="shared" si="332"/>
        <v>0</v>
      </c>
      <c r="AE658" s="17">
        <f t="shared" si="333"/>
        <v>0</v>
      </c>
      <c r="AF658" s="17">
        <f t="shared" si="334"/>
        <v>958488.86476234614</v>
      </c>
      <c r="AG658" s="17">
        <f t="shared" si="340"/>
        <v>0</v>
      </c>
      <c r="AH658" s="17">
        <f t="shared" si="335"/>
        <v>0</v>
      </c>
      <c r="AI658" s="17"/>
      <c r="AJ658" s="17"/>
      <c r="AU658">
        <f t="shared" si="313"/>
        <v>0</v>
      </c>
      <c r="AV658">
        <f t="shared" si="314"/>
        <v>55</v>
      </c>
      <c r="AW658">
        <f t="shared" si="315"/>
        <v>15.277777777777777</v>
      </c>
    </row>
    <row r="659" spans="2:49" x14ac:dyDescent="0.3">
      <c r="B659" s="29" t="s">
        <v>52</v>
      </c>
      <c r="C659" s="29">
        <v>651</v>
      </c>
      <c r="D659" s="29">
        <v>62</v>
      </c>
      <c r="E659" s="2">
        <f t="shared" si="316"/>
        <v>15.777777777777779</v>
      </c>
      <c r="F659" s="30">
        <v>56.8</v>
      </c>
      <c r="G659" s="17">
        <f t="shared" si="310"/>
        <v>0.41666666666666663</v>
      </c>
      <c r="H659" s="17">
        <f t="shared" si="311"/>
        <v>1.5</v>
      </c>
      <c r="I659" s="17">
        <v>194.238</v>
      </c>
      <c r="J659" s="17">
        <f t="shared" si="317"/>
        <v>3.7472222222222222</v>
      </c>
      <c r="K659" s="17">
        <f t="shared" si="318"/>
        <v>916.66666666666663</v>
      </c>
      <c r="L659" s="17">
        <f t="shared" si="319"/>
        <v>1114.6518888888888</v>
      </c>
      <c r="M659" s="17">
        <f t="shared" si="320"/>
        <v>17586.729802469137</v>
      </c>
      <c r="N659" s="17">
        <f t="shared" si="336"/>
        <v>17586.729802469137</v>
      </c>
      <c r="O659" s="17">
        <f t="shared" si="337"/>
        <v>976075.59456481528</v>
      </c>
      <c r="P659" s="17">
        <f t="shared" si="321"/>
        <v>975881.35656481539</v>
      </c>
      <c r="Q659" s="34">
        <f t="shared" si="322"/>
        <v>0.27108032322657438</v>
      </c>
      <c r="R659" s="17">
        <f t="shared" si="312"/>
        <v>277.47951466117973</v>
      </c>
      <c r="S659" s="17">
        <f t="shared" si="323"/>
        <v>0</v>
      </c>
      <c r="T659" s="34">
        <f t="shared" si="324"/>
        <v>0</v>
      </c>
      <c r="U659" s="17">
        <f t="shared" si="338"/>
        <v>0</v>
      </c>
      <c r="V659" s="17">
        <f t="shared" si="325"/>
        <v>273832.09876543214</v>
      </c>
      <c r="W659" s="17">
        <f t="shared" si="339"/>
        <v>35968377.160493866</v>
      </c>
      <c r="X659" s="17">
        <f t="shared" si="326"/>
        <v>0</v>
      </c>
      <c r="Y659" s="17">
        <f t="shared" si="327"/>
        <v>0</v>
      </c>
      <c r="Z659" s="17">
        <f t="shared" si="328"/>
        <v>0</v>
      </c>
      <c r="AA659" s="17">
        <f t="shared" si="329"/>
        <v>0</v>
      </c>
      <c r="AB659" s="17">
        <f t="shared" si="330"/>
        <v>0</v>
      </c>
      <c r="AC659" s="17">
        <f t="shared" si="331"/>
        <v>0</v>
      </c>
      <c r="AD659" s="17">
        <f t="shared" si="332"/>
        <v>0</v>
      </c>
      <c r="AE659" s="17">
        <f t="shared" si="333"/>
        <v>0</v>
      </c>
      <c r="AF659" s="17">
        <f t="shared" si="334"/>
        <v>976075.59456481528</v>
      </c>
      <c r="AG659" s="17">
        <f t="shared" si="340"/>
        <v>0</v>
      </c>
      <c r="AH659" s="17">
        <f t="shared" si="335"/>
        <v>0</v>
      </c>
      <c r="AI659" s="17"/>
      <c r="AJ659" s="17"/>
      <c r="AU659">
        <f t="shared" si="313"/>
        <v>0</v>
      </c>
      <c r="AV659">
        <f t="shared" si="314"/>
        <v>56.8</v>
      </c>
      <c r="AW659">
        <f t="shared" si="315"/>
        <v>15.777777777777777</v>
      </c>
    </row>
    <row r="660" spans="2:49" x14ac:dyDescent="0.3">
      <c r="B660" s="29" t="s">
        <v>52</v>
      </c>
      <c r="C660" s="29">
        <v>652</v>
      </c>
      <c r="D660" s="29">
        <v>63</v>
      </c>
      <c r="E660" s="2">
        <f t="shared" si="316"/>
        <v>16.111111111111111</v>
      </c>
      <c r="F660" s="30">
        <v>58</v>
      </c>
      <c r="G660" s="17">
        <f t="shared" ref="G660:G723" si="341">($F661-$F659)/2/3.6</f>
        <v>0.41666666666666663</v>
      </c>
      <c r="H660" s="17">
        <f t="shared" ref="H660:H723" si="342">($F661-$F659)/2</f>
        <v>1.5</v>
      </c>
      <c r="I660" s="17">
        <v>194.238</v>
      </c>
      <c r="J660" s="17">
        <f t="shared" si="317"/>
        <v>3.8263888888888884</v>
      </c>
      <c r="K660" s="17">
        <f t="shared" si="318"/>
        <v>916.66666666666663</v>
      </c>
      <c r="L660" s="17">
        <f t="shared" si="319"/>
        <v>1114.7310555555555</v>
      </c>
      <c r="M660" s="17">
        <f t="shared" si="320"/>
        <v>17959.555895061727</v>
      </c>
      <c r="N660" s="17">
        <f t="shared" si="336"/>
        <v>17959.555895061727</v>
      </c>
      <c r="O660" s="17">
        <f t="shared" si="337"/>
        <v>994035.15045987698</v>
      </c>
      <c r="P660" s="17">
        <f t="shared" si="321"/>
        <v>993840.91245987709</v>
      </c>
      <c r="Q660" s="34">
        <f t="shared" si="322"/>
        <v>0.27606912866310462</v>
      </c>
      <c r="R660" s="17">
        <f t="shared" si="312"/>
        <v>289.34840053155006</v>
      </c>
      <c r="S660" s="17">
        <f t="shared" si="323"/>
        <v>0</v>
      </c>
      <c r="T660" s="34">
        <f t="shared" si="324"/>
        <v>0</v>
      </c>
      <c r="U660" s="17">
        <f t="shared" si="338"/>
        <v>0</v>
      </c>
      <c r="V660" s="17">
        <f t="shared" si="325"/>
        <v>285524.69135802466</v>
      </c>
      <c r="W660" s="17">
        <f t="shared" si="339"/>
        <v>36253901.851851888</v>
      </c>
      <c r="X660" s="17">
        <f t="shared" si="326"/>
        <v>0</v>
      </c>
      <c r="Y660" s="17">
        <f t="shared" si="327"/>
        <v>0</v>
      </c>
      <c r="Z660" s="17">
        <f t="shared" si="328"/>
        <v>0</v>
      </c>
      <c r="AA660" s="17">
        <f t="shared" si="329"/>
        <v>0</v>
      </c>
      <c r="AB660" s="17">
        <f t="shared" si="330"/>
        <v>0</v>
      </c>
      <c r="AC660" s="17">
        <f t="shared" si="331"/>
        <v>0</v>
      </c>
      <c r="AD660" s="17">
        <f t="shared" si="332"/>
        <v>0</v>
      </c>
      <c r="AE660" s="17">
        <f t="shared" si="333"/>
        <v>0</v>
      </c>
      <c r="AF660" s="17">
        <f t="shared" si="334"/>
        <v>994035.15045987698</v>
      </c>
      <c r="AG660" s="17">
        <f t="shared" si="340"/>
        <v>0</v>
      </c>
      <c r="AH660" s="17">
        <f t="shared" si="335"/>
        <v>0</v>
      </c>
      <c r="AI660" s="17"/>
      <c r="AJ660" s="17"/>
      <c r="AU660">
        <f t="shared" si="313"/>
        <v>0</v>
      </c>
      <c r="AV660">
        <f t="shared" si="314"/>
        <v>58</v>
      </c>
      <c r="AW660">
        <f t="shared" si="315"/>
        <v>16.111111111111111</v>
      </c>
    </row>
    <row r="661" spans="2:49" x14ac:dyDescent="0.3">
      <c r="B661" s="29" t="s">
        <v>52</v>
      </c>
      <c r="C661" s="29">
        <v>653</v>
      </c>
      <c r="D661" s="29">
        <v>64</v>
      </c>
      <c r="E661" s="2">
        <f t="shared" si="316"/>
        <v>16.611111111111111</v>
      </c>
      <c r="F661" s="30">
        <v>59.8</v>
      </c>
      <c r="G661" s="17">
        <f t="shared" si="341"/>
        <v>0.43055555555555575</v>
      </c>
      <c r="H661" s="17">
        <f t="shared" si="342"/>
        <v>1.5500000000000007</v>
      </c>
      <c r="I661" s="17">
        <v>194.238</v>
      </c>
      <c r="J661" s="17">
        <f t="shared" si="317"/>
        <v>3.9451388888888888</v>
      </c>
      <c r="K661" s="17">
        <f t="shared" si="318"/>
        <v>947.22222222222263</v>
      </c>
      <c r="L661" s="17">
        <f t="shared" si="319"/>
        <v>1145.4053611111115</v>
      </c>
      <c r="M661" s="17">
        <f t="shared" si="320"/>
        <v>19026.455720679016</v>
      </c>
      <c r="N661" s="17">
        <f t="shared" si="336"/>
        <v>19026.455720679016</v>
      </c>
      <c r="O661" s="17">
        <f t="shared" si="337"/>
        <v>1013061.606180556</v>
      </c>
      <c r="P661" s="17">
        <f t="shared" si="321"/>
        <v>1012867.3681805561</v>
      </c>
      <c r="Q661" s="34">
        <f t="shared" si="322"/>
        <v>0.28135429753319485</v>
      </c>
      <c r="R661" s="17">
        <f t="shared" si="312"/>
        <v>316.05057002683475</v>
      </c>
      <c r="S661" s="17">
        <f t="shared" si="323"/>
        <v>0</v>
      </c>
      <c r="T661" s="34">
        <f t="shared" si="324"/>
        <v>0</v>
      </c>
      <c r="U661" s="17">
        <f t="shared" si="338"/>
        <v>0</v>
      </c>
      <c r="V661" s="17">
        <f t="shared" si="325"/>
        <v>303521.91358024691</v>
      </c>
      <c r="W661" s="17">
        <f t="shared" si="339"/>
        <v>36557423.765432134</v>
      </c>
      <c r="X661" s="17">
        <f t="shared" si="326"/>
        <v>0</v>
      </c>
      <c r="Y661" s="17">
        <f t="shared" si="327"/>
        <v>0</v>
      </c>
      <c r="Z661" s="17">
        <f t="shared" si="328"/>
        <v>0</v>
      </c>
      <c r="AA661" s="17">
        <f t="shared" si="329"/>
        <v>0</v>
      </c>
      <c r="AB661" s="17">
        <f t="shared" si="330"/>
        <v>0</v>
      </c>
      <c r="AC661" s="17">
        <f t="shared" si="331"/>
        <v>0</v>
      </c>
      <c r="AD661" s="17">
        <f t="shared" si="332"/>
        <v>0</v>
      </c>
      <c r="AE661" s="17">
        <f t="shared" si="333"/>
        <v>0</v>
      </c>
      <c r="AF661" s="17">
        <f t="shared" si="334"/>
        <v>1013061.606180556</v>
      </c>
      <c r="AG661" s="17">
        <f t="shared" si="340"/>
        <v>0</v>
      </c>
      <c r="AH661" s="17">
        <f t="shared" si="335"/>
        <v>0</v>
      </c>
      <c r="AI661" s="17"/>
      <c r="AJ661" s="17"/>
      <c r="AU661">
        <f t="shared" si="313"/>
        <v>0</v>
      </c>
      <c r="AV661">
        <f t="shared" si="314"/>
        <v>59.8</v>
      </c>
      <c r="AW661">
        <f t="shared" si="315"/>
        <v>16.611111111111111</v>
      </c>
    </row>
    <row r="662" spans="2:49" x14ac:dyDescent="0.3">
      <c r="B662" s="29" t="s">
        <v>52</v>
      </c>
      <c r="C662" s="29">
        <v>654</v>
      </c>
      <c r="D662" s="29">
        <v>65</v>
      </c>
      <c r="E662" s="2">
        <f t="shared" si="316"/>
        <v>16.972222222222225</v>
      </c>
      <c r="F662" s="30">
        <v>61.1</v>
      </c>
      <c r="G662" s="17">
        <f t="shared" si="341"/>
        <v>0.36111111111111133</v>
      </c>
      <c r="H662" s="17">
        <f t="shared" si="342"/>
        <v>1.3000000000000007</v>
      </c>
      <c r="I662" s="17">
        <v>194.238</v>
      </c>
      <c r="J662" s="17">
        <f t="shared" si="317"/>
        <v>4.0309027777777784</v>
      </c>
      <c r="K662" s="17">
        <f t="shared" si="318"/>
        <v>794.44444444444491</v>
      </c>
      <c r="L662" s="17">
        <f t="shared" si="319"/>
        <v>992.71334722222264</v>
      </c>
      <c r="M662" s="17">
        <f t="shared" si="320"/>
        <v>16848.551532021615</v>
      </c>
      <c r="N662" s="17">
        <f t="shared" si="336"/>
        <v>16848.551532021615</v>
      </c>
      <c r="O662" s="17">
        <f t="shared" si="337"/>
        <v>1029910.1577125776</v>
      </c>
      <c r="P662" s="17">
        <f t="shared" si="321"/>
        <v>1029715.9197125777</v>
      </c>
      <c r="Q662" s="34">
        <f t="shared" si="322"/>
        <v>0.28603448817775984</v>
      </c>
      <c r="R662" s="17">
        <f t="shared" si="312"/>
        <v>285.95736072403355</v>
      </c>
      <c r="S662" s="17">
        <f t="shared" si="323"/>
        <v>0</v>
      </c>
      <c r="T662" s="34">
        <f t="shared" si="324"/>
        <v>0</v>
      </c>
      <c r="U662" s="17">
        <f t="shared" si="338"/>
        <v>0</v>
      </c>
      <c r="V662" s="17">
        <f t="shared" si="325"/>
        <v>316861.95987654332</v>
      </c>
      <c r="W662" s="17">
        <f t="shared" si="339"/>
        <v>36874285.725308679</v>
      </c>
      <c r="X662" s="17">
        <f t="shared" si="326"/>
        <v>0</v>
      </c>
      <c r="Y662" s="17">
        <f t="shared" si="327"/>
        <v>0</v>
      </c>
      <c r="Z662" s="17">
        <f t="shared" si="328"/>
        <v>0</v>
      </c>
      <c r="AA662" s="17">
        <f t="shared" si="329"/>
        <v>0</v>
      </c>
      <c r="AB662" s="17">
        <f t="shared" si="330"/>
        <v>0</v>
      </c>
      <c r="AC662" s="17">
        <f t="shared" si="331"/>
        <v>0</v>
      </c>
      <c r="AD662" s="17">
        <f t="shared" si="332"/>
        <v>0</v>
      </c>
      <c r="AE662" s="17">
        <f t="shared" si="333"/>
        <v>0</v>
      </c>
      <c r="AF662" s="17">
        <f t="shared" si="334"/>
        <v>1029910.1577125776</v>
      </c>
      <c r="AG662" s="17">
        <f t="shared" si="340"/>
        <v>0</v>
      </c>
      <c r="AH662" s="17">
        <f t="shared" si="335"/>
        <v>0</v>
      </c>
      <c r="AI662" s="17"/>
      <c r="AJ662" s="17"/>
      <c r="AU662">
        <f t="shared" si="313"/>
        <v>0</v>
      </c>
      <c r="AV662">
        <f t="shared" si="314"/>
        <v>61.1</v>
      </c>
      <c r="AW662">
        <f t="shared" si="315"/>
        <v>16.972222222222221</v>
      </c>
    </row>
    <row r="663" spans="2:49" x14ac:dyDescent="0.3">
      <c r="B663" s="29" t="s">
        <v>52</v>
      </c>
      <c r="C663" s="29">
        <v>655</v>
      </c>
      <c r="D663" s="29">
        <v>66</v>
      </c>
      <c r="E663" s="2">
        <f t="shared" si="316"/>
        <v>17.333333333333332</v>
      </c>
      <c r="F663" s="30">
        <v>62.4</v>
      </c>
      <c r="G663" s="17">
        <f t="shared" si="341"/>
        <v>0.26388888888888867</v>
      </c>
      <c r="H663" s="17">
        <f t="shared" si="342"/>
        <v>0.94999999999999929</v>
      </c>
      <c r="I663" s="17">
        <v>194.238</v>
      </c>
      <c r="J663" s="17">
        <f t="shared" si="317"/>
        <v>4.1166666666666663</v>
      </c>
      <c r="K663" s="17">
        <f t="shared" si="318"/>
        <v>580.55555555555509</v>
      </c>
      <c r="L663" s="17">
        <f t="shared" si="319"/>
        <v>778.91022222222182</v>
      </c>
      <c r="M663" s="17">
        <f t="shared" si="320"/>
        <v>13501.11051851851</v>
      </c>
      <c r="N663" s="17">
        <f t="shared" si="336"/>
        <v>13501.11051851851</v>
      </c>
      <c r="O663" s="17">
        <f t="shared" si="337"/>
        <v>1043411.2682310961</v>
      </c>
      <c r="P663" s="17">
        <f t="shared" si="321"/>
        <v>1043217.0302310962</v>
      </c>
      <c r="Q663" s="34">
        <f t="shared" si="322"/>
        <v>0.28978482665759392</v>
      </c>
      <c r="R663" s="17">
        <f t="shared" si="312"/>
        <v>234.01924898765418</v>
      </c>
      <c r="S663" s="17">
        <f t="shared" si="323"/>
        <v>0</v>
      </c>
      <c r="T663" s="34">
        <f t="shared" si="324"/>
        <v>0</v>
      </c>
      <c r="U663" s="17">
        <f t="shared" si="338"/>
        <v>0</v>
      </c>
      <c r="V663" s="17">
        <f t="shared" si="325"/>
        <v>330488.88888888882</v>
      </c>
      <c r="W663" s="17">
        <f t="shared" si="339"/>
        <v>37204774.614197567</v>
      </c>
      <c r="X663" s="17">
        <f t="shared" si="326"/>
        <v>0</v>
      </c>
      <c r="Y663" s="17">
        <f t="shared" si="327"/>
        <v>0</v>
      </c>
      <c r="Z663" s="17">
        <f t="shared" si="328"/>
        <v>0</v>
      </c>
      <c r="AA663" s="17">
        <f t="shared" si="329"/>
        <v>0</v>
      </c>
      <c r="AB663" s="17">
        <f t="shared" si="330"/>
        <v>0</v>
      </c>
      <c r="AC663" s="17">
        <f t="shared" si="331"/>
        <v>0</v>
      </c>
      <c r="AD663" s="17">
        <f t="shared" si="332"/>
        <v>0</v>
      </c>
      <c r="AE663" s="17">
        <f t="shared" si="333"/>
        <v>0</v>
      </c>
      <c r="AF663" s="17">
        <f t="shared" si="334"/>
        <v>1043411.2682310961</v>
      </c>
      <c r="AG663" s="17">
        <f t="shared" si="340"/>
        <v>0</v>
      </c>
      <c r="AH663" s="17">
        <f t="shared" si="335"/>
        <v>0</v>
      </c>
      <c r="AI663" s="17"/>
      <c r="AJ663" s="17"/>
      <c r="AU663">
        <f t="shared" si="313"/>
        <v>0</v>
      </c>
      <c r="AV663">
        <f t="shared" si="314"/>
        <v>62.4</v>
      </c>
      <c r="AW663">
        <f t="shared" si="315"/>
        <v>17.333333333333332</v>
      </c>
    </row>
    <row r="664" spans="2:49" x14ac:dyDescent="0.3">
      <c r="B664" s="29" t="s">
        <v>52</v>
      </c>
      <c r="C664" s="29">
        <v>656</v>
      </c>
      <c r="D664" s="29">
        <v>67</v>
      </c>
      <c r="E664" s="2">
        <f t="shared" si="316"/>
        <v>17.5</v>
      </c>
      <c r="F664" s="30">
        <v>63</v>
      </c>
      <c r="G664" s="17">
        <f t="shared" si="341"/>
        <v>0.15277777777777798</v>
      </c>
      <c r="H664" s="17">
        <f t="shared" si="342"/>
        <v>0.55000000000000071</v>
      </c>
      <c r="I664" s="17">
        <v>194.238</v>
      </c>
      <c r="J664" s="17">
        <f t="shared" si="317"/>
        <v>4.15625</v>
      </c>
      <c r="K664" s="17">
        <f t="shared" si="318"/>
        <v>336.11111111111154</v>
      </c>
      <c r="L664" s="17">
        <f t="shared" si="319"/>
        <v>534.5053611111116</v>
      </c>
      <c r="M664" s="17">
        <f t="shared" si="320"/>
        <v>9353.8438194444534</v>
      </c>
      <c r="N664" s="17">
        <f t="shared" si="336"/>
        <v>9353.8438194444534</v>
      </c>
      <c r="O664" s="17">
        <f t="shared" si="337"/>
        <v>1052765.1120505405</v>
      </c>
      <c r="P664" s="17">
        <f t="shared" si="321"/>
        <v>1052570.8740505406</v>
      </c>
      <c r="Q664" s="34">
        <f t="shared" si="322"/>
        <v>0.29238313739375915</v>
      </c>
      <c r="R664" s="17">
        <f t="shared" si="312"/>
        <v>163.69226684027794</v>
      </c>
      <c r="S664" s="17">
        <f t="shared" si="323"/>
        <v>0</v>
      </c>
      <c r="T664" s="34">
        <f t="shared" si="324"/>
        <v>0</v>
      </c>
      <c r="U664" s="17">
        <f t="shared" si="338"/>
        <v>0</v>
      </c>
      <c r="V664" s="17">
        <f t="shared" si="325"/>
        <v>336875</v>
      </c>
      <c r="W664" s="17">
        <f t="shared" si="339"/>
        <v>37541649.614197567</v>
      </c>
      <c r="X664" s="17">
        <f t="shared" si="326"/>
        <v>0</v>
      </c>
      <c r="Y664" s="17">
        <f t="shared" si="327"/>
        <v>0</v>
      </c>
      <c r="Z664" s="17">
        <f t="shared" si="328"/>
        <v>0</v>
      </c>
      <c r="AA664" s="17">
        <f t="shared" si="329"/>
        <v>0</v>
      </c>
      <c r="AB664" s="17">
        <f t="shared" si="330"/>
        <v>0</v>
      </c>
      <c r="AC664" s="17">
        <f t="shared" si="331"/>
        <v>0</v>
      </c>
      <c r="AD664" s="17">
        <f t="shared" si="332"/>
        <v>0</v>
      </c>
      <c r="AE664" s="17">
        <f t="shared" si="333"/>
        <v>0</v>
      </c>
      <c r="AF664" s="17">
        <f t="shared" si="334"/>
        <v>1052765.1120505405</v>
      </c>
      <c r="AG664" s="17">
        <f t="shared" si="340"/>
        <v>0</v>
      </c>
      <c r="AH664" s="17">
        <f t="shared" si="335"/>
        <v>0</v>
      </c>
      <c r="AI664" s="17"/>
      <c r="AJ664" s="17"/>
      <c r="AU664">
        <f t="shared" si="313"/>
        <v>0</v>
      </c>
      <c r="AV664">
        <f t="shared" si="314"/>
        <v>63</v>
      </c>
      <c r="AW664">
        <f t="shared" si="315"/>
        <v>17.5</v>
      </c>
    </row>
    <row r="665" spans="2:49" x14ac:dyDescent="0.3">
      <c r="B665" s="29" t="s">
        <v>52</v>
      </c>
      <c r="C665" s="29">
        <v>657</v>
      </c>
      <c r="D665" s="29">
        <v>68</v>
      </c>
      <c r="E665" s="2">
        <f t="shared" si="316"/>
        <v>17.638888888888889</v>
      </c>
      <c r="F665" s="30">
        <v>63.5</v>
      </c>
      <c r="G665" s="17">
        <f t="shared" si="341"/>
        <v>0</v>
      </c>
      <c r="H665" s="17">
        <f t="shared" si="342"/>
        <v>0</v>
      </c>
      <c r="I665" s="17">
        <v>194.238</v>
      </c>
      <c r="J665" s="17">
        <f t="shared" si="317"/>
        <v>4.1892361111111107</v>
      </c>
      <c r="K665" s="17">
        <f t="shared" si="318"/>
        <v>0</v>
      </c>
      <c r="L665" s="17">
        <f t="shared" si="319"/>
        <v>198.42723611111111</v>
      </c>
      <c r="M665" s="17">
        <f t="shared" si="320"/>
        <v>3500.0359702932101</v>
      </c>
      <c r="N665" s="17">
        <f t="shared" si="336"/>
        <v>3500.0359702932101</v>
      </c>
      <c r="O665" s="17">
        <f t="shared" si="337"/>
        <v>1056265.1480208337</v>
      </c>
      <c r="P665" s="17">
        <f t="shared" si="321"/>
        <v>1056070.9100208338</v>
      </c>
      <c r="Q665" s="34">
        <f t="shared" si="322"/>
        <v>0.2933553773855872</v>
      </c>
      <c r="R665" s="17">
        <f t="shared" si="312"/>
        <v>61.736745587116346</v>
      </c>
      <c r="S665" s="17">
        <f t="shared" si="323"/>
        <v>0</v>
      </c>
      <c r="T665" s="34">
        <f t="shared" si="324"/>
        <v>0</v>
      </c>
      <c r="U665" s="17">
        <f t="shared" si="338"/>
        <v>0</v>
      </c>
      <c r="V665" s="17">
        <f t="shared" si="325"/>
        <v>342243.44135802466</v>
      </c>
      <c r="W665" s="17">
        <f t="shared" si="339"/>
        <v>37883893.055555589</v>
      </c>
      <c r="X665" s="17">
        <f t="shared" si="326"/>
        <v>0</v>
      </c>
      <c r="Y665" s="17">
        <f t="shared" si="327"/>
        <v>0</v>
      </c>
      <c r="Z665" s="17">
        <f t="shared" si="328"/>
        <v>0</v>
      </c>
      <c r="AA665" s="17">
        <f t="shared" si="329"/>
        <v>0</v>
      </c>
      <c r="AB665" s="17">
        <f t="shared" si="330"/>
        <v>0</v>
      </c>
      <c r="AC665" s="17">
        <f t="shared" si="331"/>
        <v>0</v>
      </c>
      <c r="AD665" s="17">
        <f t="shared" si="332"/>
        <v>0</v>
      </c>
      <c r="AE665" s="17">
        <f t="shared" si="333"/>
        <v>0</v>
      </c>
      <c r="AF665" s="17">
        <f t="shared" si="334"/>
        <v>1056265.1480208337</v>
      </c>
      <c r="AG665" s="17">
        <f t="shared" si="340"/>
        <v>0</v>
      </c>
      <c r="AH665" s="17">
        <f t="shared" si="335"/>
        <v>0</v>
      </c>
      <c r="AI665" s="17"/>
      <c r="AJ665" s="17"/>
      <c r="AU665">
        <f t="shared" si="313"/>
        <v>0</v>
      </c>
      <c r="AV665">
        <f t="shared" si="314"/>
        <v>63.5</v>
      </c>
      <c r="AW665">
        <f t="shared" si="315"/>
        <v>17.638888888888889</v>
      </c>
    </row>
    <row r="666" spans="2:49" x14ac:dyDescent="0.3">
      <c r="B666" s="29" t="s">
        <v>52</v>
      </c>
      <c r="C666" s="29">
        <v>658</v>
      </c>
      <c r="D666" s="29">
        <v>69</v>
      </c>
      <c r="E666" s="2">
        <f t="shared" si="316"/>
        <v>17.5</v>
      </c>
      <c r="F666" s="30">
        <v>63</v>
      </c>
      <c r="G666" s="17">
        <f t="shared" si="341"/>
        <v>-0.20833333333333331</v>
      </c>
      <c r="H666" s="17">
        <f t="shared" si="342"/>
        <v>-0.75</v>
      </c>
      <c r="I666" s="17">
        <v>194.238</v>
      </c>
      <c r="J666" s="17">
        <f t="shared" si="317"/>
        <v>4.15625</v>
      </c>
      <c r="K666" s="17">
        <f t="shared" si="318"/>
        <v>-458.33333333333331</v>
      </c>
      <c r="L666" s="17">
        <f t="shared" si="319"/>
        <v>-259.93908333333331</v>
      </c>
      <c r="M666" s="17">
        <f t="shared" si="320"/>
        <v>-4548.9339583333331</v>
      </c>
      <c r="N666" s="17">
        <f t="shared" si="336"/>
        <v>-4548.9339583333331</v>
      </c>
      <c r="O666" s="17">
        <f t="shared" si="337"/>
        <v>1051716.2140625005</v>
      </c>
      <c r="P666" s="17">
        <f t="shared" si="321"/>
        <v>1051521.9760625006</v>
      </c>
      <c r="Q666" s="34">
        <f t="shared" si="322"/>
        <v>0.29209177451064139</v>
      </c>
      <c r="R666" s="17">
        <f t="shared" si="312"/>
        <v>-79.606344270833333</v>
      </c>
      <c r="S666" s="17">
        <f t="shared" si="323"/>
        <v>-4548.9339583333331</v>
      </c>
      <c r="T666" s="34">
        <f t="shared" si="324"/>
        <v>-1.2636028749458332E-3</v>
      </c>
      <c r="U666" s="17">
        <f t="shared" si="338"/>
        <v>0</v>
      </c>
      <c r="V666" s="17">
        <f t="shared" si="325"/>
        <v>336875</v>
      </c>
      <c r="W666" s="17">
        <f t="shared" si="339"/>
        <v>38220768.055555589</v>
      </c>
      <c r="X666" s="17">
        <f t="shared" si="326"/>
        <v>4094.0405624999999</v>
      </c>
      <c r="Y666" s="17">
        <f t="shared" si="327"/>
        <v>3766.5173175</v>
      </c>
      <c r="Z666" s="17">
        <f t="shared" si="328"/>
        <v>3615.8566247999997</v>
      </c>
      <c r="AA666" s="17">
        <f t="shared" si="329"/>
        <v>3435.0637935599998</v>
      </c>
      <c r="AB666" s="17">
        <f t="shared" si="330"/>
        <v>3297.6612418175996</v>
      </c>
      <c r="AC666" s="17">
        <f t="shared" si="331"/>
        <v>2967.8951176358396</v>
      </c>
      <c r="AD666" s="17">
        <f t="shared" si="332"/>
        <v>2878.8582641067642</v>
      </c>
      <c r="AE666" s="17">
        <f t="shared" si="333"/>
        <v>2878.8582641067642</v>
      </c>
      <c r="AF666" s="17">
        <f t="shared" si="334"/>
        <v>1048837.3557983937</v>
      </c>
      <c r="AG666" s="17">
        <f t="shared" si="340"/>
        <v>3435.0637935599998</v>
      </c>
      <c r="AH666" s="17">
        <f t="shared" si="335"/>
        <v>4.3751645351166628</v>
      </c>
      <c r="AI666" s="17"/>
      <c r="AJ666" s="17"/>
      <c r="AU666">
        <f t="shared" si="313"/>
        <v>0</v>
      </c>
      <c r="AV666">
        <f t="shared" si="314"/>
        <v>63</v>
      </c>
      <c r="AW666">
        <f t="shared" si="315"/>
        <v>17.5</v>
      </c>
    </row>
    <row r="667" spans="2:49" x14ac:dyDescent="0.3">
      <c r="B667" s="29" t="s">
        <v>52</v>
      </c>
      <c r="C667" s="29">
        <v>659</v>
      </c>
      <c r="D667" s="29">
        <v>70</v>
      </c>
      <c r="E667" s="2">
        <f t="shared" si="316"/>
        <v>17.222222222222221</v>
      </c>
      <c r="F667" s="30">
        <v>62</v>
      </c>
      <c r="G667" s="17">
        <f t="shared" si="341"/>
        <v>-0.36111111111111133</v>
      </c>
      <c r="H667" s="17">
        <f t="shared" si="342"/>
        <v>-1.3000000000000007</v>
      </c>
      <c r="I667" s="17">
        <v>194.238</v>
      </c>
      <c r="J667" s="17">
        <f t="shared" si="317"/>
        <v>4.0902777777777777</v>
      </c>
      <c r="K667" s="17">
        <f t="shared" si="318"/>
        <v>-794.44444444444491</v>
      </c>
      <c r="L667" s="17">
        <f t="shared" si="319"/>
        <v>-596.11616666666714</v>
      </c>
      <c r="M667" s="17">
        <f t="shared" si="320"/>
        <v>-10266.445092592599</v>
      </c>
      <c r="N667" s="17">
        <f t="shared" si="336"/>
        <v>-10266.445092592599</v>
      </c>
      <c r="O667" s="17">
        <f t="shared" si="337"/>
        <v>1041449.7689699079</v>
      </c>
      <c r="P667" s="17">
        <f t="shared" si="321"/>
        <v>1041255.530969908</v>
      </c>
      <c r="Q667" s="34">
        <f t="shared" si="322"/>
        <v>0.28923996139282104</v>
      </c>
      <c r="R667" s="17">
        <f t="shared" si="312"/>
        <v>-176.81099881687254</v>
      </c>
      <c r="S667" s="17">
        <f t="shared" si="323"/>
        <v>-10266.445092592599</v>
      </c>
      <c r="T667" s="34">
        <f t="shared" si="324"/>
        <v>-2.8518131178203723E-3</v>
      </c>
      <c r="U667" s="17">
        <f t="shared" si="338"/>
        <v>4548.9339583333331</v>
      </c>
      <c r="V667" s="17">
        <f t="shared" si="325"/>
        <v>326265.43209876539</v>
      </c>
      <c r="W667" s="17">
        <f t="shared" si="339"/>
        <v>38547033.487654358</v>
      </c>
      <c r="X667" s="17">
        <f t="shared" si="326"/>
        <v>9239.8005833333391</v>
      </c>
      <c r="Y667" s="17">
        <f t="shared" si="327"/>
        <v>8500.6165366666719</v>
      </c>
      <c r="Z667" s="17">
        <f t="shared" si="328"/>
        <v>8160.5918752000043</v>
      </c>
      <c r="AA667" s="17">
        <f t="shared" si="329"/>
        <v>7752.562281440004</v>
      </c>
      <c r="AB667" s="17">
        <f t="shared" si="330"/>
        <v>7442.4597901824036</v>
      </c>
      <c r="AC667" s="17">
        <f t="shared" si="331"/>
        <v>6698.2138111641634</v>
      </c>
      <c r="AD667" s="17">
        <f t="shared" si="332"/>
        <v>6497.2673968292384</v>
      </c>
      <c r="AE667" s="17">
        <f t="shared" si="333"/>
        <v>6497.2673968292384</v>
      </c>
      <c r="AF667" s="17">
        <f t="shared" si="334"/>
        <v>1034952.5015730787</v>
      </c>
      <c r="AG667" s="17">
        <f t="shared" si="340"/>
        <v>11187.626075000004</v>
      </c>
      <c r="AH667" s="17">
        <f t="shared" si="335"/>
        <v>9.859282847995809</v>
      </c>
      <c r="AI667" s="17"/>
      <c r="AJ667" s="17"/>
      <c r="AU667">
        <f t="shared" si="313"/>
        <v>0</v>
      </c>
      <c r="AV667">
        <f t="shared" si="314"/>
        <v>62</v>
      </c>
      <c r="AW667">
        <f t="shared" si="315"/>
        <v>17.222222222222221</v>
      </c>
    </row>
    <row r="668" spans="2:49" x14ac:dyDescent="0.3">
      <c r="B668" s="29" t="s">
        <v>52</v>
      </c>
      <c r="C668" s="29">
        <v>660</v>
      </c>
      <c r="D668" s="29">
        <v>71</v>
      </c>
      <c r="E668" s="2">
        <f t="shared" si="316"/>
        <v>16.777777777777779</v>
      </c>
      <c r="F668" s="30">
        <v>60.4</v>
      </c>
      <c r="G668" s="17">
        <f t="shared" si="341"/>
        <v>-0.47222222222222199</v>
      </c>
      <c r="H668" s="17">
        <f t="shared" si="342"/>
        <v>-1.6999999999999993</v>
      </c>
      <c r="I668" s="17">
        <v>194.238</v>
      </c>
      <c r="J668" s="17">
        <f t="shared" si="317"/>
        <v>3.9847222222222221</v>
      </c>
      <c r="K668" s="17">
        <f t="shared" si="318"/>
        <v>-1038.8888888888885</v>
      </c>
      <c r="L668" s="17">
        <f t="shared" si="319"/>
        <v>-840.66616666666619</v>
      </c>
      <c r="M668" s="17">
        <f t="shared" si="320"/>
        <v>-14104.510129629622</v>
      </c>
      <c r="N668" s="17">
        <f t="shared" si="336"/>
        <v>-14104.510129629622</v>
      </c>
      <c r="O668" s="17">
        <f t="shared" si="337"/>
        <v>1027345.2588402783</v>
      </c>
      <c r="P668" s="17">
        <f t="shared" si="321"/>
        <v>1027151.0208402784</v>
      </c>
      <c r="Q668" s="34">
        <f t="shared" si="322"/>
        <v>0.28532201056901252</v>
      </c>
      <c r="R668" s="17">
        <f t="shared" si="312"/>
        <v>-236.64233661934142</v>
      </c>
      <c r="S668" s="17">
        <f t="shared" si="323"/>
        <v>-14104.510129629622</v>
      </c>
      <c r="T668" s="34">
        <f t="shared" si="324"/>
        <v>-3.9179508238085161E-3</v>
      </c>
      <c r="U668" s="17">
        <f t="shared" si="338"/>
        <v>14815.379050925932</v>
      </c>
      <c r="V668" s="17">
        <f t="shared" si="325"/>
        <v>309643.20987654326</v>
      </c>
      <c r="W668" s="17">
        <f t="shared" si="339"/>
        <v>38856676.697530903</v>
      </c>
      <c r="X668" s="17">
        <f t="shared" si="326"/>
        <v>12694.05911666666</v>
      </c>
      <c r="Y668" s="17">
        <f t="shared" si="327"/>
        <v>11678.534387333328</v>
      </c>
      <c r="Z668" s="17">
        <f t="shared" si="328"/>
        <v>11211.393011839995</v>
      </c>
      <c r="AA668" s="17">
        <f t="shared" si="329"/>
        <v>10650.823361247994</v>
      </c>
      <c r="AB668" s="17">
        <f t="shared" si="330"/>
        <v>10224.790426798074</v>
      </c>
      <c r="AC668" s="17">
        <f t="shared" si="331"/>
        <v>9202.3113841182676</v>
      </c>
      <c r="AD668" s="17">
        <f t="shared" si="332"/>
        <v>8926.2420425947184</v>
      </c>
      <c r="AE668" s="17">
        <f t="shared" si="333"/>
        <v>8926.2420425947184</v>
      </c>
      <c r="AF668" s="17">
        <f t="shared" si="334"/>
        <v>1018419.0167976836</v>
      </c>
      <c r="AG668" s="17">
        <f t="shared" si="340"/>
        <v>21838.449436247996</v>
      </c>
      <c r="AH668" s="17">
        <f t="shared" si="335"/>
        <v>13.524609155446543</v>
      </c>
      <c r="AI668" s="17"/>
      <c r="AJ668" s="17"/>
      <c r="AU668">
        <f t="shared" si="313"/>
        <v>0</v>
      </c>
      <c r="AV668">
        <f t="shared" si="314"/>
        <v>60.4</v>
      </c>
      <c r="AW668">
        <f t="shared" si="315"/>
        <v>16.777777777777779</v>
      </c>
    </row>
    <row r="669" spans="2:49" x14ac:dyDescent="0.3">
      <c r="B669" s="29" t="s">
        <v>52</v>
      </c>
      <c r="C669" s="29">
        <v>661</v>
      </c>
      <c r="D669" s="29">
        <v>72</v>
      </c>
      <c r="E669" s="2">
        <f t="shared" si="316"/>
        <v>16.277777777777779</v>
      </c>
      <c r="F669" s="30">
        <v>58.6</v>
      </c>
      <c r="G669" s="17">
        <f t="shared" si="341"/>
        <v>-0.51388888888888828</v>
      </c>
      <c r="H669" s="17">
        <f t="shared" si="342"/>
        <v>-1.8499999999999979</v>
      </c>
      <c r="I669" s="17">
        <v>194.238</v>
      </c>
      <c r="J669" s="17">
        <f t="shared" si="317"/>
        <v>3.8659722222222221</v>
      </c>
      <c r="K669" s="17">
        <f t="shared" si="318"/>
        <v>-1130.5555555555543</v>
      </c>
      <c r="L669" s="17">
        <f t="shared" si="319"/>
        <v>-932.45158333333211</v>
      </c>
      <c r="M669" s="17">
        <f t="shared" si="320"/>
        <v>-15178.239662037018</v>
      </c>
      <c r="N669" s="17">
        <f t="shared" si="336"/>
        <v>-15178.239662037018</v>
      </c>
      <c r="O669" s="17">
        <f t="shared" si="337"/>
        <v>1012167.0191782413</v>
      </c>
      <c r="P669" s="17">
        <f t="shared" si="321"/>
        <v>1011972.7811782414</v>
      </c>
      <c r="Q669" s="34">
        <f t="shared" si="322"/>
        <v>0.28110579915569189</v>
      </c>
      <c r="R669" s="17">
        <f t="shared" si="312"/>
        <v>-247.06801227649146</v>
      </c>
      <c r="S669" s="17">
        <f t="shared" si="323"/>
        <v>-15178.239662037018</v>
      </c>
      <c r="T669" s="34">
        <f t="shared" si="324"/>
        <v>-4.2162114133206426E-3</v>
      </c>
      <c r="U669" s="17">
        <f t="shared" si="338"/>
        <v>28919.889180555554</v>
      </c>
      <c r="V669" s="17">
        <f t="shared" si="325"/>
        <v>291462.65432098764</v>
      </c>
      <c r="W669" s="17">
        <f t="shared" si="339"/>
        <v>39148139.351851888</v>
      </c>
      <c r="X669" s="17">
        <f t="shared" si="326"/>
        <v>13660.415695833317</v>
      </c>
      <c r="Y669" s="17">
        <f t="shared" si="327"/>
        <v>12567.582440166652</v>
      </c>
      <c r="Z669" s="17">
        <f t="shared" si="328"/>
        <v>12064.879142559987</v>
      </c>
      <c r="AA669" s="17">
        <f t="shared" si="329"/>
        <v>11461.635185431987</v>
      </c>
      <c r="AB669" s="17">
        <f t="shared" si="330"/>
        <v>11003.169778014708</v>
      </c>
      <c r="AC669" s="17">
        <f t="shared" si="331"/>
        <v>9902.8528002132371</v>
      </c>
      <c r="AD669" s="17">
        <f t="shared" si="332"/>
        <v>9605.7672162068393</v>
      </c>
      <c r="AE669" s="17">
        <f t="shared" si="333"/>
        <v>9605.7672162068393</v>
      </c>
      <c r="AF669" s="17">
        <f t="shared" si="334"/>
        <v>1002561.2519620344</v>
      </c>
      <c r="AG669" s="17">
        <f t="shared" si="340"/>
        <v>33300.084621679984</v>
      </c>
      <c r="AH669" s="17">
        <f t="shared" si="335"/>
        <v>14.532174305910498</v>
      </c>
      <c r="AI669" s="17"/>
      <c r="AJ669" s="17"/>
      <c r="AU669">
        <f t="shared" si="313"/>
        <v>0</v>
      </c>
      <c r="AV669">
        <f t="shared" si="314"/>
        <v>58.6</v>
      </c>
      <c r="AW669">
        <f t="shared" si="315"/>
        <v>16.277777777777779</v>
      </c>
    </row>
    <row r="670" spans="2:49" x14ac:dyDescent="0.3">
      <c r="B670" s="29" t="s">
        <v>52</v>
      </c>
      <c r="C670" s="29">
        <v>662</v>
      </c>
      <c r="D670" s="29">
        <v>73</v>
      </c>
      <c r="E670" s="2">
        <f t="shared" si="316"/>
        <v>15.750000000000002</v>
      </c>
      <c r="F670" s="30">
        <v>56.7</v>
      </c>
      <c r="G670" s="17">
        <f t="shared" si="341"/>
        <v>-0.50000000000000022</v>
      </c>
      <c r="H670" s="17">
        <f t="shared" si="342"/>
        <v>-1.8000000000000007</v>
      </c>
      <c r="I670" s="17">
        <v>194.238</v>
      </c>
      <c r="J670" s="17">
        <f t="shared" si="317"/>
        <v>3.7406250000000001</v>
      </c>
      <c r="K670" s="17">
        <f t="shared" si="318"/>
        <v>-1100.0000000000005</v>
      </c>
      <c r="L670" s="17">
        <f t="shared" si="319"/>
        <v>-902.02137500000049</v>
      </c>
      <c r="M670" s="17">
        <f t="shared" si="320"/>
        <v>-14206.836656250009</v>
      </c>
      <c r="N670" s="17">
        <f t="shared" si="336"/>
        <v>-14206.836656250009</v>
      </c>
      <c r="O670" s="17">
        <f t="shared" si="337"/>
        <v>997960.1825219912</v>
      </c>
      <c r="P670" s="17">
        <f t="shared" si="321"/>
        <v>997765.9445219913</v>
      </c>
      <c r="Q670" s="34">
        <f t="shared" si="322"/>
        <v>0.27715942406931876</v>
      </c>
      <c r="R670" s="17">
        <f t="shared" si="312"/>
        <v>-223.75767733593764</v>
      </c>
      <c r="S670" s="17">
        <f t="shared" si="323"/>
        <v>-14206.836656250009</v>
      </c>
      <c r="T670" s="34">
        <f t="shared" si="324"/>
        <v>-3.9463750863731276E-3</v>
      </c>
      <c r="U670" s="17">
        <f t="shared" si="338"/>
        <v>44098.128842592574</v>
      </c>
      <c r="V670" s="17">
        <f t="shared" si="325"/>
        <v>272868.75000000006</v>
      </c>
      <c r="W670" s="17">
        <f t="shared" si="339"/>
        <v>39421008.101851888</v>
      </c>
      <c r="X670" s="17">
        <f t="shared" si="326"/>
        <v>12786.152990625009</v>
      </c>
      <c r="Y670" s="17">
        <f t="shared" si="327"/>
        <v>11763.260751375008</v>
      </c>
      <c r="Z670" s="17">
        <f t="shared" si="328"/>
        <v>11292.730321320007</v>
      </c>
      <c r="AA670" s="17">
        <f t="shared" si="329"/>
        <v>10728.093805254006</v>
      </c>
      <c r="AB670" s="17">
        <f t="shared" si="330"/>
        <v>10298.970053043846</v>
      </c>
      <c r="AC670" s="17">
        <f t="shared" si="331"/>
        <v>9269.0730477394609</v>
      </c>
      <c r="AD670" s="17">
        <f t="shared" si="332"/>
        <v>8991.000856307277</v>
      </c>
      <c r="AE670" s="17">
        <f t="shared" si="333"/>
        <v>8991.000856307277</v>
      </c>
      <c r="AF670" s="17">
        <f t="shared" si="334"/>
        <v>988969.18166568386</v>
      </c>
      <c r="AG670" s="17">
        <f t="shared" si="340"/>
        <v>44028.178426933991</v>
      </c>
      <c r="AH670" s="17">
        <f t="shared" si="335"/>
        <v>13.581572290494377</v>
      </c>
      <c r="AI670" s="17"/>
      <c r="AJ670" s="17"/>
      <c r="AU670">
        <f t="shared" si="313"/>
        <v>0</v>
      </c>
      <c r="AV670">
        <f t="shared" si="314"/>
        <v>56.7</v>
      </c>
      <c r="AW670">
        <f t="shared" si="315"/>
        <v>15.75</v>
      </c>
    </row>
    <row r="671" spans="2:49" x14ac:dyDescent="0.3">
      <c r="B671" s="29" t="s">
        <v>52</v>
      </c>
      <c r="C671" s="29">
        <v>663</v>
      </c>
      <c r="D671" s="29">
        <v>74</v>
      </c>
      <c r="E671" s="2">
        <f t="shared" si="316"/>
        <v>15.277777777777779</v>
      </c>
      <c r="F671" s="30">
        <v>55</v>
      </c>
      <c r="G671" s="17">
        <f t="shared" si="341"/>
        <v>-0.41666666666666663</v>
      </c>
      <c r="H671" s="17">
        <f t="shared" si="342"/>
        <v>-1.5</v>
      </c>
      <c r="I671" s="17">
        <v>194.238</v>
      </c>
      <c r="J671" s="17">
        <f t="shared" si="317"/>
        <v>3.6284722222222223</v>
      </c>
      <c r="K671" s="17">
        <f t="shared" si="318"/>
        <v>-916.66666666666663</v>
      </c>
      <c r="L671" s="17">
        <f t="shared" si="319"/>
        <v>-718.8001944444444</v>
      </c>
      <c r="M671" s="17">
        <f t="shared" si="320"/>
        <v>-10981.66963734568</v>
      </c>
      <c r="N671" s="17">
        <f t="shared" si="336"/>
        <v>-10981.66963734568</v>
      </c>
      <c r="O671" s="17">
        <f t="shared" si="337"/>
        <v>986978.51288464549</v>
      </c>
      <c r="P671" s="17">
        <f t="shared" si="321"/>
        <v>986784.27488464559</v>
      </c>
      <c r="Q671" s="34">
        <f t="shared" si="322"/>
        <v>0.27410893587745683</v>
      </c>
      <c r="R671" s="17">
        <f t="shared" si="312"/>
        <v>-167.77550834833679</v>
      </c>
      <c r="S671" s="17">
        <f t="shared" si="323"/>
        <v>-10981.66963734568</v>
      </c>
      <c r="T671" s="34">
        <f t="shared" si="324"/>
        <v>-3.0504881918618828E-3</v>
      </c>
      <c r="U671" s="17">
        <f t="shared" si="338"/>
        <v>58304.965498842583</v>
      </c>
      <c r="V671" s="17">
        <f t="shared" si="325"/>
        <v>256751.54320987655</v>
      </c>
      <c r="W671" s="17">
        <f t="shared" si="339"/>
        <v>39677759.645061761</v>
      </c>
      <c r="X671" s="17">
        <f t="shared" si="326"/>
        <v>9883.5026736111122</v>
      </c>
      <c r="Y671" s="17">
        <f t="shared" si="327"/>
        <v>9092.8224597222234</v>
      </c>
      <c r="Z671" s="17">
        <f t="shared" si="328"/>
        <v>8729.1095613333346</v>
      </c>
      <c r="AA671" s="17">
        <f t="shared" si="329"/>
        <v>8292.6540832666669</v>
      </c>
      <c r="AB671" s="17">
        <f t="shared" si="330"/>
        <v>7960.9479199360003</v>
      </c>
      <c r="AC671" s="17">
        <f t="shared" si="331"/>
        <v>7164.8531279424005</v>
      </c>
      <c r="AD671" s="17">
        <f t="shared" si="332"/>
        <v>6949.907534104128</v>
      </c>
      <c r="AE671" s="17">
        <f t="shared" si="333"/>
        <v>6949.907534104128</v>
      </c>
      <c r="AF671" s="17">
        <f t="shared" si="334"/>
        <v>980028.60535054142</v>
      </c>
      <c r="AG671" s="17">
        <f t="shared" si="340"/>
        <v>52320.832510200657</v>
      </c>
      <c r="AH671" s="17">
        <f t="shared" si="335"/>
        <v>10.482515134395367</v>
      </c>
      <c r="AI671" s="17"/>
      <c r="AJ671" s="17"/>
      <c r="AU671">
        <f t="shared" si="313"/>
        <v>0</v>
      </c>
      <c r="AV671">
        <f t="shared" si="314"/>
        <v>55</v>
      </c>
      <c r="AW671">
        <f t="shared" si="315"/>
        <v>15.277777777777777</v>
      </c>
    </row>
    <row r="672" spans="2:49" x14ac:dyDescent="0.3">
      <c r="B672" s="29" t="s">
        <v>52</v>
      </c>
      <c r="C672" s="29">
        <v>664</v>
      </c>
      <c r="D672" s="29">
        <v>75</v>
      </c>
      <c r="E672" s="2">
        <f t="shared" si="316"/>
        <v>14.916666666666668</v>
      </c>
      <c r="F672" s="30">
        <v>53.7</v>
      </c>
      <c r="G672" s="17">
        <f t="shared" si="341"/>
        <v>-0.31944444444444403</v>
      </c>
      <c r="H672" s="17">
        <f t="shared" si="342"/>
        <v>-1.1499999999999986</v>
      </c>
      <c r="I672" s="17">
        <v>194.238</v>
      </c>
      <c r="J672" s="17">
        <f t="shared" si="317"/>
        <v>3.5427083333333336</v>
      </c>
      <c r="K672" s="17">
        <f t="shared" si="318"/>
        <v>-702.77777777777692</v>
      </c>
      <c r="L672" s="17">
        <f t="shared" si="319"/>
        <v>-504.99706944444358</v>
      </c>
      <c r="M672" s="17">
        <f t="shared" si="320"/>
        <v>-7532.8729525462841</v>
      </c>
      <c r="N672" s="17">
        <f t="shared" si="336"/>
        <v>-7532.8729525462841</v>
      </c>
      <c r="O672" s="17">
        <f t="shared" si="337"/>
        <v>979445.63993209926</v>
      </c>
      <c r="P672" s="17">
        <f t="shared" si="321"/>
        <v>979251.40193209937</v>
      </c>
      <c r="Q672" s="34">
        <f t="shared" si="322"/>
        <v>0.27201645442869854</v>
      </c>
      <c r="R672" s="17">
        <f t="shared" si="312"/>
        <v>-112.36535487548208</v>
      </c>
      <c r="S672" s="17">
        <f t="shared" si="323"/>
        <v>-7532.8729525462841</v>
      </c>
      <c r="T672" s="34">
        <f t="shared" si="324"/>
        <v>-2.0924814487583068E-3</v>
      </c>
      <c r="U672" s="17">
        <f t="shared" si="338"/>
        <v>69286.63513618827</v>
      </c>
      <c r="V672" s="17">
        <f t="shared" si="325"/>
        <v>244757.63888888893</v>
      </c>
      <c r="W672" s="17">
        <f t="shared" si="339"/>
        <v>39922517.283950649</v>
      </c>
      <c r="X672" s="17">
        <f t="shared" si="326"/>
        <v>6779.5856572916555</v>
      </c>
      <c r="Y672" s="17">
        <f t="shared" si="327"/>
        <v>6237.2188047083237</v>
      </c>
      <c r="Z672" s="17">
        <f t="shared" si="328"/>
        <v>5987.7300525199907</v>
      </c>
      <c r="AA672" s="17">
        <f t="shared" si="329"/>
        <v>5688.3435498939907</v>
      </c>
      <c r="AB672" s="17">
        <f t="shared" si="330"/>
        <v>5460.8098078982312</v>
      </c>
      <c r="AC672" s="17">
        <f t="shared" si="331"/>
        <v>4914.728827108408</v>
      </c>
      <c r="AD672" s="17">
        <f t="shared" si="332"/>
        <v>4767.2869622951557</v>
      </c>
      <c r="AE672" s="17">
        <f t="shared" si="333"/>
        <v>4767.2869622951557</v>
      </c>
      <c r="AF672" s="17">
        <f t="shared" si="334"/>
        <v>974678.35296980408</v>
      </c>
      <c r="AG672" s="17">
        <f t="shared" si="340"/>
        <v>58009.176060094644</v>
      </c>
      <c r="AH672" s="17">
        <f t="shared" si="335"/>
        <v>7.1796490396011379</v>
      </c>
      <c r="AI672" s="17"/>
      <c r="AJ672" s="17"/>
      <c r="AU672">
        <f t="shared" si="313"/>
        <v>0</v>
      </c>
      <c r="AV672">
        <f t="shared" si="314"/>
        <v>53.7</v>
      </c>
      <c r="AW672">
        <f t="shared" si="315"/>
        <v>14.916666666666668</v>
      </c>
    </row>
    <row r="673" spans="2:49" x14ac:dyDescent="0.3">
      <c r="B673" s="29" t="s">
        <v>52</v>
      </c>
      <c r="C673" s="29">
        <v>665</v>
      </c>
      <c r="D673" s="29">
        <v>76</v>
      </c>
      <c r="E673" s="2">
        <f t="shared" si="316"/>
        <v>14.638888888888891</v>
      </c>
      <c r="F673" s="30">
        <v>52.7</v>
      </c>
      <c r="G673" s="17">
        <f t="shared" si="341"/>
        <v>-0.25000000000000061</v>
      </c>
      <c r="H673" s="17">
        <f t="shared" si="342"/>
        <v>-0.90000000000000213</v>
      </c>
      <c r="I673" s="17">
        <v>194.238</v>
      </c>
      <c r="J673" s="17">
        <f t="shared" si="317"/>
        <v>3.4767361111111112</v>
      </c>
      <c r="K673" s="17">
        <f t="shared" si="318"/>
        <v>-550.00000000000136</v>
      </c>
      <c r="L673" s="17">
        <f t="shared" si="319"/>
        <v>-352.28526388889026</v>
      </c>
      <c r="M673" s="17">
        <f t="shared" si="320"/>
        <v>-5157.0648352623666</v>
      </c>
      <c r="N673" s="17">
        <f t="shared" si="336"/>
        <v>-5157.0648352623666</v>
      </c>
      <c r="O673" s="17">
        <f t="shared" si="337"/>
        <v>974288.5750968369</v>
      </c>
      <c r="P673" s="17">
        <f t="shared" si="321"/>
        <v>974094.337096837</v>
      </c>
      <c r="Q673" s="34">
        <f t="shared" si="322"/>
        <v>0.27058392495875938</v>
      </c>
      <c r="R673" s="17">
        <f t="shared" si="312"/>
        <v>-75.493699116201881</v>
      </c>
      <c r="S673" s="17">
        <f t="shared" si="323"/>
        <v>-5157.0648352623666</v>
      </c>
      <c r="T673" s="34">
        <f t="shared" si="324"/>
        <v>-1.4325294699391801E-3</v>
      </c>
      <c r="U673" s="17">
        <f t="shared" si="338"/>
        <v>76819.508088734554</v>
      </c>
      <c r="V673" s="17">
        <f t="shared" si="325"/>
        <v>235726.77469135809</v>
      </c>
      <c r="W673" s="17">
        <f t="shared" si="339"/>
        <v>40158244.058642007</v>
      </c>
      <c r="X673" s="17">
        <f t="shared" si="326"/>
        <v>4641.3583517361303</v>
      </c>
      <c r="Y673" s="17">
        <f t="shared" si="327"/>
        <v>4270.0496835972399</v>
      </c>
      <c r="Z673" s="17">
        <f t="shared" si="328"/>
        <v>4099.2476962533501</v>
      </c>
      <c r="AA673" s="17">
        <f t="shared" si="329"/>
        <v>3894.2853114406826</v>
      </c>
      <c r="AB673" s="17">
        <f t="shared" si="330"/>
        <v>3738.5138989830552</v>
      </c>
      <c r="AC673" s="17">
        <f t="shared" si="331"/>
        <v>3364.6625090847497</v>
      </c>
      <c r="AD673" s="17">
        <f t="shared" si="332"/>
        <v>3263.7226338122073</v>
      </c>
      <c r="AE673" s="17">
        <f t="shared" si="333"/>
        <v>3263.7226338122073</v>
      </c>
      <c r="AF673" s="17">
        <f t="shared" si="334"/>
        <v>971024.85246302467</v>
      </c>
      <c r="AG673" s="17">
        <f t="shared" si="340"/>
        <v>61903.461371535326</v>
      </c>
      <c r="AH673" s="17">
        <f t="shared" si="335"/>
        <v>4.9078535846800113</v>
      </c>
      <c r="AI673" s="17"/>
      <c r="AJ673" s="17"/>
      <c r="AU673">
        <f t="shared" si="313"/>
        <v>0</v>
      </c>
      <c r="AV673">
        <f t="shared" si="314"/>
        <v>52.7</v>
      </c>
      <c r="AW673">
        <f t="shared" si="315"/>
        <v>14.638888888888889</v>
      </c>
    </row>
    <row r="674" spans="2:49" x14ac:dyDescent="0.3">
      <c r="B674" s="29" t="s">
        <v>52</v>
      </c>
      <c r="C674" s="29">
        <v>666</v>
      </c>
      <c r="D674" s="29">
        <v>77</v>
      </c>
      <c r="E674" s="2">
        <f t="shared" si="316"/>
        <v>14.416666666666666</v>
      </c>
      <c r="F674" s="30">
        <v>51.9</v>
      </c>
      <c r="G674" s="17">
        <f t="shared" si="341"/>
        <v>-0.18055555555555614</v>
      </c>
      <c r="H674" s="17">
        <f t="shared" si="342"/>
        <v>-0.65000000000000213</v>
      </c>
      <c r="I674" s="17">
        <v>194.238</v>
      </c>
      <c r="J674" s="17">
        <f t="shared" si="317"/>
        <v>3.4239583333333332</v>
      </c>
      <c r="K674" s="17">
        <f t="shared" si="318"/>
        <v>-397.22222222222348</v>
      </c>
      <c r="L674" s="17">
        <f t="shared" si="319"/>
        <v>-199.56026388889015</v>
      </c>
      <c r="M674" s="17">
        <f t="shared" si="320"/>
        <v>-2876.993804398166</v>
      </c>
      <c r="N674" s="17">
        <f t="shared" si="336"/>
        <v>-2876.993804398166</v>
      </c>
      <c r="O674" s="17">
        <f t="shared" si="337"/>
        <v>971411.58129243879</v>
      </c>
      <c r="P674" s="17">
        <f t="shared" si="321"/>
        <v>971217.34329243889</v>
      </c>
      <c r="Q674" s="34">
        <f t="shared" si="322"/>
        <v>0.26978475361977367</v>
      </c>
      <c r="R674" s="17">
        <f t="shared" si="312"/>
        <v>-41.476660680073557</v>
      </c>
      <c r="S674" s="17">
        <f t="shared" si="323"/>
        <v>-2876.993804398166</v>
      </c>
      <c r="T674" s="34">
        <f t="shared" si="324"/>
        <v>-7.9917133898572252E-4</v>
      </c>
      <c r="U674" s="17">
        <f t="shared" si="338"/>
        <v>81976.572923996922</v>
      </c>
      <c r="V674" s="17">
        <f t="shared" si="325"/>
        <v>228624.30555555556</v>
      </c>
      <c r="W674" s="17">
        <f t="shared" si="339"/>
        <v>40386868.36419756</v>
      </c>
      <c r="X674" s="17">
        <f t="shared" si="326"/>
        <v>2589.2944239583494</v>
      </c>
      <c r="Y674" s="17">
        <f t="shared" si="327"/>
        <v>2382.1508700416816</v>
      </c>
      <c r="Z674" s="17">
        <f t="shared" si="328"/>
        <v>2286.8648352400141</v>
      </c>
      <c r="AA674" s="17">
        <f t="shared" si="329"/>
        <v>2172.5215934780135</v>
      </c>
      <c r="AB674" s="17">
        <f t="shared" si="330"/>
        <v>2085.6207297388928</v>
      </c>
      <c r="AC674" s="17">
        <f t="shared" si="331"/>
        <v>1877.0586567650037</v>
      </c>
      <c r="AD674" s="17">
        <f t="shared" si="332"/>
        <v>1820.7468970620534</v>
      </c>
      <c r="AE674" s="17">
        <f t="shared" si="333"/>
        <v>1820.7468970620534</v>
      </c>
      <c r="AF674" s="17">
        <f t="shared" si="334"/>
        <v>969590.83439537673</v>
      </c>
      <c r="AG674" s="17">
        <f t="shared" si="340"/>
        <v>64075.98296501334</v>
      </c>
      <c r="AH674" s="17">
        <f t="shared" si="335"/>
        <v>2.7338541997928729</v>
      </c>
      <c r="AI674" s="17"/>
      <c r="AJ674" s="17"/>
      <c r="AU674">
        <f t="shared" si="313"/>
        <v>0</v>
      </c>
      <c r="AV674">
        <f t="shared" si="314"/>
        <v>51.9</v>
      </c>
      <c r="AW674">
        <f t="shared" si="315"/>
        <v>14.416666666666666</v>
      </c>
    </row>
    <row r="675" spans="2:49" x14ac:dyDescent="0.3">
      <c r="B675" s="29" t="s">
        <v>52</v>
      </c>
      <c r="C675" s="29">
        <v>667</v>
      </c>
      <c r="D675" s="29">
        <v>78</v>
      </c>
      <c r="E675" s="2">
        <f t="shared" si="316"/>
        <v>14.277777777777779</v>
      </c>
      <c r="F675" s="30">
        <v>51.4</v>
      </c>
      <c r="G675" s="17">
        <f t="shared" si="341"/>
        <v>-0.12499999999999981</v>
      </c>
      <c r="H675" s="17">
        <f t="shared" si="342"/>
        <v>-0.44999999999999929</v>
      </c>
      <c r="I675" s="17">
        <v>194.238</v>
      </c>
      <c r="J675" s="17">
        <f t="shared" si="317"/>
        <v>3.3909722222222221</v>
      </c>
      <c r="K675" s="17">
        <f t="shared" si="318"/>
        <v>-274.99999999999955</v>
      </c>
      <c r="L675" s="17">
        <f t="shared" si="319"/>
        <v>-77.371027777777329</v>
      </c>
      <c r="M675" s="17">
        <f t="shared" si="320"/>
        <v>-1104.6863410493763</v>
      </c>
      <c r="N675" s="17">
        <f t="shared" si="336"/>
        <v>-1104.6863410493763</v>
      </c>
      <c r="O675" s="17">
        <f t="shared" si="337"/>
        <v>970306.8949513894</v>
      </c>
      <c r="P675" s="17">
        <f t="shared" si="321"/>
        <v>970112.65695138951</v>
      </c>
      <c r="Q675" s="34">
        <f t="shared" si="322"/>
        <v>0.26947789384795695</v>
      </c>
      <c r="R675" s="17">
        <f t="shared" si="312"/>
        <v>-15.772466091649431</v>
      </c>
      <c r="S675" s="17">
        <f t="shared" si="323"/>
        <v>-1104.6863410493763</v>
      </c>
      <c r="T675" s="34">
        <f t="shared" si="324"/>
        <v>-3.0685977181669577E-4</v>
      </c>
      <c r="U675" s="17">
        <f t="shared" si="338"/>
        <v>84853.56672839509</v>
      </c>
      <c r="V675" s="17">
        <f t="shared" si="325"/>
        <v>224240.43209876545</v>
      </c>
      <c r="W675" s="17">
        <f t="shared" si="339"/>
        <v>40611108.796296328</v>
      </c>
      <c r="X675" s="17">
        <f t="shared" si="326"/>
        <v>994.21770694443876</v>
      </c>
      <c r="Y675" s="17">
        <f t="shared" si="327"/>
        <v>914.68029038888369</v>
      </c>
      <c r="Z675" s="17">
        <f t="shared" si="328"/>
        <v>878.09307877332833</v>
      </c>
      <c r="AA675" s="17">
        <f t="shared" si="329"/>
        <v>834.18842483466187</v>
      </c>
      <c r="AB675" s="17">
        <f t="shared" si="330"/>
        <v>800.82088784127541</v>
      </c>
      <c r="AC675" s="17">
        <f t="shared" si="331"/>
        <v>720.73879905714784</v>
      </c>
      <c r="AD675" s="17">
        <f t="shared" si="332"/>
        <v>699.11663508543336</v>
      </c>
      <c r="AE675" s="17">
        <f t="shared" si="333"/>
        <v>699.11663508543336</v>
      </c>
      <c r="AF675" s="17">
        <f t="shared" si="334"/>
        <v>969607.77831630397</v>
      </c>
      <c r="AG675" s="17">
        <f t="shared" si="340"/>
        <v>64910.171389848001</v>
      </c>
      <c r="AH675" s="17">
        <f t="shared" si="335"/>
        <v>1.0481508771895554</v>
      </c>
      <c r="AI675" s="17"/>
      <c r="AJ675" s="17"/>
      <c r="AU675">
        <f t="shared" si="313"/>
        <v>0</v>
      </c>
      <c r="AV675">
        <f t="shared" si="314"/>
        <v>51.4</v>
      </c>
      <c r="AW675">
        <f t="shared" si="315"/>
        <v>14.277777777777777</v>
      </c>
    </row>
    <row r="676" spans="2:49" x14ac:dyDescent="0.3">
      <c r="B676" s="29" t="s">
        <v>52</v>
      </c>
      <c r="C676" s="29">
        <v>668</v>
      </c>
      <c r="D676" s="29">
        <v>79</v>
      </c>
      <c r="E676" s="2">
        <f t="shared" si="316"/>
        <v>14.166666666666668</v>
      </c>
      <c r="F676" s="30">
        <v>51</v>
      </c>
      <c r="G676" s="17">
        <f t="shared" si="341"/>
        <v>-9.7222222222221627E-2</v>
      </c>
      <c r="H676" s="17">
        <f t="shared" si="342"/>
        <v>-0.34999999999999787</v>
      </c>
      <c r="I676" s="17">
        <v>194.238</v>
      </c>
      <c r="J676" s="17">
        <f t="shared" si="317"/>
        <v>3.3645833333333335</v>
      </c>
      <c r="K676" s="17">
        <f t="shared" si="318"/>
        <v>-213.88888888888758</v>
      </c>
      <c r="L676" s="17">
        <f t="shared" si="319"/>
        <v>-16.286305555554236</v>
      </c>
      <c r="M676" s="17">
        <f t="shared" si="320"/>
        <v>-230.72266203701835</v>
      </c>
      <c r="N676" s="17">
        <f t="shared" si="336"/>
        <v>-230.72266203701835</v>
      </c>
      <c r="O676" s="17">
        <f t="shared" si="337"/>
        <v>970076.1722893524</v>
      </c>
      <c r="P676" s="17">
        <f t="shared" si="321"/>
        <v>969881.9342893525</v>
      </c>
      <c r="Q676" s="34">
        <f t="shared" si="322"/>
        <v>0.26941380370689633</v>
      </c>
      <c r="R676" s="17">
        <f t="shared" si="312"/>
        <v>-3.268571045524427</v>
      </c>
      <c r="S676" s="17">
        <f t="shared" si="323"/>
        <v>-230.72266203701835</v>
      </c>
      <c r="T676" s="34">
        <f t="shared" si="324"/>
        <v>-6.4090141060642962E-5</v>
      </c>
      <c r="U676" s="17">
        <f t="shared" si="338"/>
        <v>85958.253069444472</v>
      </c>
      <c r="V676" s="17">
        <f t="shared" si="325"/>
        <v>220763.88888888893</v>
      </c>
      <c r="W676" s="17">
        <f t="shared" si="339"/>
        <v>40831872.685185216</v>
      </c>
      <c r="X676" s="17">
        <f t="shared" si="326"/>
        <v>207.65039583331651</v>
      </c>
      <c r="Y676" s="17">
        <f t="shared" si="327"/>
        <v>191.03836416665121</v>
      </c>
      <c r="Z676" s="17">
        <f t="shared" si="328"/>
        <v>183.39682959998515</v>
      </c>
      <c r="AA676" s="17">
        <f t="shared" si="329"/>
        <v>174.22698811998589</v>
      </c>
      <c r="AB676" s="17">
        <f t="shared" si="330"/>
        <v>167.25790859518645</v>
      </c>
      <c r="AC676" s="17">
        <f t="shared" si="331"/>
        <v>150.53211773566781</v>
      </c>
      <c r="AD676" s="17">
        <f t="shared" si="332"/>
        <v>146.01615420359778</v>
      </c>
      <c r="AE676" s="17">
        <f t="shared" si="333"/>
        <v>146.01615420359778</v>
      </c>
      <c r="AF676" s="17">
        <f t="shared" si="334"/>
        <v>969930.15613514883</v>
      </c>
      <c r="AG676" s="17">
        <f t="shared" si="340"/>
        <v>65084.398377967984</v>
      </c>
      <c r="AH676" s="17">
        <f t="shared" si="335"/>
        <v>0.21858705719101465</v>
      </c>
      <c r="AI676" s="17"/>
      <c r="AJ676" s="17"/>
      <c r="AU676">
        <f t="shared" si="313"/>
        <v>0</v>
      </c>
      <c r="AV676">
        <f t="shared" si="314"/>
        <v>51</v>
      </c>
      <c r="AW676">
        <f t="shared" si="315"/>
        <v>14.166666666666666</v>
      </c>
    </row>
    <row r="677" spans="2:49" x14ac:dyDescent="0.3">
      <c r="B677" s="29" t="s">
        <v>52</v>
      </c>
      <c r="C677" s="29">
        <v>669</v>
      </c>
      <c r="D677" s="29">
        <v>80</v>
      </c>
      <c r="E677" s="2">
        <f t="shared" si="316"/>
        <v>14.083333333333334</v>
      </c>
      <c r="F677" s="30">
        <v>50.7</v>
      </c>
      <c r="G677" s="17">
        <f t="shared" si="341"/>
        <v>-5.5555555555555358E-2</v>
      </c>
      <c r="H677" s="17">
        <f t="shared" si="342"/>
        <v>-0.19999999999999929</v>
      </c>
      <c r="I677" s="17">
        <v>194.238</v>
      </c>
      <c r="J677" s="17">
        <f t="shared" si="317"/>
        <v>3.3447916666666666</v>
      </c>
      <c r="K677" s="17">
        <f t="shared" si="318"/>
        <v>-122.22222222222179</v>
      </c>
      <c r="L677" s="17">
        <f t="shared" si="319"/>
        <v>75.360569444444891</v>
      </c>
      <c r="M677" s="17">
        <f t="shared" si="320"/>
        <v>1061.3280196759322</v>
      </c>
      <c r="N677" s="17">
        <f t="shared" si="336"/>
        <v>1061.3280196759322</v>
      </c>
      <c r="O677" s="17">
        <f t="shared" si="337"/>
        <v>971137.50030902831</v>
      </c>
      <c r="P677" s="17">
        <f t="shared" si="321"/>
        <v>970943.26230902842</v>
      </c>
      <c r="Q677" s="34">
        <f t="shared" si="322"/>
        <v>0.26970861940420188</v>
      </c>
      <c r="R677" s="17">
        <f t="shared" si="312"/>
        <v>14.947036277102713</v>
      </c>
      <c r="S677" s="17">
        <f t="shared" si="323"/>
        <v>0</v>
      </c>
      <c r="T677" s="34">
        <f t="shared" si="324"/>
        <v>0</v>
      </c>
      <c r="U677" s="17">
        <f t="shared" si="338"/>
        <v>86188.975731481492</v>
      </c>
      <c r="V677" s="17">
        <f t="shared" si="325"/>
        <v>218174.30555555559</v>
      </c>
      <c r="W677" s="17">
        <f t="shared" si="339"/>
        <v>41050046.990740769</v>
      </c>
      <c r="X677" s="17">
        <f t="shared" si="326"/>
        <v>0</v>
      </c>
      <c r="Y677" s="17">
        <f t="shared" si="327"/>
        <v>0</v>
      </c>
      <c r="Z677" s="17">
        <f t="shared" si="328"/>
        <v>0</v>
      </c>
      <c r="AA677" s="17">
        <f t="shared" si="329"/>
        <v>0</v>
      </c>
      <c r="AB677" s="17">
        <f t="shared" si="330"/>
        <v>0</v>
      </c>
      <c r="AC677" s="17">
        <f t="shared" si="331"/>
        <v>0</v>
      </c>
      <c r="AD677" s="17">
        <f t="shared" si="332"/>
        <v>0</v>
      </c>
      <c r="AE677" s="17">
        <f t="shared" si="333"/>
        <v>0</v>
      </c>
      <c r="AF677" s="17">
        <f t="shared" si="334"/>
        <v>971137.50030902831</v>
      </c>
      <c r="AG677" s="17">
        <f t="shared" si="340"/>
        <v>0</v>
      </c>
      <c r="AH677" s="17">
        <f t="shared" si="335"/>
        <v>0</v>
      </c>
      <c r="AI677" s="17"/>
      <c r="AJ677" s="17"/>
      <c r="AU677">
        <f t="shared" si="313"/>
        <v>0</v>
      </c>
      <c r="AV677">
        <f t="shared" si="314"/>
        <v>50.7</v>
      </c>
      <c r="AW677">
        <f t="shared" si="315"/>
        <v>14.083333333333334</v>
      </c>
    </row>
    <row r="678" spans="2:49" x14ac:dyDescent="0.3">
      <c r="B678" s="29" t="s">
        <v>52</v>
      </c>
      <c r="C678" s="29">
        <v>670</v>
      </c>
      <c r="D678" s="29">
        <v>81</v>
      </c>
      <c r="E678" s="2">
        <f t="shared" si="316"/>
        <v>14.055555555555557</v>
      </c>
      <c r="F678" s="30">
        <v>50.6</v>
      </c>
      <c r="G678" s="17">
        <f t="shared" si="341"/>
        <v>1.3888888888888099E-2</v>
      </c>
      <c r="H678" s="17">
        <f t="shared" si="342"/>
        <v>4.9999999999997158E-2</v>
      </c>
      <c r="I678" s="17">
        <v>194.238</v>
      </c>
      <c r="J678" s="17">
        <f t="shared" si="317"/>
        <v>3.3381944444444445</v>
      </c>
      <c r="K678" s="17">
        <f t="shared" si="318"/>
        <v>30.555555555553816</v>
      </c>
      <c r="L678" s="17">
        <f t="shared" si="319"/>
        <v>228.13174999999825</v>
      </c>
      <c r="M678" s="17">
        <f t="shared" si="320"/>
        <v>3206.518486111087</v>
      </c>
      <c r="N678" s="17">
        <f t="shared" si="336"/>
        <v>3206.518486111087</v>
      </c>
      <c r="O678" s="17">
        <f t="shared" si="337"/>
        <v>974344.01879513939</v>
      </c>
      <c r="P678" s="17">
        <f t="shared" si="321"/>
        <v>974149.78079513949</v>
      </c>
      <c r="Q678" s="34">
        <f t="shared" si="322"/>
        <v>0.27059932610927384</v>
      </c>
      <c r="R678" s="17">
        <f t="shared" si="312"/>
        <v>45.069398721450284</v>
      </c>
      <c r="S678" s="17">
        <f t="shared" si="323"/>
        <v>0</v>
      </c>
      <c r="T678" s="34">
        <f t="shared" si="324"/>
        <v>0</v>
      </c>
      <c r="U678" s="17">
        <f t="shared" si="338"/>
        <v>0</v>
      </c>
      <c r="V678" s="17">
        <f t="shared" si="325"/>
        <v>217314.50617283955</v>
      </c>
      <c r="W678" s="17">
        <f t="shared" si="339"/>
        <v>41267361.496913612</v>
      </c>
      <c r="X678" s="17">
        <f t="shared" si="326"/>
        <v>0</v>
      </c>
      <c r="Y678" s="17">
        <f t="shared" si="327"/>
        <v>0</v>
      </c>
      <c r="Z678" s="17">
        <f t="shared" si="328"/>
        <v>0</v>
      </c>
      <c r="AA678" s="17">
        <f t="shared" si="329"/>
        <v>0</v>
      </c>
      <c r="AB678" s="17">
        <f t="shared" si="330"/>
        <v>0</v>
      </c>
      <c r="AC678" s="17">
        <f t="shared" si="331"/>
        <v>0</v>
      </c>
      <c r="AD678" s="17">
        <f t="shared" si="332"/>
        <v>0</v>
      </c>
      <c r="AE678" s="17">
        <f t="shared" si="333"/>
        <v>0</v>
      </c>
      <c r="AF678" s="17">
        <f t="shared" si="334"/>
        <v>974344.01879513939</v>
      </c>
      <c r="AG678" s="17">
        <f t="shared" si="340"/>
        <v>0</v>
      </c>
      <c r="AH678" s="17">
        <f t="shared" si="335"/>
        <v>0</v>
      </c>
      <c r="AI678" s="17"/>
      <c r="AJ678" s="17"/>
      <c r="AU678">
        <f t="shared" si="313"/>
        <v>0</v>
      </c>
      <c r="AV678">
        <f t="shared" si="314"/>
        <v>50.6</v>
      </c>
      <c r="AW678">
        <f t="shared" si="315"/>
        <v>14.055555555555555</v>
      </c>
    </row>
    <row r="679" spans="2:49" x14ac:dyDescent="0.3">
      <c r="B679" s="29" t="s">
        <v>52</v>
      </c>
      <c r="C679" s="29">
        <v>671</v>
      </c>
      <c r="D679" s="29">
        <v>82</v>
      </c>
      <c r="E679" s="2">
        <f t="shared" si="316"/>
        <v>14.111111111111111</v>
      </c>
      <c r="F679" s="30">
        <v>50.8</v>
      </c>
      <c r="G679" s="17">
        <f t="shared" si="341"/>
        <v>8.3333333333333523E-2</v>
      </c>
      <c r="H679" s="17">
        <f t="shared" si="342"/>
        <v>0.30000000000000071</v>
      </c>
      <c r="I679" s="17">
        <v>194.238</v>
      </c>
      <c r="J679" s="17">
        <f t="shared" si="317"/>
        <v>3.3513888888888888</v>
      </c>
      <c r="K679" s="17">
        <f t="shared" si="318"/>
        <v>183.33333333333374</v>
      </c>
      <c r="L679" s="17">
        <f t="shared" si="319"/>
        <v>380.92272222222266</v>
      </c>
      <c r="M679" s="17">
        <f t="shared" si="320"/>
        <v>5375.2428580246969</v>
      </c>
      <c r="N679" s="17">
        <f t="shared" si="336"/>
        <v>5375.2428580246969</v>
      </c>
      <c r="O679" s="17">
        <f t="shared" si="337"/>
        <v>979719.26165316405</v>
      </c>
      <c r="P679" s="17">
        <f t="shared" si="321"/>
        <v>979525.02365316416</v>
      </c>
      <c r="Q679" s="34">
        <f t="shared" si="322"/>
        <v>0.27209246107037593</v>
      </c>
      <c r="R679" s="17">
        <f t="shared" si="312"/>
        <v>75.850649218792938</v>
      </c>
      <c r="S679" s="17">
        <f t="shared" si="323"/>
        <v>0</v>
      </c>
      <c r="T679" s="34">
        <f t="shared" si="324"/>
        <v>0</v>
      </c>
      <c r="U679" s="17">
        <f t="shared" si="338"/>
        <v>0</v>
      </c>
      <c r="V679" s="17">
        <f t="shared" si="325"/>
        <v>219035.80246913579</v>
      </c>
      <c r="W679" s="17">
        <f t="shared" si="339"/>
        <v>41486397.299382746</v>
      </c>
      <c r="X679" s="17">
        <f t="shared" si="326"/>
        <v>0</v>
      </c>
      <c r="Y679" s="17">
        <f t="shared" si="327"/>
        <v>0</v>
      </c>
      <c r="Z679" s="17">
        <f t="shared" si="328"/>
        <v>0</v>
      </c>
      <c r="AA679" s="17">
        <f t="shared" si="329"/>
        <v>0</v>
      </c>
      <c r="AB679" s="17">
        <f t="shared" si="330"/>
        <v>0</v>
      </c>
      <c r="AC679" s="17">
        <f t="shared" si="331"/>
        <v>0</v>
      </c>
      <c r="AD679" s="17">
        <f t="shared" si="332"/>
        <v>0</v>
      </c>
      <c r="AE679" s="17">
        <f t="shared" si="333"/>
        <v>0</v>
      </c>
      <c r="AF679" s="17">
        <f t="shared" si="334"/>
        <v>979719.26165316405</v>
      </c>
      <c r="AG679" s="17">
        <f t="shared" si="340"/>
        <v>0</v>
      </c>
      <c r="AH679" s="17">
        <f t="shared" si="335"/>
        <v>0</v>
      </c>
      <c r="AI679" s="17"/>
      <c r="AJ679" s="17"/>
      <c r="AU679">
        <f t="shared" si="313"/>
        <v>0</v>
      </c>
      <c r="AV679">
        <f t="shared" si="314"/>
        <v>50.8</v>
      </c>
      <c r="AW679">
        <f t="shared" si="315"/>
        <v>14.111111111111111</v>
      </c>
    </row>
    <row r="680" spans="2:49" x14ac:dyDescent="0.3">
      <c r="B680" s="29" t="s">
        <v>52</v>
      </c>
      <c r="C680" s="29">
        <v>672</v>
      </c>
      <c r="D680" s="29">
        <v>83</v>
      </c>
      <c r="E680" s="2">
        <f t="shared" si="316"/>
        <v>14.222222222222223</v>
      </c>
      <c r="F680" s="30">
        <v>51.2</v>
      </c>
      <c r="G680" s="17">
        <f t="shared" si="341"/>
        <v>0.12500000000000078</v>
      </c>
      <c r="H680" s="17">
        <f t="shared" si="342"/>
        <v>0.45000000000000284</v>
      </c>
      <c r="I680" s="17">
        <v>194.238</v>
      </c>
      <c r="J680" s="17">
        <f t="shared" si="317"/>
        <v>3.3777777777777778</v>
      </c>
      <c r="K680" s="17">
        <f t="shared" si="318"/>
        <v>275.00000000000171</v>
      </c>
      <c r="L680" s="17">
        <f t="shared" si="319"/>
        <v>472.6157777777795</v>
      </c>
      <c r="M680" s="17">
        <f t="shared" si="320"/>
        <v>6721.6466172839755</v>
      </c>
      <c r="N680" s="17">
        <f t="shared" si="336"/>
        <v>6721.6466172839755</v>
      </c>
      <c r="O680" s="17">
        <f t="shared" si="337"/>
        <v>986440.90827044798</v>
      </c>
      <c r="P680" s="17">
        <f t="shared" si="321"/>
        <v>986246.67027044808</v>
      </c>
      <c r="Q680" s="34">
        <f t="shared" si="322"/>
        <v>0.27395960006772507</v>
      </c>
      <c r="R680" s="17">
        <f t="shared" si="312"/>
        <v>95.59675189026099</v>
      </c>
      <c r="S680" s="17">
        <f t="shared" si="323"/>
        <v>0</v>
      </c>
      <c r="T680" s="34">
        <f t="shared" si="324"/>
        <v>0</v>
      </c>
      <c r="U680" s="17">
        <f t="shared" si="338"/>
        <v>0</v>
      </c>
      <c r="V680" s="17">
        <f t="shared" si="325"/>
        <v>222498.76543209879</v>
      </c>
      <c r="W680" s="17">
        <f t="shared" si="339"/>
        <v>41708896.064814843</v>
      </c>
      <c r="X680" s="17">
        <f t="shared" si="326"/>
        <v>0</v>
      </c>
      <c r="Y680" s="17">
        <f t="shared" si="327"/>
        <v>0</v>
      </c>
      <c r="Z680" s="17">
        <f t="shared" si="328"/>
        <v>0</v>
      </c>
      <c r="AA680" s="17">
        <f t="shared" si="329"/>
        <v>0</v>
      </c>
      <c r="AB680" s="17">
        <f t="shared" si="330"/>
        <v>0</v>
      </c>
      <c r="AC680" s="17">
        <f t="shared" si="331"/>
        <v>0</v>
      </c>
      <c r="AD680" s="17">
        <f t="shared" si="332"/>
        <v>0</v>
      </c>
      <c r="AE680" s="17">
        <f t="shared" si="333"/>
        <v>0</v>
      </c>
      <c r="AF680" s="17">
        <f t="shared" si="334"/>
        <v>986440.90827044798</v>
      </c>
      <c r="AG680" s="17">
        <f t="shared" si="340"/>
        <v>0</v>
      </c>
      <c r="AH680" s="17">
        <f t="shared" si="335"/>
        <v>0</v>
      </c>
      <c r="AI680" s="17"/>
      <c r="AJ680" s="17"/>
      <c r="AU680">
        <f t="shared" si="313"/>
        <v>0</v>
      </c>
      <c r="AV680">
        <f t="shared" si="314"/>
        <v>51.2</v>
      </c>
      <c r="AW680">
        <f t="shared" si="315"/>
        <v>14.222222222222223</v>
      </c>
    </row>
    <row r="681" spans="2:49" x14ac:dyDescent="0.3">
      <c r="B681" s="29" t="s">
        <v>52</v>
      </c>
      <c r="C681" s="29">
        <v>673</v>
      </c>
      <c r="D681" s="29">
        <v>84</v>
      </c>
      <c r="E681" s="2">
        <f t="shared" si="316"/>
        <v>14.361111111111112</v>
      </c>
      <c r="F681" s="30">
        <v>51.7</v>
      </c>
      <c r="G681" s="17">
        <f t="shared" si="341"/>
        <v>0.15277777777777699</v>
      </c>
      <c r="H681" s="17">
        <f t="shared" si="342"/>
        <v>0.54999999999999716</v>
      </c>
      <c r="I681" s="17">
        <v>194.238</v>
      </c>
      <c r="J681" s="17">
        <f t="shared" si="317"/>
        <v>3.4107638888888889</v>
      </c>
      <c r="K681" s="17">
        <f t="shared" si="318"/>
        <v>336.11111111110938</v>
      </c>
      <c r="L681" s="17">
        <f t="shared" si="319"/>
        <v>533.75987499999826</v>
      </c>
      <c r="M681" s="17">
        <f t="shared" si="320"/>
        <v>7665.3848715277536</v>
      </c>
      <c r="N681" s="17">
        <f t="shared" si="336"/>
        <v>7665.3848715277536</v>
      </c>
      <c r="O681" s="17">
        <f t="shared" si="337"/>
        <v>994106.29314197577</v>
      </c>
      <c r="P681" s="17">
        <f t="shared" si="321"/>
        <v>993912.05514197587</v>
      </c>
      <c r="Q681" s="34">
        <f t="shared" si="322"/>
        <v>0.27608889067733805</v>
      </c>
      <c r="R681" s="17">
        <f t="shared" si="312"/>
        <v>110.08344384944026</v>
      </c>
      <c r="S681" s="17">
        <f t="shared" si="323"/>
        <v>0</v>
      </c>
      <c r="T681" s="34">
        <f t="shared" si="324"/>
        <v>0</v>
      </c>
      <c r="U681" s="17">
        <f t="shared" si="338"/>
        <v>0</v>
      </c>
      <c r="V681" s="17">
        <f t="shared" si="325"/>
        <v>226865.66358024694</v>
      </c>
      <c r="W681" s="17">
        <f t="shared" si="339"/>
        <v>41935761.72839509</v>
      </c>
      <c r="X681" s="17">
        <f t="shared" si="326"/>
        <v>0</v>
      </c>
      <c r="Y681" s="17">
        <f t="shared" si="327"/>
        <v>0</v>
      </c>
      <c r="Z681" s="17">
        <f t="shared" si="328"/>
        <v>0</v>
      </c>
      <c r="AA681" s="17">
        <f t="shared" si="329"/>
        <v>0</v>
      </c>
      <c r="AB681" s="17">
        <f t="shared" si="330"/>
        <v>0</v>
      </c>
      <c r="AC681" s="17">
        <f t="shared" si="331"/>
        <v>0</v>
      </c>
      <c r="AD681" s="17">
        <f t="shared" si="332"/>
        <v>0</v>
      </c>
      <c r="AE681" s="17">
        <f t="shared" si="333"/>
        <v>0</v>
      </c>
      <c r="AF681" s="17">
        <f t="shared" si="334"/>
        <v>994106.29314197577</v>
      </c>
      <c r="AG681" s="17">
        <f t="shared" si="340"/>
        <v>0</v>
      </c>
      <c r="AH681" s="17">
        <f t="shared" si="335"/>
        <v>0</v>
      </c>
      <c r="AI681" s="17"/>
      <c r="AJ681" s="17"/>
      <c r="AU681">
        <f t="shared" si="313"/>
        <v>0</v>
      </c>
      <c r="AV681">
        <f t="shared" si="314"/>
        <v>51.7</v>
      </c>
      <c r="AW681">
        <f t="shared" si="315"/>
        <v>14.361111111111111</v>
      </c>
    </row>
    <row r="682" spans="2:49" x14ac:dyDescent="0.3">
      <c r="B682" s="29" t="s">
        <v>52</v>
      </c>
      <c r="C682" s="29">
        <v>674</v>
      </c>
      <c r="D682" s="29">
        <v>85</v>
      </c>
      <c r="E682" s="2">
        <f t="shared" si="316"/>
        <v>14.527777777777777</v>
      </c>
      <c r="F682" s="30">
        <v>52.3</v>
      </c>
      <c r="G682" s="17">
        <f t="shared" si="341"/>
        <v>0.19444444444444425</v>
      </c>
      <c r="H682" s="17">
        <f t="shared" si="342"/>
        <v>0.69999999999999929</v>
      </c>
      <c r="I682" s="17">
        <v>194.238</v>
      </c>
      <c r="J682" s="17">
        <f t="shared" si="317"/>
        <v>3.4503472222222218</v>
      </c>
      <c r="K682" s="17">
        <f t="shared" si="318"/>
        <v>427.77777777777737</v>
      </c>
      <c r="L682" s="17">
        <f t="shared" si="319"/>
        <v>625.46612499999958</v>
      </c>
      <c r="M682" s="17">
        <f t="shared" si="320"/>
        <v>9086.6328715277705</v>
      </c>
      <c r="N682" s="17">
        <f t="shared" si="336"/>
        <v>9086.6328715277705</v>
      </c>
      <c r="O682" s="17">
        <f t="shared" si="337"/>
        <v>1003192.9260135036</v>
      </c>
      <c r="P682" s="17">
        <f t="shared" si="321"/>
        <v>1002998.6880135037</v>
      </c>
      <c r="Q682" s="34">
        <f t="shared" si="322"/>
        <v>0.27861297555639103</v>
      </c>
      <c r="R682" s="17">
        <f t="shared" si="312"/>
        <v>132.0085831058062</v>
      </c>
      <c r="S682" s="17">
        <f t="shared" si="323"/>
        <v>0</v>
      </c>
      <c r="T682" s="34">
        <f t="shared" si="324"/>
        <v>0</v>
      </c>
      <c r="U682" s="17">
        <f t="shared" si="338"/>
        <v>0</v>
      </c>
      <c r="V682" s="17">
        <f t="shared" si="325"/>
        <v>232161.95987654317</v>
      </c>
      <c r="W682" s="17">
        <f t="shared" si="339"/>
        <v>42167923.688271634</v>
      </c>
      <c r="X682" s="17">
        <f t="shared" si="326"/>
        <v>0</v>
      </c>
      <c r="Y682" s="17">
        <f t="shared" si="327"/>
        <v>0</v>
      </c>
      <c r="Z682" s="17">
        <f t="shared" si="328"/>
        <v>0</v>
      </c>
      <c r="AA682" s="17">
        <f t="shared" si="329"/>
        <v>0</v>
      </c>
      <c r="AB682" s="17">
        <f t="shared" si="330"/>
        <v>0</v>
      </c>
      <c r="AC682" s="17">
        <f t="shared" si="331"/>
        <v>0</v>
      </c>
      <c r="AD682" s="17">
        <f t="shared" si="332"/>
        <v>0</v>
      </c>
      <c r="AE682" s="17">
        <f t="shared" si="333"/>
        <v>0</v>
      </c>
      <c r="AF682" s="17">
        <f t="shared" si="334"/>
        <v>1003192.9260135036</v>
      </c>
      <c r="AG682" s="17">
        <f t="shared" si="340"/>
        <v>0</v>
      </c>
      <c r="AH682" s="17">
        <f t="shared" si="335"/>
        <v>0</v>
      </c>
      <c r="AI682" s="17"/>
      <c r="AJ682" s="17"/>
      <c r="AU682">
        <f t="shared" si="313"/>
        <v>0</v>
      </c>
      <c r="AV682">
        <f t="shared" si="314"/>
        <v>52.3</v>
      </c>
      <c r="AW682">
        <f t="shared" si="315"/>
        <v>14.527777777777777</v>
      </c>
    </row>
    <row r="683" spans="2:49" x14ac:dyDescent="0.3">
      <c r="B683" s="29" t="s">
        <v>52</v>
      </c>
      <c r="C683" s="29">
        <v>675</v>
      </c>
      <c r="D683" s="29">
        <v>86</v>
      </c>
      <c r="E683" s="2">
        <f t="shared" si="316"/>
        <v>14.750000000000002</v>
      </c>
      <c r="F683" s="30">
        <v>53.1</v>
      </c>
      <c r="G683" s="17">
        <f t="shared" si="341"/>
        <v>0.20833333333333331</v>
      </c>
      <c r="H683" s="17">
        <f t="shared" si="342"/>
        <v>0.75</v>
      </c>
      <c r="I683" s="17">
        <v>194.238</v>
      </c>
      <c r="J683" s="17">
        <f t="shared" si="317"/>
        <v>3.5031250000000003</v>
      </c>
      <c r="K683" s="17">
        <f t="shared" si="318"/>
        <v>458.33333333333331</v>
      </c>
      <c r="L683" s="17">
        <f t="shared" si="319"/>
        <v>656.07445833333327</v>
      </c>
      <c r="M683" s="17">
        <f t="shared" si="320"/>
        <v>9677.0982604166675</v>
      </c>
      <c r="N683" s="17">
        <f t="shared" si="336"/>
        <v>9677.0982604166675</v>
      </c>
      <c r="O683" s="17">
        <f t="shared" si="337"/>
        <v>1012870.0242739202</v>
      </c>
      <c r="P683" s="17">
        <f t="shared" si="321"/>
        <v>1012675.7862739203</v>
      </c>
      <c r="Q683" s="34">
        <f t="shared" si="322"/>
        <v>0.28130107991116959</v>
      </c>
      <c r="R683" s="17">
        <f t="shared" si="312"/>
        <v>142.73719934114587</v>
      </c>
      <c r="S683" s="17">
        <f t="shared" si="323"/>
        <v>0</v>
      </c>
      <c r="T683" s="34">
        <f t="shared" si="324"/>
        <v>0</v>
      </c>
      <c r="U683" s="17">
        <f t="shared" si="338"/>
        <v>0</v>
      </c>
      <c r="V683" s="17">
        <f t="shared" si="325"/>
        <v>239318.75000000006</v>
      </c>
      <c r="W683" s="17">
        <f t="shared" si="339"/>
        <v>42407242.438271634</v>
      </c>
      <c r="X683" s="17">
        <f t="shared" si="326"/>
        <v>0</v>
      </c>
      <c r="Y683" s="17">
        <f t="shared" si="327"/>
        <v>0</v>
      </c>
      <c r="Z683" s="17">
        <f t="shared" si="328"/>
        <v>0</v>
      </c>
      <c r="AA683" s="17">
        <f t="shared" si="329"/>
        <v>0</v>
      </c>
      <c r="AB683" s="17">
        <f t="shared" si="330"/>
        <v>0</v>
      </c>
      <c r="AC683" s="17">
        <f t="shared" si="331"/>
        <v>0</v>
      </c>
      <c r="AD683" s="17">
        <f t="shared" si="332"/>
        <v>0</v>
      </c>
      <c r="AE683" s="17">
        <f t="shared" si="333"/>
        <v>0</v>
      </c>
      <c r="AF683" s="17">
        <f t="shared" si="334"/>
        <v>1012870.0242739202</v>
      </c>
      <c r="AG683" s="17">
        <f t="shared" si="340"/>
        <v>0</v>
      </c>
      <c r="AH683" s="17">
        <f t="shared" si="335"/>
        <v>0</v>
      </c>
      <c r="AI683" s="17"/>
      <c r="AJ683" s="17"/>
      <c r="AU683">
        <f t="shared" si="313"/>
        <v>0</v>
      </c>
      <c r="AV683">
        <f t="shared" si="314"/>
        <v>53.1</v>
      </c>
      <c r="AW683">
        <f t="shared" si="315"/>
        <v>14.75</v>
      </c>
    </row>
    <row r="684" spans="2:49" x14ac:dyDescent="0.3">
      <c r="B684" s="29" t="s">
        <v>52</v>
      </c>
      <c r="C684" s="29">
        <v>676</v>
      </c>
      <c r="D684" s="29">
        <v>87</v>
      </c>
      <c r="E684" s="2">
        <f t="shared" si="316"/>
        <v>14.944444444444445</v>
      </c>
      <c r="F684" s="30">
        <v>53.8</v>
      </c>
      <c r="G684" s="17">
        <f t="shared" si="341"/>
        <v>0.19444444444444425</v>
      </c>
      <c r="H684" s="17">
        <f t="shared" si="342"/>
        <v>0.69999999999999929</v>
      </c>
      <c r="I684" s="17">
        <v>194.238</v>
      </c>
      <c r="J684" s="17">
        <f t="shared" si="317"/>
        <v>3.5493055555555553</v>
      </c>
      <c r="K684" s="17">
        <f t="shared" si="318"/>
        <v>427.77777777777737</v>
      </c>
      <c r="L684" s="17">
        <f t="shared" si="319"/>
        <v>625.56508333333295</v>
      </c>
      <c r="M684" s="17">
        <f t="shared" si="320"/>
        <v>9348.722634259253</v>
      </c>
      <c r="N684" s="17">
        <f t="shared" si="336"/>
        <v>9348.722634259253</v>
      </c>
      <c r="O684" s="17">
        <f t="shared" si="337"/>
        <v>1022218.7469081795</v>
      </c>
      <c r="P684" s="17">
        <f t="shared" si="321"/>
        <v>1022024.5089081796</v>
      </c>
      <c r="Q684" s="34">
        <f t="shared" si="322"/>
        <v>0.28389796808451412</v>
      </c>
      <c r="R684" s="17">
        <f t="shared" si="312"/>
        <v>139.71146603420772</v>
      </c>
      <c r="S684" s="17">
        <f t="shared" si="323"/>
        <v>0</v>
      </c>
      <c r="T684" s="34">
        <f t="shared" si="324"/>
        <v>0</v>
      </c>
      <c r="U684" s="17">
        <f t="shared" si="338"/>
        <v>0</v>
      </c>
      <c r="V684" s="17">
        <f t="shared" si="325"/>
        <v>245670.06172839509</v>
      </c>
      <c r="W684" s="17">
        <f t="shared" si="339"/>
        <v>42652912.50000003</v>
      </c>
      <c r="X684" s="17">
        <f t="shared" si="326"/>
        <v>0</v>
      </c>
      <c r="Y684" s="17">
        <f t="shared" si="327"/>
        <v>0</v>
      </c>
      <c r="Z684" s="17">
        <f t="shared" si="328"/>
        <v>0</v>
      </c>
      <c r="AA684" s="17">
        <f t="shared" si="329"/>
        <v>0</v>
      </c>
      <c r="AB684" s="17">
        <f t="shared" si="330"/>
        <v>0</v>
      </c>
      <c r="AC684" s="17">
        <f t="shared" si="331"/>
        <v>0</v>
      </c>
      <c r="AD684" s="17">
        <f t="shared" si="332"/>
        <v>0</v>
      </c>
      <c r="AE684" s="17">
        <f t="shared" si="333"/>
        <v>0</v>
      </c>
      <c r="AF684" s="17">
        <f t="shared" si="334"/>
        <v>1022218.7469081795</v>
      </c>
      <c r="AG684" s="17">
        <f t="shared" si="340"/>
        <v>0</v>
      </c>
      <c r="AH684" s="17">
        <f t="shared" si="335"/>
        <v>0</v>
      </c>
      <c r="AI684" s="17"/>
      <c r="AJ684" s="17"/>
      <c r="AU684">
        <f t="shared" si="313"/>
        <v>0</v>
      </c>
      <c r="AV684">
        <f t="shared" si="314"/>
        <v>53.8</v>
      </c>
      <c r="AW684">
        <f t="shared" si="315"/>
        <v>14.944444444444443</v>
      </c>
    </row>
    <row r="685" spans="2:49" x14ac:dyDescent="0.3">
      <c r="B685" s="29" t="s">
        <v>52</v>
      </c>
      <c r="C685" s="29">
        <v>677</v>
      </c>
      <c r="D685" s="29">
        <v>88</v>
      </c>
      <c r="E685" s="2">
        <f t="shared" si="316"/>
        <v>15.138888888888889</v>
      </c>
      <c r="F685" s="30">
        <v>54.5</v>
      </c>
      <c r="G685" s="17">
        <f t="shared" si="341"/>
        <v>0.18055555555555614</v>
      </c>
      <c r="H685" s="17">
        <f t="shared" si="342"/>
        <v>0.65000000000000213</v>
      </c>
      <c r="I685" s="17">
        <v>194.238</v>
      </c>
      <c r="J685" s="17">
        <f t="shared" si="317"/>
        <v>3.5954861111111112</v>
      </c>
      <c r="K685" s="17">
        <f t="shared" si="318"/>
        <v>397.22222222222348</v>
      </c>
      <c r="L685" s="17">
        <f t="shared" si="319"/>
        <v>595.05570833333456</v>
      </c>
      <c r="M685" s="17">
        <f t="shared" si="320"/>
        <v>9008.4822511574257</v>
      </c>
      <c r="N685" s="17">
        <f t="shared" si="336"/>
        <v>9008.4822511574257</v>
      </c>
      <c r="O685" s="17">
        <f t="shared" si="337"/>
        <v>1031227.2291593369</v>
      </c>
      <c r="P685" s="17">
        <f t="shared" si="321"/>
        <v>1031032.991159337</v>
      </c>
      <c r="Q685" s="34">
        <f t="shared" si="322"/>
        <v>0.2864003442842406</v>
      </c>
      <c r="R685" s="17">
        <f t="shared" si="312"/>
        <v>136.3784118577999</v>
      </c>
      <c r="S685" s="17">
        <f t="shared" si="323"/>
        <v>0</v>
      </c>
      <c r="T685" s="34">
        <f t="shared" si="324"/>
        <v>0</v>
      </c>
      <c r="U685" s="17">
        <f t="shared" si="338"/>
        <v>0</v>
      </c>
      <c r="V685" s="17">
        <f t="shared" si="325"/>
        <v>252104.55246913582</v>
      </c>
      <c r="W685" s="17">
        <f t="shared" si="339"/>
        <v>42905017.052469164</v>
      </c>
      <c r="X685" s="17">
        <f t="shared" si="326"/>
        <v>0</v>
      </c>
      <c r="Y685" s="17">
        <f t="shared" si="327"/>
        <v>0</v>
      </c>
      <c r="Z685" s="17">
        <f t="shared" si="328"/>
        <v>0</v>
      </c>
      <c r="AA685" s="17">
        <f t="shared" si="329"/>
        <v>0</v>
      </c>
      <c r="AB685" s="17">
        <f t="shared" si="330"/>
        <v>0</v>
      </c>
      <c r="AC685" s="17">
        <f t="shared" si="331"/>
        <v>0</v>
      </c>
      <c r="AD685" s="17">
        <f t="shared" si="332"/>
        <v>0</v>
      </c>
      <c r="AE685" s="17">
        <f t="shared" si="333"/>
        <v>0</v>
      </c>
      <c r="AF685" s="17">
        <f t="shared" si="334"/>
        <v>1031227.2291593369</v>
      </c>
      <c r="AG685" s="17">
        <f t="shared" si="340"/>
        <v>0</v>
      </c>
      <c r="AH685" s="17">
        <f t="shared" si="335"/>
        <v>0</v>
      </c>
      <c r="AI685" s="17"/>
      <c r="AJ685" s="17"/>
      <c r="AU685">
        <f t="shared" si="313"/>
        <v>0</v>
      </c>
      <c r="AV685">
        <f t="shared" si="314"/>
        <v>54.5</v>
      </c>
      <c r="AW685">
        <f t="shared" si="315"/>
        <v>15.138888888888889</v>
      </c>
    </row>
    <row r="686" spans="2:49" x14ac:dyDescent="0.3">
      <c r="B686" s="29" t="s">
        <v>52</v>
      </c>
      <c r="C686" s="29">
        <v>678</v>
      </c>
      <c r="D686" s="29">
        <v>89</v>
      </c>
      <c r="E686" s="2">
        <f t="shared" si="316"/>
        <v>15.305555555555557</v>
      </c>
      <c r="F686" s="30">
        <v>55.1</v>
      </c>
      <c r="G686" s="17">
        <f t="shared" si="341"/>
        <v>0.19444444444444425</v>
      </c>
      <c r="H686" s="17">
        <f t="shared" si="342"/>
        <v>0.69999999999999929</v>
      </c>
      <c r="I686" s="17">
        <v>194.238</v>
      </c>
      <c r="J686" s="17">
        <f t="shared" si="317"/>
        <v>3.6350694444444445</v>
      </c>
      <c r="K686" s="17">
        <f t="shared" si="318"/>
        <v>427.77777777777737</v>
      </c>
      <c r="L686" s="17">
        <f t="shared" si="319"/>
        <v>625.65084722222184</v>
      </c>
      <c r="M686" s="17">
        <f t="shared" si="320"/>
        <v>9575.9338005401187</v>
      </c>
      <c r="N686" s="17">
        <f t="shared" si="336"/>
        <v>9575.9338005401187</v>
      </c>
      <c r="O686" s="17">
        <f t="shared" si="337"/>
        <v>1040803.1629598771</v>
      </c>
      <c r="P686" s="17">
        <f t="shared" si="321"/>
        <v>1040608.9249598772</v>
      </c>
      <c r="Q686" s="34">
        <f t="shared" si="322"/>
        <v>0.28906034717535467</v>
      </c>
      <c r="R686" s="17">
        <f t="shared" si="312"/>
        <v>146.56498678048908</v>
      </c>
      <c r="S686" s="17">
        <f t="shared" si="323"/>
        <v>0</v>
      </c>
      <c r="T686" s="34">
        <f t="shared" si="324"/>
        <v>0</v>
      </c>
      <c r="U686" s="17">
        <f t="shared" si="338"/>
        <v>0</v>
      </c>
      <c r="V686" s="17">
        <f t="shared" si="325"/>
        <v>257686.03395061733</v>
      </c>
      <c r="W686" s="17">
        <f t="shared" si="339"/>
        <v>43162703.086419784</v>
      </c>
      <c r="X686" s="17">
        <f t="shared" si="326"/>
        <v>0</v>
      </c>
      <c r="Y686" s="17">
        <f t="shared" si="327"/>
        <v>0</v>
      </c>
      <c r="Z686" s="17">
        <f t="shared" si="328"/>
        <v>0</v>
      </c>
      <c r="AA686" s="17">
        <f t="shared" si="329"/>
        <v>0</v>
      </c>
      <c r="AB686" s="17">
        <f t="shared" si="330"/>
        <v>0</v>
      </c>
      <c r="AC686" s="17">
        <f t="shared" si="331"/>
        <v>0</v>
      </c>
      <c r="AD686" s="17">
        <f t="shared" si="332"/>
        <v>0</v>
      </c>
      <c r="AE686" s="17">
        <f t="shared" si="333"/>
        <v>0</v>
      </c>
      <c r="AF686" s="17">
        <f t="shared" si="334"/>
        <v>1040803.1629598771</v>
      </c>
      <c r="AG686" s="17">
        <f t="shared" si="340"/>
        <v>0</v>
      </c>
      <c r="AH686" s="17">
        <f t="shared" si="335"/>
        <v>0</v>
      </c>
      <c r="AI686" s="17"/>
      <c r="AJ686" s="17"/>
      <c r="AU686">
        <f t="shared" si="313"/>
        <v>0</v>
      </c>
      <c r="AV686">
        <f t="shared" si="314"/>
        <v>55.1</v>
      </c>
      <c r="AW686">
        <f t="shared" si="315"/>
        <v>15.305555555555555</v>
      </c>
    </row>
    <row r="687" spans="2:49" x14ac:dyDescent="0.3">
      <c r="B687" s="29" t="s">
        <v>52</v>
      </c>
      <c r="C687" s="29">
        <v>679</v>
      </c>
      <c r="D687" s="29">
        <v>90</v>
      </c>
      <c r="E687" s="2">
        <f t="shared" si="316"/>
        <v>15.527777777777779</v>
      </c>
      <c r="F687" s="30">
        <v>55.9</v>
      </c>
      <c r="G687" s="17">
        <f t="shared" si="341"/>
        <v>0.19444444444444425</v>
      </c>
      <c r="H687" s="17">
        <f t="shared" si="342"/>
        <v>0.69999999999999929</v>
      </c>
      <c r="I687" s="17">
        <v>194.238</v>
      </c>
      <c r="J687" s="17">
        <f t="shared" si="317"/>
        <v>3.6878472222222221</v>
      </c>
      <c r="K687" s="17">
        <f t="shared" si="318"/>
        <v>427.77777777777737</v>
      </c>
      <c r="L687" s="17">
        <f t="shared" si="319"/>
        <v>625.70362499999965</v>
      </c>
      <c r="M687" s="17">
        <f t="shared" si="320"/>
        <v>9715.7868437499947</v>
      </c>
      <c r="N687" s="17">
        <f t="shared" si="336"/>
        <v>9715.7868437499947</v>
      </c>
      <c r="O687" s="17">
        <f t="shared" si="337"/>
        <v>1050518.9498036271</v>
      </c>
      <c r="P687" s="17">
        <f t="shared" si="321"/>
        <v>1050324.7118036272</v>
      </c>
      <c r="Q687" s="34">
        <f t="shared" si="322"/>
        <v>0.29175919844481157</v>
      </c>
      <c r="R687" s="17">
        <f t="shared" si="312"/>
        <v>150.86457904600687</v>
      </c>
      <c r="S687" s="17">
        <f t="shared" si="323"/>
        <v>0</v>
      </c>
      <c r="T687" s="34">
        <f t="shared" si="324"/>
        <v>0</v>
      </c>
      <c r="U687" s="17">
        <f t="shared" si="338"/>
        <v>0</v>
      </c>
      <c r="V687" s="17">
        <f t="shared" si="325"/>
        <v>265223.07098765433</v>
      </c>
      <c r="W687" s="17">
        <f t="shared" si="339"/>
        <v>43427926.15740744</v>
      </c>
      <c r="X687" s="17">
        <f t="shared" si="326"/>
        <v>0</v>
      </c>
      <c r="Y687" s="17">
        <f t="shared" si="327"/>
        <v>0</v>
      </c>
      <c r="Z687" s="17">
        <f t="shared" si="328"/>
        <v>0</v>
      </c>
      <c r="AA687" s="17">
        <f t="shared" si="329"/>
        <v>0</v>
      </c>
      <c r="AB687" s="17">
        <f t="shared" si="330"/>
        <v>0</v>
      </c>
      <c r="AC687" s="17">
        <f t="shared" si="331"/>
        <v>0</v>
      </c>
      <c r="AD687" s="17">
        <f t="shared" si="332"/>
        <v>0</v>
      </c>
      <c r="AE687" s="17">
        <f t="shared" si="333"/>
        <v>0</v>
      </c>
      <c r="AF687" s="17">
        <f t="shared" si="334"/>
        <v>1050518.9498036271</v>
      </c>
      <c r="AG687" s="17">
        <f t="shared" si="340"/>
        <v>0</v>
      </c>
      <c r="AH687" s="17">
        <f t="shared" si="335"/>
        <v>0</v>
      </c>
      <c r="AI687" s="17"/>
      <c r="AJ687" s="17"/>
      <c r="AU687">
        <f t="shared" si="313"/>
        <v>0</v>
      </c>
      <c r="AV687">
        <f t="shared" si="314"/>
        <v>55.9</v>
      </c>
      <c r="AW687">
        <f t="shared" si="315"/>
        <v>15.527777777777777</v>
      </c>
    </row>
    <row r="688" spans="2:49" x14ac:dyDescent="0.3">
      <c r="B688" s="29" t="s">
        <v>52</v>
      </c>
      <c r="C688" s="29">
        <v>680</v>
      </c>
      <c r="D688" s="29">
        <v>91</v>
      </c>
      <c r="E688" s="2">
        <f t="shared" si="316"/>
        <v>15.694444444444445</v>
      </c>
      <c r="F688" s="30">
        <v>56.5</v>
      </c>
      <c r="G688" s="17">
        <f t="shared" si="341"/>
        <v>0.16666666666666705</v>
      </c>
      <c r="H688" s="17">
        <f t="shared" si="342"/>
        <v>0.60000000000000142</v>
      </c>
      <c r="I688" s="17">
        <v>194.238</v>
      </c>
      <c r="J688" s="17">
        <f t="shared" si="317"/>
        <v>3.7274305555555554</v>
      </c>
      <c r="K688" s="17">
        <f t="shared" si="318"/>
        <v>366.66666666666748</v>
      </c>
      <c r="L688" s="17">
        <f t="shared" si="319"/>
        <v>564.63209722222302</v>
      </c>
      <c r="M688" s="17">
        <f t="shared" si="320"/>
        <v>8861.5870814043337</v>
      </c>
      <c r="N688" s="17">
        <f t="shared" si="336"/>
        <v>8861.5870814043337</v>
      </c>
      <c r="O688" s="17">
        <f t="shared" si="337"/>
        <v>1059380.5368850315</v>
      </c>
      <c r="P688" s="17">
        <f t="shared" si="321"/>
        <v>1059186.2988850316</v>
      </c>
      <c r="Q688" s="34">
        <f t="shared" si="322"/>
        <v>0.29422077010428405</v>
      </c>
      <c r="R688" s="17">
        <f t="shared" si="312"/>
        <v>139.07768613870689</v>
      </c>
      <c r="S688" s="17">
        <f t="shared" si="323"/>
        <v>0</v>
      </c>
      <c r="T688" s="34">
        <f t="shared" si="324"/>
        <v>0</v>
      </c>
      <c r="U688" s="17">
        <f t="shared" si="338"/>
        <v>0</v>
      </c>
      <c r="V688" s="17">
        <f t="shared" si="325"/>
        <v>270947.14506172837</v>
      </c>
      <c r="W688" s="17">
        <f t="shared" si="339"/>
        <v>43698873.302469172</v>
      </c>
      <c r="X688" s="17">
        <f t="shared" si="326"/>
        <v>0</v>
      </c>
      <c r="Y688" s="17">
        <f t="shared" si="327"/>
        <v>0</v>
      </c>
      <c r="Z688" s="17">
        <f t="shared" si="328"/>
        <v>0</v>
      </c>
      <c r="AA688" s="17">
        <f t="shared" si="329"/>
        <v>0</v>
      </c>
      <c r="AB688" s="17">
        <f t="shared" si="330"/>
        <v>0</v>
      </c>
      <c r="AC688" s="17">
        <f t="shared" si="331"/>
        <v>0</v>
      </c>
      <c r="AD688" s="17">
        <f t="shared" si="332"/>
        <v>0</v>
      </c>
      <c r="AE688" s="17">
        <f t="shared" si="333"/>
        <v>0</v>
      </c>
      <c r="AF688" s="17">
        <f t="shared" si="334"/>
        <v>1059380.5368850315</v>
      </c>
      <c r="AG688" s="17">
        <f t="shared" si="340"/>
        <v>0</v>
      </c>
      <c r="AH688" s="17">
        <f t="shared" si="335"/>
        <v>0</v>
      </c>
      <c r="AI688" s="17"/>
      <c r="AJ688" s="17"/>
      <c r="AU688">
        <f t="shared" si="313"/>
        <v>0</v>
      </c>
      <c r="AV688">
        <f t="shared" si="314"/>
        <v>56.5</v>
      </c>
      <c r="AW688">
        <f t="shared" si="315"/>
        <v>15.694444444444445</v>
      </c>
    </row>
    <row r="689" spans="2:49" x14ac:dyDescent="0.3">
      <c r="B689" s="29" t="s">
        <v>52</v>
      </c>
      <c r="C689" s="29">
        <v>681</v>
      </c>
      <c r="D689" s="29">
        <v>92</v>
      </c>
      <c r="E689" s="2">
        <f t="shared" si="316"/>
        <v>15.861111111111112</v>
      </c>
      <c r="F689" s="30">
        <v>57.1</v>
      </c>
      <c r="G689" s="17">
        <f t="shared" si="341"/>
        <v>0.18055555555555516</v>
      </c>
      <c r="H689" s="17">
        <f t="shared" si="342"/>
        <v>0.64999999999999858</v>
      </c>
      <c r="I689" s="17">
        <v>194.238</v>
      </c>
      <c r="J689" s="17">
        <f t="shared" si="317"/>
        <v>3.7670138888888891</v>
      </c>
      <c r="K689" s="17">
        <f t="shared" si="318"/>
        <v>397.22222222222138</v>
      </c>
      <c r="L689" s="17">
        <f t="shared" si="319"/>
        <v>595.2272361111103</v>
      </c>
      <c r="M689" s="17">
        <f t="shared" si="320"/>
        <v>9440.9653283178886</v>
      </c>
      <c r="N689" s="17">
        <f t="shared" si="336"/>
        <v>9440.9653283178886</v>
      </c>
      <c r="O689" s="17">
        <f t="shared" si="337"/>
        <v>1068821.5022133493</v>
      </c>
      <c r="P689" s="17">
        <f t="shared" si="321"/>
        <v>1068627.2642133494</v>
      </c>
      <c r="Q689" s="34">
        <f t="shared" si="322"/>
        <v>0.29684328145318417</v>
      </c>
      <c r="R689" s="17">
        <f t="shared" si="312"/>
        <v>149.74420006859762</v>
      </c>
      <c r="S689" s="17">
        <f t="shared" si="323"/>
        <v>0</v>
      </c>
      <c r="T689" s="34">
        <f t="shared" si="324"/>
        <v>0</v>
      </c>
      <c r="U689" s="17">
        <f t="shared" si="338"/>
        <v>0</v>
      </c>
      <c r="V689" s="17">
        <f t="shared" si="325"/>
        <v>276732.3302469136</v>
      </c>
      <c r="W689" s="17">
        <f t="shared" si="339"/>
        <v>43975605.632716082</v>
      </c>
      <c r="X689" s="17">
        <f t="shared" si="326"/>
        <v>0</v>
      </c>
      <c r="Y689" s="17">
        <f t="shared" si="327"/>
        <v>0</v>
      </c>
      <c r="Z689" s="17">
        <f t="shared" si="328"/>
        <v>0</v>
      </c>
      <c r="AA689" s="17">
        <f t="shared" si="329"/>
        <v>0</v>
      </c>
      <c r="AB689" s="17">
        <f t="shared" si="330"/>
        <v>0</v>
      </c>
      <c r="AC689" s="17">
        <f t="shared" si="331"/>
        <v>0</v>
      </c>
      <c r="AD689" s="17">
        <f t="shared" si="332"/>
        <v>0</v>
      </c>
      <c r="AE689" s="17">
        <f t="shared" si="333"/>
        <v>0</v>
      </c>
      <c r="AF689" s="17">
        <f t="shared" si="334"/>
        <v>1068821.5022133493</v>
      </c>
      <c r="AG689" s="17">
        <f t="shared" si="340"/>
        <v>0</v>
      </c>
      <c r="AH689" s="17">
        <f t="shared" si="335"/>
        <v>0</v>
      </c>
      <c r="AI689" s="17"/>
      <c r="AJ689" s="17"/>
      <c r="AU689">
        <f t="shared" si="313"/>
        <v>0</v>
      </c>
      <c r="AV689">
        <f t="shared" si="314"/>
        <v>57.1</v>
      </c>
      <c r="AW689">
        <f t="shared" si="315"/>
        <v>15.861111111111111</v>
      </c>
    </row>
    <row r="690" spans="2:49" x14ac:dyDescent="0.3">
      <c r="B690" s="29" t="s">
        <v>52</v>
      </c>
      <c r="C690" s="29">
        <v>682</v>
      </c>
      <c r="D690" s="29">
        <v>93</v>
      </c>
      <c r="E690" s="2">
        <f t="shared" si="316"/>
        <v>16.055555555555557</v>
      </c>
      <c r="F690" s="30">
        <v>57.8</v>
      </c>
      <c r="G690" s="17">
        <f t="shared" si="341"/>
        <v>0.19444444444444425</v>
      </c>
      <c r="H690" s="17">
        <f t="shared" si="342"/>
        <v>0.69999999999999929</v>
      </c>
      <c r="I690" s="17">
        <v>194.238</v>
      </c>
      <c r="J690" s="17">
        <f t="shared" si="317"/>
        <v>3.8131944444444446</v>
      </c>
      <c r="K690" s="17">
        <f t="shared" si="318"/>
        <v>427.77777777777737</v>
      </c>
      <c r="L690" s="17">
        <f t="shared" si="319"/>
        <v>625.82897222222186</v>
      </c>
      <c r="M690" s="17">
        <f t="shared" si="320"/>
        <v>10048.031831790118</v>
      </c>
      <c r="N690" s="17">
        <f t="shared" si="336"/>
        <v>10048.031831790118</v>
      </c>
      <c r="O690" s="17">
        <f t="shared" si="337"/>
        <v>1078869.5340451396</v>
      </c>
      <c r="P690" s="17">
        <f t="shared" si="321"/>
        <v>1078675.2960451397</v>
      </c>
      <c r="Q690" s="34">
        <f t="shared" si="322"/>
        <v>0.29963442373541888</v>
      </c>
      <c r="R690" s="17">
        <f t="shared" si="312"/>
        <v>161.3267332992969</v>
      </c>
      <c r="S690" s="17">
        <f t="shared" si="323"/>
        <v>0</v>
      </c>
      <c r="T690" s="34">
        <f t="shared" si="324"/>
        <v>0</v>
      </c>
      <c r="U690" s="17">
        <f t="shared" si="338"/>
        <v>0</v>
      </c>
      <c r="V690" s="17">
        <f t="shared" si="325"/>
        <v>283558.95061728399</v>
      </c>
      <c r="W690" s="17">
        <f t="shared" si="339"/>
        <v>44259164.583333366</v>
      </c>
      <c r="X690" s="17">
        <f t="shared" si="326"/>
        <v>0</v>
      </c>
      <c r="Y690" s="17">
        <f t="shared" si="327"/>
        <v>0</v>
      </c>
      <c r="Z690" s="17">
        <f t="shared" si="328"/>
        <v>0</v>
      </c>
      <c r="AA690" s="17">
        <f t="shared" si="329"/>
        <v>0</v>
      </c>
      <c r="AB690" s="17">
        <f t="shared" si="330"/>
        <v>0</v>
      </c>
      <c r="AC690" s="17">
        <f t="shared" si="331"/>
        <v>0</v>
      </c>
      <c r="AD690" s="17">
        <f t="shared" si="332"/>
        <v>0</v>
      </c>
      <c r="AE690" s="17">
        <f t="shared" si="333"/>
        <v>0</v>
      </c>
      <c r="AF690" s="17">
        <f t="shared" si="334"/>
        <v>1078869.5340451396</v>
      </c>
      <c r="AG690" s="17">
        <f t="shared" si="340"/>
        <v>0</v>
      </c>
      <c r="AH690" s="17">
        <f t="shared" si="335"/>
        <v>0</v>
      </c>
      <c r="AI690" s="17"/>
      <c r="AJ690" s="17"/>
      <c r="AU690">
        <f t="shared" si="313"/>
        <v>0</v>
      </c>
      <c r="AV690">
        <f t="shared" si="314"/>
        <v>57.8</v>
      </c>
      <c r="AW690">
        <f t="shared" si="315"/>
        <v>16.055555555555554</v>
      </c>
    </row>
    <row r="691" spans="2:49" x14ac:dyDescent="0.3">
      <c r="B691" s="29" t="s">
        <v>52</v>
      </c>
      <c r="C691" s="29">
        <v>683</v>
      </c>
      <c r="D691" s="29">
        <v>94</v>
      </c>
      <c r="E691" s="2">
        <f t="shared" si="316"/>
        <v>16.25</v>
      </c>
      <c r="F691" s="30">
        <v>58.5</v>
      </c>
      <c r="G691" s="17">
        <f t="shared" si="341"/>
        <v>0.20833333333333331</v>
      </c>
      <c r="H691" s="17">
        <f t="shared" si="342"/>
        <v>0.75</v>
      </c>
      <c r="I691" s="17">
        <v>194.238</v>
      </c>
      <c r="J691" s="17">
        <f t="shared" si="317"/>
        <v>3.859375</v>
      </c>
      <c r="K691" s="17">
        <f t="shared" si="318"/>
        <v>458.33333333333331</v>
      </c>
      <c r="L691" s="17">
        <f t="shared" si="319"/>
        <v>656.43070833333331</v>
      </c>
      <c r="M691" s="17">
        <f t="shared" si="320"/>
        <v>10666.999010416666</v>
      </c>
      <c r="N691" s="17">
        <f t="shared" si="336"/>
        <v>10666.999010416666</v>
      </c>
      <c r="O691" s="17">
        <f t="shared" si="337"/>
        <v>1089536.5330555562</v>
      </c>
      <c r="P691" s="17">
        <f t="shared" si="321"/>
        <v>1089342.2950555563</v>
      </c>
      <c r="Q691" s="34">
        <f t="shared" si="322"/>
        <v>0.30259750272053243</v>
      </c>
      <c r="R691" s="17">
        <f t="shared" si="312"/>
        <v>173.33873391927082</v>
      </c>
      <c r="S691" s="17">
        <f t="shared" si="323"/>
        <v>0</v>
      </c>
      <c r="T691" s="34">
        <f t="shared" si="324"/>
        <v>0</v>
      </c>
      <c r="U691" s="17">
        <f t="shared" si="338"/>
        <v>0</v>
      </c>
      <c r="V691" s="17">
        <f t="shared" si="325"/>
        <v>290468.75</v>
      </c>
      <c r="W691" s="17">
        <f t="shared" si="339"/>
        <v>44549633.333333366</v>
      </c>
      <c r="X691" s="17">
        <f t="shared" si="326"/>
        <v>0</v>
      </c>
      <c r="Y691" s="17">
        <f t="shared" si="327"/>
        <v>0</v>
      </c>
      <c r="Z691" s="17">
        <f t="shared" si="328"/>
        <v>0</v>
      </c>
      <c r="AA691" s="17">
        <f t="shared" si="329"/>
        <v>0</v>
      </c>
      <c r="AB691" s="17">
        <f t="shared" si="330"/>
        <v>0</v>
      </c>
      <c r="AC691" s="17">
        <f t="shared" si="331"/>
        <v>0</v>
      </c>
      <c r="AD691" s="17">
        <f t="shared" si="332"/>
        <v>0</v>
      </c>
      <c r="AE691" s="17">
        <f t="shared" si="333"/>
        <v>0</v>
      </c>
      <c r="AF691" s="17">
        <f t="shared" si="334"/>
        <v>1089536.5330555562</v>
      </c>
      <c r="AG691" s="17">
        <f t="shared" si="340"/>
        <v>0</v>
      </c>
      <c r="AH691" s="17">
        <f t="shared" si="335"/>
        <v>0</v>
      </c>
      <c r="AI691" s="17"/>
      <c r="AJ691" s="17"/>
      <c r="AU691">
        <f t="shared" si="313"/>
        <v>0</v>
      </c>
      <c r="AV691">
        <f t="shared" si="314"/>
        <v>58.5</v>
      </c>
      <c r="AW691">
        <f t="shared" si="315"/>
        <v>16.25</v>
      </c>
    </row>
    <row r="692" spans="2:49" x14ac:dyDescent="0.3">
      <c r="B692" s="29" t="s">
        <v>52</v>
      </c>
      <c r="C692" s="29">
        <v>684</v>
      </c>
      <c r="D692" s="29">
        <v>95</v>
      </c>
      <c r="E692" s="2">
        <f t="shared" si="316"/>
        <v>16.472222222222221</v>
      </c>
      <c r="F692" s="30">
        <v>59.3</v>
      </c>
      <c r="G692" s="17">
        <f t="shared" si="341"/>
        <v>0.23611111111111149</v>
      </c>
      <c r="H692" s="17">
        <f t="shared" si="342"/>
        <v>0.85000000000000142</v>
      </c>
      <c r="I692" s="17">
        <v>194.238</v>
      </c>
      <c r="J692" s="17">
        <f t="shared" si="317"/>
        <v>3.9121527777777776</v>
      </c>
      <c r="K692" s="17">
        <f t="shared" si="318"/>
        <v>519.44444444444525</v>
      </c>
      <c r="L692" s="17">
        <f t="shared" si="319"/>
        <v>717.594597222223</v>
      </c>
      <c r="M692" s="17">
        <f t="shared" si="320"/>
        <v>11820.377670910506</v>
      </c>
      <c r="N692" s="17">
        <f t="shared" si="336"/>
        <v>11820.377670910506</v>
      </c>
      <c r="O692" s="17">
        <f t="shared" si="337"/>
        <v>1101356.9107264667</v>
      </c>
      <c r="P692" s="17">
        <f t="shared" si="321"/>
        <v>1101162.6727264668</v>
      </c>
      <c r="Q692" s="34">
        <f t="shared" si="322"/>
        <v>0.30588096722995795</v>
      </c>
      <c r="R692" s="17">
        <f t="shared" si="312"/>
        <v>194.70788774583136</v>
      </c>
      <c r="S692" s="17">
        <f t="shared" si="323"/>
        <v>0</v>
      </c>
      <c r="T692" s="34">
        <f t="shared" si="324"/>
        <v>0</v>
      </c>
      <c r="U692" s="17">
        <f t="shared" si="338"/>
        <v>0</v>
      </c>
      <c r="V692" s="17">
        <f t="shared" si="325"/>
        <v>298467.51543209876</v>
      </c>
      <c r="W692" s="17">
        <f t="shared" si="339"/>
        <v>44848100.848765463</v>
      </c>
      <c r="X692" s="17">
        <f t="shared" si="326"/>
        <v>0</v>
      </c>
      <c r="Y692" s="17">
        <f t="shared" si="327"/>
        <v>0</v>
      </c>
      <c r="Z692" s="17">
        <f t="shared" si="328"/>
        <v>0</v>
      </c>
      <c r="AA692" s="17">
        <f t="shared" si="329"/>
        <v>0</v>
      </c>
      <c r="AB692" s="17">
        <f t="shared" si="330"/>
        <v>0</v>
      </c>
      <c r="AC692" s="17">
        <f t="shared" si="331"/>
        <v>0</v>
      </c>
      <c r="AD692" s="17">
        <f t="shared" si="332"/>
        <v>0</v>
      </c>
      <c r="AE692" s="17">
        <f t="shared" si="333"/>
        <v>0</v>
      </c>
      <c r="AF692" s="17">
        <f t="shared" si="334"/>
        <v>1101356.9107264667</v>
      </c>
      <c r="AG692" s="17">
        <f t="shared" si="340"/>
        <v>0</v>
      </c>
      <c r="AH692" s="17">
        <f t="shared" si="335"/>
        <v>0</v>
      </c>
      <c r="AI692" s="17"/>
      <c r="AJ692" s="17"/>
      <c r="AU692">
        <f t="shared" si="313"/>
        <v>0</v>
      </c>
      <c r="AV692">
        <f t="shared" si="314"/>
        <v>59.3</v>
      </c>
      <c r="AW692">
        <f t="shared" si="315"/>
        <v>16.472222222222221</v>
      </c>
    </row>
    <row r="693" spans="2:49" x14ac:dyDescent="0.3">
      <c r="B693" s="29" t="s">
        <v>52</v>
      </c>
      <c r="C693" s="29">
        <v>685</v>
      </c>
      <c r="D693" s="29">
        <v>96</v>
      </c>
      <c r="E693" s="2">
        <f t="shared" si="316"/>
        <v>16.722222222222225</v>
      </c>
      <c r="F693" s="30">
        <v>60.2</v>
      </c>
      <c r="G693" s="17">
        <f t="shared" si="341"/>
        <v>0.27777777777777779</v>
      </c>
      <c r="H693" s="17">
        <f t="shared" si="342"/>
        <v>1</v>
      </c>
      <c r="I693" s="17">
        <v>194.238</v>
      </c>
      <c r="J693" s="17">
        <f t="shared" si="317"/>
        <v>3.9715277777777782</v>
      </c>
      <c r="K693" s="17">
        <f t="shared" si="318"/>
        <v>611.11111111111109</v>
      </c>
      <c r="L693" s="17">
        <f t="shared" si="319"/>
        <v>809.32063888888888</v>
      </c>
      <c r="M693" s="17">
        <f t="shared" si="320"/>
        <v>13533.639572530867</v>
      </c>
      <c r="N693" s="17">
        <f t="shared" si="336"/>
        <v>13533.639572530867</v>
      </c>
      <c r="O693" s="17">
        <f t="shared" si="337"/>
        <v>1114890.5502989974</v>
      </c>
      <c r="P693" s="17">
        <f t="shared" si="321"/>
        <v>1114696.3122989975</v>
      </c>
      <c r="Q693" s="34">
        <f t="shared" si="322"/>
        <v>0.30964034163041554</v>
      </c>
      <c r="R693" s="17">
        <f t="shared" si="312"/>
        <v>226.31252840732174</v>
      </c>
      <c r="S693" s="17">
        <f t="shared" si="323"/>
        <v>0</v>
      </c>
      <c r="T693" s="34">
        <f t="shared" si="324"/>
        <v>0</v>
      </c>
      <c r="U693" s="17">
        <f t="shared" si="338"/>
        <v>0</v>
      </c>
      <c r="V693" s="17">
        <f t="shared" si="325"/>
        <v>307595.98765432107</v>
      </c>
      <c r="W693" s="17">
        <f t="shared" si="339"/>
        <v>45155696.836419784</v>
      </c>
      <c r="X693" s="17">
        <f t="shared" si="326"/>
        <v>0</v>
      </c>
      <c r="Y693" s="17">
        <f t="shared" si="327"/>
        <v>0</v>
      </c>
      <c r="Z693" s="17">
        <f t="shared" si="328"/>
        <v>0</v>
      </c>
      <c r="AA693" s="17">
        <f t="shared" si="329"/>
        <v>0</v>
      </c>
      <c r="AB693" s="17">
        <f t="shared" si="330"/>
        <v>0</v>
      </c>
      <c r="AC693" s="17">
        <f t="shared" si="331"/>
        <v>0</v>
      </c>
      <c r="AD693" s="17">
        <f t="shared" si="332"/>
        <v>0</v>
      </c>
      <c r="AE693" s="17">
        <f t="shared" si="333"/>
        <v>0</v>
      </c>
      <c r="AF693" s="17">
        <f t="shared" si="334"/>
        <v>1114890.5502989974</v>
      </c>
      <c r="AG693" s="17">
        <f t="shared" si="340"/>
        <v>0</v>
      </c>
      <c r="AH693" s="17">
        <f t="shared" si="335"/>
        <v>0</v>
      </c>
      <c r="AI693" s="17"/>
      <c r="AJ693" s="17"/>
      <c r="AU693">
        <f t="shared" si="313"/>
        <v>0</v>
      </c>
      <c r="AV693">
        <f t="shared" si="314"/>
        <v>60.2</v>
      </c>
      <c r="AW693">
        <f t="shared" si="315"/>
        <v>16.722222222222221</v>
      </c>
    </row>
    <row r="694" spans="2:49" x14ac:dyDescent="0.3">
      <c r="B694" s="29" t="s">
        <v>52</v>
      </c>
      <c r="C694" s="29">
        <v>686</v>
      </c>
      <c r="D694" s="29">
        <v>97</v>
      </c>
      <c r="E694" s="2">
        <f t="shared" si="316"/>
        <v>17.027777777777779</v>
      </c>
      <c r="F694" s="30">
        <v>61.3</v>
      </c>
      <c r="G694" s="17">
        <f t="shared" si="341"/>
        <v>0.30555555555555497</v>
      </c>
      <c r="H694" s="17">
        <f t="shared" si="342"/>
        <v>1.0999999999999979</v>
      </c>
      <c r="I694" s="17">
        <v>194.238</v>
      </c>
      <c r="J694" s="17">
        <f t="shared" si="317"/>
        <v>4.0440972222222218</v>
      </c>
      <c r="K694" s="17">
        <f t="shared" si="318"/>
        <v>672.22222222222092</v>
      </c>
      <c r="L694" s="17">
        <f t="shared" si="319"/>
        <v>870.50431944444313</v>
      </c>
      <c r="M694" s="17">
        <f t="shared" si="320"/>
        <v>14822.754106095657</v>
      </c>
      <c r="N694" s="17">
        <f t="shared" si="336"/>
        <v>14822.754106095657</v>
      </c>
      <c r="O694" s="17">
        <f t="shared" si="337"/>
        <v>1129713.3044050932</v>
      </c>
      <c r="P694" s="17">
        <f t="shared" si="321"/>
        <v>1129519.0664050933</v>
      </c>
      <c r="Q694" s="34">
        <f t="shared" si="322"/>
        <v>0.3137578062660068</v>
      </c>
      <c r="R694" s="17">
        <f t="shared" si="312"/>
        <v>252.39856297323996</v>
      </c>
      <c r="S694" s="17">
        <f t="shared" si="323"/>
        <v>0</v>
      </c>
      <c r="T694" s="34">
        <f t="shared" si="324"/>
        <v>0</v>
      </c>
      <c r="U694" s="17">
        <f t="shared" si="338"/>
        <v>0</v>
      </c>
      <c r="V694" s="17">
        <f t="shared" si="325"/>
        <v>318939.73765432101</v>
      </c>
      <c r="W694" s="17">
        <f t="shared" si="339"/>
        <v>45474636.574074104</v>
      </c>
      <c r="X694" s="17">
        <f t="shared" si="326"/>
        <v>0</v>
      </c>
      <c r="Y694" s="17">
        <f t="shared" si="327"/>
        <v>0</v>
      </c>
      <c r="Z694" s="17">
        <f t="shared" si="328"/>
        <v>0</v>
      </c>
      <c r="AA694" s="17">
        <f t="shared" si="329"/>
        <v>0</v>
      </c>
      <c r="AB694" s="17">
        <f t="shared" si="330"/>
        <v>0</v>
      </c>
      <c r="AC694" s="17">
        <f t="shared" si="331"/>
        <v>0</v>
      </c>
      <c r="AD694" s="17">
        <f t="shared" si="332"/>
        <v>0</v>
      </c>
      <c r="AE694" s="17">
        <f t="shared" si="333"/>
        <v>0</v>
      </c>
      <c r="AF694" s="17">
        <f t="shared" si="334"/>
        <v>1129713.3044050932</v>
      </c>
      <c r="AG694" s="17">
        <f t="shared" si="340"/>
        <v>0</v>
      </c>
      <c r="AH694" s="17">
        <f t="shared" si="335"/>
        <v>0</v>
      </c>
      <c r="AI694" s="17"/>
      <c r="AJ694" s="17"/>
      <c r="AU694">
        <f t="shared" si="313"/>
        <v>0</v>
      </c>
      <c r="AV694">
        <f t="shared" si="314"/>
        <v>61.3</v>
      </c>
      <c r="AW694">
        <f t="shared" si="315"/>
        <v>17.027777777777775</v>
      </c>
    </row>
    <row r="695" spans="2:49" x14ac:dyDescent="0.3">
      <c r="B695" s="29" t="s">
        <v>52</v>
      </c>
      <c r="C695" s="29">
        <v>687</v>
      </c>
      <c r="D695" s="29">
        <v>98</v>
      </c>
      <c r="E695" s="2">
        <f t="shared" si="316"/>
        <v>17.333333333333332</v>
      </c>
      <c r="F695" s="30">
        <v>62.4</v>
      </c>
      <c r="G695" s="17">
        <f t="shared" si="341"/>
        <v>0.29166666666666685</v>
      </c>
      <c r="H695" s="17">
        <f t="shared" si="342"/>
        <v>1.0500000000000007</v>
      </c>
      <c r="I695" s="17">
        <v>194.238</v>
      </c>
      <c r="J695" s="17">
        <f t="shared" si="317"/>
        <v>4.1166666666666663</v>
      </c>
      <c r="K695" s="17">
        <f t="shared" si="318"/>
        <v>641.66666666666708</v>
      </c>
      <c r="L695" s="17">
        <f t="shared" si="319"/>
        <v>840.02133333333381</v>
      </c>
      <c r="M695" s="17">
        <f t="shared" si="320"/>
        <v>14560.369777777785</v>
      </c>
      <c r="N695" s="17">
        <f t="shared" si="336"/>
        <v>14560.369777777785</v>
      </c>
      <c r="O695" s="17">
        <f t="shared" si="337"/>
        <v>1144273.6741828709</v>
      </c>
      <c r="P695" s="17">
        <f t="shared" si="321"/>
        <v>1144079.436182871</v>
      </c>
      <c r="Q695" s="34">
        <f t="shared" si="322"/>
        <v>0.31780238578287789</v>
      </c>
      <c r="R695" s="17">
        <f t="shared" si="312"/>
        <v>252.37974281481493</v>
      </c>
      <c r="S695" s="17">
        <f t="shared" si="323"/>
        <v>0</v>
      </c>
      <c r="T695" s="34">
        <f t="shared" si="324"/>
        <v>0</v>
      </c>
      <c r="U695" s="17">
        <f t="shared" si="338"/>
        <v>0</v>
      </c>
      <c r="V695" s="17">
        <f t="shared" si="325"/>
        <v>330488.88888888882</v>
      </c>
      <c r="W695" s="17">
        <f t="shared" si="339"/>
        <v>45805125.462962992</v>
      </c>
      <c r="X695" s="17">
        <f t="shared" si="326"/>
        <v>0</v>
      </c>
      <c r="Y695" s="17">
        <f t="shared" si="327"/>
        <v>0</v>
      </c>
      <c r="Z695" s="17">
        <f t="shared" si="328"/>
        <v>0</v>
      </c>
      <c r="AA695" s="17">
        <f t="shared" si="329"/>
        <v>0</v>
      </c>
      <c r="AB695" s="17">
        <f t="shared" si="330"/>
        <v>0</v>
      </c>
      <c r="AC695" s="17">
        <f t="shared" si="331"/>
        <v>0</v>
      </c>
      <c r="AD695" s="17">
        <f t="shared" si="332"/>
        <v>0</v>
      </c>
      <c r="AE695" s="17">
        <f t="shared" si="333"/>
        <v>0</v>
      </c>
      <c r="AF695" s="17">
        <f t="shared" si="334"/>
        <v>1144273.6741828709</v>
      </c>
      <c r="AG695" s="17">
        <f t="shared" si="340"/>
        <v>0</v>
      </c>
      <c r="AH695" s="17">
        <f t="shared" si="335"/>
        <v>0</v>
      </c>
      <c r="AI695" s="17"/>
      <c r="AJ695" s="17"/>
      <c r="AU695">
        <f t="shared" si="313"/>
        <v>0</v>
      </c>
      <c r="AV695">
        <f t="shared" si="314"/>
        <v>62.4</v>
      </c>
      <c r="AW695">
        <f t="shared" si="315"/>
        <v>17.333333333333332</v>
      </c>
    </row>
    <row r="696" spans="2:49" x14ac:dyDescent="0.3">
      <c r="B696" s="29" t="s">
        <v>52</v>
      </c>
      <c r="C696" s="29">
        <v>688</v>
      </c>
      <c r="D696" s="29">
        <v>99</v>
      </c>
      <c r="E696" s="2">
        <f t="shared" si="316"/>
        <v>17.611111111111111</v>
      </c>
      <c r="F696" s="30">
        <v>63.4</v>
      </c>
      <c r="G696" s="17">
        <f t="shared" si="341"/>
        <v>0.27777777777777873</v>
      </c>
      <c r="H696" s="17">
        <f t="shared" si="342"/>
        <v>1.0000000000000036</v>
      </c>
      <c r="I696" s="17">
        <v>194.238</v>
      </c>
      <c r="J696" s="17">
        <f t="shared" si="317"/>
        <v>4.1826388888888886</v>
      </c>
      <c r="K696" s="17">
        <f t="shared" si="318"/>
        <v>611.11111111111325</v>
      </c>
      <c r="L696" s="17">
        <f t="shared" si="319"/>
        <v>809.53175000000215</v>
      </c>
      <c r="M696" s="17">
        <f t="shared" si="320"/>
        <v>14256.753597222259</v>
      </c>
      <c r="N696" s="17">
        <f t="shared" si="336"/>
        <v>14256.753597222259</v>
      </c>
      <c r="O696" s="17">
        <f t="shared" si="337"/>
        <v>1158530.4277800932</v>
      </c>
      <c r="P696" s="17">
        <f t="shared" si="321"/>
        <v>1158336.1897800933</v>
      </c>
      <c r="Q696" s="34">
        <f t="shared" si="322"/>
        <v>0.32176262679711432</v>
      </c>
      <c r="R696" s="17">
        <f t="shared" si="312"/>
        <v>251.07727168441423</v>
      </c>
      <c r="S696" s="17">
        <f t="shared" si="323"/>
        <v>0</v>
      </c>
      <c r="T696" s="34">
        <f t="shared" si="324"/>
        <v>0</v>
      </c>
      <c r="U696" s="17">
        <f t="shared" si="338"/>
        <v>0</v>
      </c>
      <c r="V696" s="17">
        <f t="shared" si="325"/>
        <v>341166.35802469135</v>
      </c>
      <c r="W696" s="17">
        <f t="shared" si="339"/>
        <v>46146291.820987687</v>
      </c>
      <c r="X696" s="17">
        <f t="shared" si="326"/>
        <v>0</v>
      </c>
      <c r="Y696" s="17">
        <f t="shared" si="327"/>
        <v>0</v>
      </c>
      <c r="Z696" s="17">
        <f t="shared" si="328"/>
        <v>0</v>
      </c>
      <c r="AA696" s="17">
        <f t="shared" si="329"/>
        <v>0</v>
      </c>
      <c r="AB696" s="17">
        <f t="shared" si="330"/>
        <v>0</v>
      </c>
      <c r="AC696" s="17">
        <f t="shared" si="331"/>
        <v>0</v>
      </c>
      <c r="AD696" s="17">
        <f t="shared" si="332"/>
        <v>0</v>
      </c>
      <c r="AE696" s="17">
        <f t="shared" si="333"/>
        <v>0</v>
      </c>
      <c r="AF696" s="17">
        <f t="shared" si="334"/>
        <v>1158530.4277800932</v>
      </c>
      <c r="AG696" s="17">
        <f t="shared" si="340"/>
        <v>0</v>
      </c>
      <c r="AH696" s="17">
        <f t="shared" si="335"/>
        <v>0</v>
      </c>
      <c r="AI696" s="17"/>
      <c r="AJ696" s="17"/>
      <c r="AU696">
        <f t="shared" si="313"/>
        <v>0</v>
      </c>
      <c r="AV696">
        <f t="shared" si="314"/>
        <v>63.4</v>
      </c>
      <c r="AW696">
        <f t="shared" si="315"/>
        <v>17.611111111111111</v>
      </c>
    </row>
    <row r="697" spans="2:49" x14ac:dyDescent="0.3">
      <c r="B697" s="29" t="s">
        <v>52</v>
      </c>
      <c r="C697" s="29">
        <v>689</v>
      </c>
      <c r="D697" s="29">
        <v>100</v>
      </c>
      <c r="E697" s="2">
        <f t="shared" si="316"/>
        <v>17.888888888888893</v>
      </c>
      <c r="F697" s="30">
        <v>64.400000000000006</v>
      </c>
      <c r="G697" s="17">
        <f t="shared" si="341"/>
        <v>0.27777777777777873</v>
      </c>
      <c r="H697" s="17">
        <f t="shared" si="342"/>
        <v>1.0000000000000036</v>
      </c>
      <c r="I697" s="17">
        <v>194.238</v>
      </c>
      <c r="J697" s="17">
        <f t="shared" si="317"/>
        <v>4.2486111111111118</v>
      </c>
      <c r="K697" s="17">
        <f t="shared" si="318"/>
        <v>611.11111111111325</v>
      </c>
      <c r="L697" s="17">
        <f t="shared" si="319"/>
        <v>809.59772222222432</v>
      </c>
      <c r="M697" s="17">
        <f t="shared" si="320"/>
        <v>14482.803697530904</v>
      </c>
      <c r="N697" s="17">
        <f t="shared" si="336"/>
        <v>14482.803697530904</v>
      </c>
      <c r="O697" s="17">
        <f t="shared" si="337"/>
        <v>1173013.231477624</v>
      </c>
      <c r="P697" s="17">
        <f t="shared" si="321"/>
        <v>1172818.9934776241</v>
      </c>
      <c r="Q697" s="34">
        <f t="shared" si="322"/>
        <v>0.32578566000821441</v>
      </c>
      <c r="R697" s="17">
        <f t="shared" si="312"/>
        <v>259.08126614471956</v>
      </c>
      <c r="S697" s="17">
        <f t="shared" si="323"/>
        <v>0</v>
      </c>
      <c r="T697" s="34">
        <f t="shared" si="324"/>
        <v>0</v>
      </c>
      <c r="U697" s="17">
        <f t="shared" si="338"/>
        <v>0</v>
      </c>
      <c r="V697" s="17">
        <f t="shared" si="325"/>
        <v>352013.58024691371</v>
      </c>
      <c r="W697" s="17">
        <f t="shared" si="339"/>
        <v>46498305.401234597</v>
      </c>
      <c r="X697" s="17">
        <f t="shared" si="326"/>
        <v>0</v>
      </c>
      <c r="Y697" s="17">
        <f t="shared" si="327"/>
        <v>0</v>
      </c>
      <c r="Z697" s="17">
        <f t="shared" si="328"/>
        <v>0</v>
      </c>
      <c r="AA697" s="17">
        <f t="shared" si="329"/>
        <v>0</v>
      </c>
      <c r="AB697" s="17">
        <f t="shared" si="330"/>
        <v>0</v>
      </c>
      <c r="AC697" s="17">
        <f t="shared" si="331"/>
        <v>0</v>
      </c>
      <c r="AD697" s="17">
        <f t="shared" si="332"/>
        <v>0</v>
      </c>
      <c r="AE697" s="17">
        <f t="shared" si="333"/>
        <v>0</v>
      </c>
      <c r="AF697" s="17">
        <f t="shared" si="334"/>
        <v>1173013.231477624</v>
      </c>
      <c r="AG697" s="17">
        <f t="shared" si="340"/>
        <v>0</v>
      </c>
      <c r="AH697" s="17">
        <f t="shared" si="335"/>
        <v>0</v>
      </c>
      <c r="AI697" s="17"/>
      <c r="AJ697" s="17"/>
      <c r="AU697">
        <f t="shared" si="313"/>
        <v>0</v>
      </c>
      <c r="AV697">
        <f t="shared" si="314"/>
        <v>64.400000000000006</v>
      </c>
      <c r="AW697">
        <f t="shared" si="315"/>
        <v>17.888888888888889</v>
      </c>
    </row>
    <row r="698" spans="2:49" x14ac:dyDescent="0.3">
      <c r="B698" s="29" t="s">
        <v>52</v>
      </c>
      <c r="C698" s="29">
        <v>690</v>
      </c>
      <c r="D698" s="29">
        <v>101</v>
      </c>
      <c r="E698" s="2">
        <f t="shared" si="316"/>
        <v>18.166666666666668</v>
      </c>
      <c r="F698" s="30">
        <v>65.400000000000006</v>
      </c>
      <c r="G698" s="17">
        <f t="shared" si="341"/>
        <v>0.26388888888888767</v>
      </c>
      <c r="H698" s="17">
        <f t="shared" si="342"/>
        <v>0.94999999999999574</v>
      </c>
      <c r="I698" s="17">
        <v>194.238</v>
      </c>
      <c r="J698" s="17">
        <f t="shared" si="317"/>
        <v>4.3145833333333332</v>
      </c>
      <c r="K698" s="17">
        <f t="shared" si="318"/>
        <v>580.55555555555293</v>
      </c>
      <c r="L698" s="17">
        <f t="shared" si="319"/>
        <v>779.10813888888629</v>
      </c>
      <c r="M698" s="17">
        <f t="shared" si="320"/>
        <v>14153.797856481435</v>
      </c>
      <c r="N698" s="17">
        <f t="shared" si="336"/>
        <v>14153.797856481435</v>
      </c>
      <c r="O698" s="17">
        <f t="shared" si="337"/>
        <v>1187167.0293341056</v>
      </c>
      <c r="P698" s="17">
        <f t="shared" si="321"/>
        <v>1186972.7913341057</v>
      </c>
      <c r="Q698" s="34">
        <f t="shared" si="322"/>
        <v>0.32971730197678784</v>
      </c>
      <c r="R698" s="17">
        <f t="shared" si="312"/>
        <v>257.12732772607939</v>
      </c>
      <c r="S698" s="17">
        <f t="shared" si="323"/>
        <v>0</v>
      </c>
      <c r="T698" s="34">
        <f t="shared" si="324"/>
        <v>0</v>
      </c>
      <c r="U698" s="17">
        <f t="shared" si="338"/>
        <v>0</v>
      </c>
      <c r="V698" s="17">
        <f t="shared" si="325"/>
        <v>363030.55555555562</v>
      </c>
      <c r="W698" s="17">
        <f t="shared" si="339"/>
        <v>46861335.956790149</v>
      </c>
      <c r="X698" s="17">
        <f t="shared" si="326"/>
        <v>0</v>
      </c>
      <c r="Y698" s="17">
        <f t="shared" si="327"/>
        <v>0</v>
      </c>
      <c r="Z698" s="17">
        <f t="shared" si="328"/>
        <v>0</v>
      </c>
      <c r="AA698" s="17">
        <f t="shared" si="329"/>
        <v>0</v>
      </c>
      <c r="AB698" s="17">
        <f t="shared" si="330"/>
        <v>0</v>
      </c>
      <c r="AC698" s="17">
        <f t="shared" si="331"/>
        <v>0</v>
      </c>
      <c r="AD698" s="17">
        <f t="shared" si="332"/>
        <v>0</v>
      </c>
      <c r="AE698" s="17">
        <f t="shared" si="333"/>
        <v>0</v>
      </c>
      <c r="AF698" s="17">
        <f t="shared" si="334"/>
        <v>1187167.0293341056</v>
      </c>
      <c r="AG698" s="17">
        <f t="shared" si="340"/>
        <v>0</v>
      </c>
      <c r="AH698" s="17">
        <f t="shared" si="335"/>
        <v>0</v>
      </c>
      <c r="AI698" s="17"/>
      <c r="AJ698" s="17"/>
      <c r="AU698">
        <f t="shared" si="313"/>
        <v>0</v>
      </c>
      <c r="AV698">
        <f t="shared" si="314"/>
        <v>65.400000000000006</v>
      </c>
      <c r="AW698">
        <f t="shared" si="315"/>
        <v>18.166666666666668</v>
      </c>
    </row>
    <row r="699" spans="2:49" x14ac:dyDescent="0.3">
      <c r="B699" s="29" t="s">
        <v>52</v>
      </c>
      <c r="C699" s="29">
        <v>691</v>
      </c>
      <c r="D699" s="29">
        <v>102</v>
      </c>
      <c r="E699" s="2">
        <f t="shared" si="316"/>
        <v>18.416666666666668</v>
      </c>
      <c r="F699" s="30">
        <v>66.3</v>
      </c>
      <c r="G699" s="17">
        <f t="shared" si="341"/>
        <v>0.24999999999999961</v>
      </c>
      <c r="H699" s="17">
        <f t="shared" si="342"/>
        <v>0.89999999999999858</v>
      </c>
      <c r="I699" s="17">
        <v>194.238</v>
      </c>
      <c r="J699" s="17">
        <f t="shared" si="317"/>
        <v>4.3739583333333334</v>
      </c>
      <c r="K699" s="17">
        <f t="shared" si="318"/>
        <v>549.99999999999909</v>
      </c>
      <c r="L699" s="17">
        <f t="shared" si="319"/>
        <v>748.61195833333238</v>
      </c>
      <c r="M699" s="17">
        <f t="shared" si="320"/>
        <v>13786.93689930554</v>
      </c>
      <c r="N699" s="17">
        <f t="shared" si="336"/>
        <v>13786.93689930554</v>
      </c>
      <c r="O699" s="17">
        <f t="shared" si="337"/>
        <v>1200953.9662334111</v>
      </c>
      <c r="P699" s="17">
        <f t="shared" si="321"/>
        <v>1200759.7282334112</v>
      </c>
      <c r="Q699" s="34">
        <f t="shared" si="322"/>
        <v>0.33354703730867696</v>
      </c>
      <c r="R699" s="17">
        <f t="shared" si="312"/>
        <v>253.90942122887702</v>
      </c>
      <c r="S699" s="17">
        <f t="shared" si="323"/>
        <v>0</v>
      </c>
      <c r="T699" s="34">
        <f t="shared" si="324"/>
        <v>0</v>
      </c>
      <c r="U699" s="17">
        <f t="shared" si="338"/>
        <v>0</v>
      </c>
      <c r="V699" s="17">
        <f t="shared" si="325"/>
        <v>373090.97222222225</v>
      </c>
      <c r="W699" s="17">
        <f t="shared" si="339"/>
        <v>47234426.929012373</v>
      </c>
      <c r="X699" s="17">
        <f t="shared" si="326"/>
        <v>0</v>
      </c>
      <c r="Y699" s="17">
        <f t="shared" si="327"/>
        <v>0</v>
      </c>
      <c r="Z699" s="17">
        <f t="shared" si="328"/>
        <v>0</v>
      </c>
      <c r="AA699" s="17">
        <f t="shared" si="329"/>
        <v>0</v>
      </c>
      <c r="AB699" s="17">
        <f t="shared" si="330"/>
        <v>0</v>
      </c>
      <c r="AC699" s="17">
        <f t="shared" si="331"/>
        <v>0</v>
      </c>
      <c r="AD699" s="17">
        <f t="shared" si="332"/>
        <v>0</v>
      </c>
      <c r="AE699" s="17">
        <f t="shared" si="333"/>
        <v>0</v>
      </c>
      <c r="AF699" s="17">
        <f t="shared" si="334"/>
        <v>1200953.9662334111</v>
      </c>
      <c r="AG699" s="17">
        <f t="shared" si="340"/>
        <v>0</v>
      </c>
      <c r="AH699" s="17">
        <f t="shared" si="335"/>
        <v>0</v>
      </c>
      <c r="AI699" s="17"/>
      <c r="AJ699" s="17"/>
      <c r="AU699">
        <f t="shared" si="313"/>
        <v>0</v>
      </c>
      <c r="AV699">
        <f t="shared" si="314"/>
        <v>66.3</v>
      </c>
      <c r="AW699">
        <f t="shared" si="315"/>
        <v>18.416666666666664</v>
      </c>
    </row>
    <row r="700" spans="2:49" x14ac:dyDescent="0.3">
      <c r="B700" s="29" t="s">
        <v>52</v>
      </c>
      <c r="C700" s="29">
        <v>692</v>
      </c>
      <c r="D700" s="29">
        <v>103</v>
      </c>
      <c r="E700" s="2">
        <f t="shared" si="316"/>
        <v>18.666666666666668</v>
      </c>
      <c r="F700" s="30">
        <v>67.2</v>
      </c>
      <c r="G700" s="17">
        <f t="shared" si="341"/>
        <v>0.23611111111111149</v>
      </c>
      <c r="H700" s="17">
        <f t="shared" si="342"/>
        <v>0.85000000000000142</v>
      </c>
      <c r="I700" s="17">
        <v>194.238</v>
      </c>
      <c r="J700" s="17">
        <f t="shared" si="317"/>
        <v>4.4333333333333336</v>
      </c>
      <c r="K700" s="17">
        <f t="shared" si="318"/>
        <v>519.44444444444525</v>
      </c>
      <c r="L700" s="17">
        <f t="shared" si="319"/>
        <v>718.11577777777859</v>
      </c>
      <c r="M700" s="17">
        <f t="shared" si="320"/>
        <v>13404.827851851867</v>
      </c>
      <c r="N700" s="17">
        <f t="shared" si="336"/>
        <v>13404.827851851867</v>
      </c>
      <c r="O700" s="17">
        <f t="shared" si="337"/>
        <v>1214358.794085263</v>
      </c>
      <c r="P700" s="17">
        <f t="shared" si="321"/>
        <v>1214164.5560852631</v>
      </c>
      <c r="Q700" s="34">
        <f t="shared" si="322"/>
        <v>0.33727063038936439</v>
      </c>
      <c r="R700" s="17">
        <f t="shared" si="312"/>
        <v>250.22345323456821</v>
      </c>
      <c r="S700" s="17">
        <f t="shared" si="323"/>
        <v>0</v>
      </c>
      <c r="T700" s="34">
        <f t="shared" si="324"/>
        <v>0</v>
      </c>
      <c r="U700" s="17">
        <f t="shared" si="338"/>
        <v>0</v>
      </c>
      <c r="V700" s="17">
        <f t="shared" si="325"/>
        <v>383288.88888888899</v>
      </c>
      <c r="W700" s="17">
        <f t="shared" si="339"/>
        <v>47617715.817901261</v>
      </c>
      <c r="X700" s="17">
        <f t="shared" si="326"/>
        <v>0</v>
      </c>
      <c r="Y700" s="17">
        <f t="shared" si="327"/>
        <v>0</v>
      </c>
      <c r="Z700" s="17">
        <f t="shared" si="328"/>
        <v>0</v>
      </c>
      <c r="AA700" s="17">
        <f t="shared" si="329"/>
        <v>0</v>
      </c>
      <c r="AB700" s="17">
        <f t="shared" si="330"/>
        <v>0</v>
      </c>
      <c r="AC700" s="17">
        <f t="shared" si="331"/>
        <v>0</v>
      </c>
      <c r="AD700" s="17">
        <f t="shared" si="332"/>
        <v>0</v>
      </c>
      <c r="AE700" s="17">
        <f t="shared" si="333"/>
        <v>0</v>
      </c>
      <c r="AF700" s="17">
        <f t="shared" si="334"/>
        <v>1214358.794085263</v>
      </c>
      <c r="AG700" s="17">
        <f t="shared" si="340"/>
        <v>0</v>
      </c>
      <c r="AH700" s="17">
        <f t="shared" si="335"/>
        <v>0</v>
      </c>
      <c r="AI700" s="17"/>
      <c r="AJ700" s="17"/>
      <c r="AU700">
        <f t="shared" si="313"/>
        <v>0</v>
      </c>
      <c r="AV700">
        <f t="shared" si="314"/>
        <v>67.2</v>
      </c>
      <c r="AW700">
        <f t="shared" si="315"/>
        <v>18.666666666666668</v>
      </c>
    </row>
    <row r="701" spans="2:49" x14ac:dyDescent="0.3">
      <c r="B701" s="29" t="s">
        <v>52</v>
      </c>
      <c r="C701" s="29">
        <v>693</v>
      </c>
      <c r="D701" s="29">
        <v>104</v>
      </c>
      <c r="E701" s="2">
        <f t="shared" si="316"/>
        <v>18.888888888888889</v>
      </c>
      <c r="F701" s="30">
        <v>68</v>
      </c>
      <c r="G701" s="17">
        <f t="shared" si="341"/>
        <v>0.22222222222222143</v>
      </c>
      <c r="H701" s="17">
        <f t="shared" si="342"/>
        <v>0.79999999999999716</v>
      </c>
      <c r="I701" s="17">
        <v>194.238</v>
      </c>
      <c r="J701" s="17">
        <f t="shared" si="317"/>
        <v>4.4861111111111107</v>
      </c>
      <c r="K701" s="17">
        <f t="shared" si="318"/>
        <v>488.88888888888715</v>
      </c>
      <c r="L701" s="17">
        <f t="shared" si="319"/>
        <v>687.61299999999824</v>
      </c>
      <c r="M701" s="17">
        <f t="shared" si="320"/>
        <v>12988.245555555523</v>
      </c>
      <c r="N701" s="17">
        <f t="shared" si="336"/>
        <v>12988.245555555523</v>
      </c>
      <c r="O701" s="17">
        <f t="shared" si="337"/>
        <v>1227347.0396408185</v>
      </c>
      <c r="P701" s="17">
        <f t="shared" si="321"/>
        <v>1227152.8016408186</v>
      </c>
      <c r="Q701" s="34">
        <f t="shared" si="322"/>
        <v>0.34087850523978658</v>
      </c>
      <c r="R701" s="17">
        <f t="shared" si="312"/>
        <v>245.33352716049322</v>
      </c>
      <c r="S701" s="17">
        <f t="shared" si="323"/>
        <v>0</v>
      </c>
      <c r="T701" s="34">
        <f t="shared" si="324"/>
        <v>0</v>
      </c>
      <c r="U701" s="17">
        <f t="shared" si="338"/>
        <v>0</v>
      </c>
      <c r="V701" s="17">
        <f t="shared" si="325"/>
        <v>392469.13580246916</v>
      </c>
      <c r="W701" s="17">
        <f t="shared" si="339"/>
        <v>48010184.953703731</v>
      </c>
      <c r="X701" s="17">
        <f t="shared" si="326"/>
        <v>0</v>
      </c>
      <c r="Y701" s="17">
        <f t="shared" si="327"/>
        <v>0</v>
      </c>
      <c r="Z701" s="17">
        <f t="shared" si="328"/>
        <v>0</v>
      </c>
      <c r="AA701" s="17">
        <f t="shared" si="329"/>
        <v>0</v>
      </c>
      <c r="AB701" s="17">
        <f t="shared" si="330"/>
        <v>0</v>
      </c>
      <c r="AC701" s="17">
        <f t="shared" si="331"/>
        <v>0</v>
      </c>
      <c r="AD701" s="17">
        <f t="shared" si="332"/>
        <v>0</v>
      </c>
      <c r="AE701" s="17">
        <f t="shared" si="333"/>
        <v>0</v>
      </c>
      <c r="AF701" s="17">
        <f t="shared" si="334"/>
        <v>1227347.0396408185</v>
      </c>
      <c r="AG701" s="17">
        <f t="shared" si="340"/>
        <v>0</v>
      </c>
      <c r="AH701" s="17">
        <f t="shared" si="335"/>
        <v>0</v>
      </c>
      <c r="AI701" s="17"/>
      <c r="AJ701" s="17"/>
      <c r="AU701">
        <f t="shared" si="313"/>
        <v>0</v>
      </c>
      <c r="AV701">
        <f t="shared" si="314"/>
        <v>68</v>
      </c>
      <c r="AW701">
        <f t="shared" si="315"/>
        <v>18.888888888888889</v>
      </c>
    </row>
    <row r="702" spans="2:49" x14ac:dyDescent="0.3">
      <c r="B702" s="29" t="s">
        <v>52</v>
      </c>
      <c r="C702" s="29">
        <v>694</v>
      </c>
      <c r="D702" s="29">
        <v>105</v>
      </c>
      <c r="E702" s="2">
        <f t="shared" si="316"/>
        <v>19.111111111111111</v>
      </c>
      <c r="F702" s="30">
        <v>68.8</v>
      </c>
      <c r="G702" s="17">
        <f t="shared" si="341"/>
        <v>0.20833333333333331</v>
      </c>
      <c r="H702" s="17">
        <f t="shared" si="342"/>
        <v>0.75</v>
      </c>
      <c r="I702" s="17">
        <v>194.238</v>
      </c>
      <c r="J702" s="17">
        <f t="shared" si="317"/>
        <v>4.5388888888888888</v>
      </c>
      <c r="K702" s="17">
        <f t="shared" si="318"/>
        <v>458.33333333333331</v>
      </c>
      <c r="L702" s="17">
        <f t="shared" si="319"/>
        <v>657.11022222222221</v>
      </c>
      <c r="M702" s="17">
        <f t="shared" si="320"/>
        <v>12558.106469135802</v>
      </c>
      <c r="N702" s="17">
        <f t="shared" si="336"/>
        <v>12558.106469135802</v>
      </c>
      <c r="O702" s="17">
        <f t="shared" si="337"/>
        <v>1239905.1461099542</v>
      </c>
      <c r="P702" s="17">
        <f t="shared" si="321"/>
        <v>1239710.9081099543</v>
      </c>
      <c r="Q702" s="34">
        <f t="shared" si="322"/>
        <v>0.3443668960547831</v>
      </c>
      <c r="R702" s="17">
        <f t="shared" si="312"/>
        <v>239.99936807681755</v>
      </c>
      <c r="S702" s="17">
        <f t="shared" si="323"/>
        <v>0</v>
      </c>
      <c r="T702" s="34">
        <f t="shared" si="324"/>
        <v>0</v>
      </c>
      <c r="U702" s="17">
        <f t="shared" si="338"/>
        <v>0</v>
      </c>
      <c r="V702" s="17">
        <f t="shared" si="325"/>
        <v>401758.02469135798</v>
      </c>
      <c r="W702" s="17">
        <f t="shared" si="339"/>
        <v>48411942.97839509</v>
      </c>
      <c r="X702" s="17">
        <f t="shared" si="326"/>
        <v>0</v>
      </c>
      <c r="Y702" s="17">
        <f t="shared" si="327"/>
        <v>0</v>
      </c>
      <c r="Z702" s="17">
        <f t="shared" si="328"/>
        <v>0</v>
      </c>
      <c r="AA702" s="17">
        <f t="shared" si="329"/>
        <v>0</v>
      </c>
      <c r="AB702" s="17">
        <f t="shared" si="330"/>
        <v>0</v>
      </c>
      <c r="AC702" s="17">
        <f t="shared" si="331"/>
        <v>0</v>
      </c>
      <c r="AD702" s="17">
        <f t="shared" si="332"/>
        <v>0</v>
      </c>
      <c r="AE702" s="17">
        <f t="shared" si="333"/>
        <v>0</v>
      </c>
      <c r="AF702" s="17">
        <f t="shared" si="334"/>
        <v>1239905.1461099542</v>
      </c>
      <c r="AG702" s="17">
        <f t="shared" si="340"/>
        <v>0</v>
      </c>
      <c r="AH702" s="17">
        <f t="shared" si="335"/>
        <v>0</v>
      </c>
      <c r="AI702" s="17"/>
      <c r="AJ702" s="17"/>
      <c r="AU702">
        <f t="shared" si="313"/>
        <v>0</v>
      </c>
      <c r="AV702">
        <f t="shared" si="314"/>
        <v>68.8</v>
      </c>
      <c r="AW702">
        <f t="shared" si="315"/>
        <v>19.111111111111111</v>
      </c>
    </row>
    <row r="703" spans="2:49" x14ac:dyDescent="0.3">
      <c r="B703" s="29" t="s">
        <v>52</v>
      </c>
      <c r="C703" s="29">
        <v>695</v>
      </c>
      <c r="D703" s="29">
        <v>106</v>
      </c>
      <c r="E703" s="2">
        <f t="shared" si="316"/>
        <v>19.305555555555557</v>
      </c>
      <c r="F703" s="30">
        <v>69.5</v>
      </c>
      <c r="G703" s="17">
        <f t="shared" si="341"/>
        <v>0.18055555555555516</v>
      </c>
      <c r="H703" s="17">
        <f t="shared" si="342"/>
        <v>0.64999999999999858</v>
      </c>
      <c r="I703" s="17">
        <v>194.238</v>
      </c>
      <c r="J703" s="17">
        <f t="shared" si="317"/>
        <v>4.5850694444444446</v>
      </c>
      <c r="K703" s="17">
        <f t="shared" si="318"/>
        <v>397.22222222222138</v>
      </c>
      <c r="L703" s="17">
        <f t="shared" si="319"/>
        <v>596.04529166666589</v>
      </c>
      <c r="M703" s="17">
        <f t="shared" si="320"/>
        <v>11506.985491898135</v>
      </c>
      <c r="N703" s="17">
        <f t="shared" si="336"/>
        <v>11506.985491898135</v>
      </c>
      <c r="O703" s="17">
        <f t="shared" si="337"/>
        <v>1251412.1316018524</v>
      </c>
      <c r="P703" s="17">
        <f t="shared" si="321"/>
        <v>1251217.8936018525</v>
      </c>
      <c r="Q703" s="34">
        <f t="shared" si="322"/>
        <v>0.34756330648472256</v>
      </c>
      <c r="R703" s="17">
        <f t="shared" si="312"/>
        <v>222.14874769081123</v>
      </c>
      <c r="S703" s="17">
        <f t="shared" si="323"/>
        <v>0</v>
      </c>
      <c r="T703" s="34">
        <f t="shared" si="324"/>
        <v>0</v>
      </c>
      <c r="U703" s="17">
        <f t="shared" si="338"/>
        <v>0</v>
      </c>
      <c r="V703" s="17">
        <f t="shared" si="325"/>
        <v>409974.92283950624</v>
      </c>
      <c r="W703" s="17">
        <f t="shared" si="339"/>
        <v>48821917.901234597</v>
      </c>
      <c r="X703" s="17">
        <f t="shared" si="326"/>
        <v>0</v>
      </c>
      <c r="Y703" s="17">
        <f t="shared" si="327"/>
        <v>0</v>
      </c>
      <c r="Z703" s="17">
        <f t="shared" si="328"/>
        <v>0</v>
      </c>
      <c r="AA703" s="17">
        <f t="shared" si="329"/>
        <v>0</v>
      </c>
      <c r="AB703" s="17">
        <f t="shared" si="330"/>
        <v>0</v>
      </c>
      <c r="AC703" s="17">
        <f t="shared" si="331"/>
        <v>0</v>
      </c>
      <c r="AD703" s="17">
        <f t="shared" si="332"/>
        <v>0</v>
      </c>
      <c r="AE703" s="17">
        <f t="shared" si="333"/>
        <v>0</v>
      </c>
      <c r="AF703" s="17">
        <f t="shared" si="334"/>
        <v>1251412.1316018524</v>
      </c>
      <c r="AG703" s="17">
        <f t="shared" si="340"/>
        <v>0</v>
      </c>
      <c r="AH703" s="17">
        <f t="shared" si="335"/>
        <v>0</v>
      </c>
      <c r="AI703" s="17"/>
      <c r="AJ703" s="17"/>
      <c r="AU703">
        <f t="shared" si="313"/>
        <v>0</v>
      </c>
      <c r="AV703">
        <f t="shared" si="314"/>
        <v>69.5</v>
      </c>
      <c r="AW703">
        <f t="shared" si="315"/>
        <v>19.305555555555554</v>
      </c>
    </row>
    <row r="704" spans="2:49" x14ac:dyDescent="0.3">
      <c r="B704" s="29" t="s">
        <v>52</v>
      </c>
      <c r="C704" s="29">
        <v>696</v>
      </c>
      <c r="D704" s="29">
        <v>107</v>
      </c>
      <c r="E704" s="2">
        <f t="shared" si="316"/>
        <v>19.472222222222221</v>
      </c>
      <c r="F704" s="30">
        <v>70.099999999999994</v>
      </c>
      <c r="G704" s="17">
        <f t="shared" si="341"/>
        <v>0.15277777777777699</v>
      </c>
      <c r="H704" s="17">
        <f t="shared" si="342"/>
        <v>0.54999999999999716</v>
      </c>
      <c r="I704" s="17">
        <v>194.238</v>
      </c>
      <c r="J704" s="17">
        <f t="shared" si="317"/>
        <v>4.6246527777777775</v>
      </c>
      <c r="K704" s="17">
        <f t="shared" si="318"/>
        <v>336.11111111110938</v>
      </c>
      <c r="L704" s="17">
        <f t="shared" si="319"/>
        <v>534.97376388888711</v>
      </c>
      <c r="M704" s="17">
        <f t="shared" si="320"/>
        <v>10417.128013503052</v>
      </c>
      <c r="N704" s="17">
        <f t="shared" si="336"/>
        <v>10417.128013503052</v>
      </c>
      <c r="O704" s="17">
        <f t="shared" si="337"/>
        <v>1261829.2596153554</v>
      </c>
      <c r="P704" s="17">
        <f t="shared" si="321"/>
        <v>1261635.0216153555</v>
      </c>
      <c r="Q704" s="34">
        <f t="shared" si="322"/>
        <v>0.35045697630431344</v>
      </c>
      <c r="R704" s="17">
        <f t="shared" si="312"/>
        <v>202.84463159626776</v>
      </c>
      <c r="S704" s="17">
        <f t="shared" si="323"/>
        <v>0</v>
      </c>
      <c r="T704" s="34">
        <f t="shared" si="324"/>
        <v>0</v>
      </c>
      <c r="U704" s="17">
        <f t="shared" si="338"/>
        <v>0</v>
      </c>
      <c r="V704" s="17">
        <f t="shared" si="325"/>
        <v>417084.18209876539</v>
      </c>
      <c r="W704" s="17">
        <f t="shared" si="339"/>
        <v>49239002.083333366</v>
      </c>
      <c r="X704" s="17">
        <f t="shared" si="326"/>
        <v>0</v>
      </c>
      <c r="Y704" s="17">
        <f t="shared" si="327"/>
        <v>0</v>
      </c>
      <c r="Z704" s="17">
        <f t="shared" si="328"/>
        <v>0</v>
      </c>
      <c r="AA704" s="17">
        <f t="shared" si="329"/>
        <v>0</v>
      </c>
      <c r="AB704" s="17">
        <f t="shared" si="330"/>
        <v>0</v>
      </c>
      <c r="AC704" s="17">
        <f t="shared" si="331"/>
        <v>0</v>
      </c>
      <c r="AD704" s="17">
        <f t="shared" si="332"/>
        <v>0</v>
      </c>
      <c r="AE704" s="17">
        <f t="shared" si="333"/>
        <v>0</v>
      </c>
      <c r="AF704" s="17">
        <f t="shared" si="334"/>
        <v>1261829.2596153554</v>
      </c>
      <c r="AG704" s="17">
        <f t="shared" si="340"/>
        <v>0</v>
      </c>
      <c r="AH704" s="17">
        <f t="shared" si="335"/>
        <v>0</v>
      </c>
      <c r="AI704" s="17"/>
      <c r="AJ704" s="17"/>
      <c r="AU704">
        <f t="shared" si="313"/>
        <v>0</v>
      </c>
      <c r="AV704">
        <f t="shared" si="314"/>
        <v>70.099999999999994</v>
      </c>
      <c r="AW704">
        <f t="shared" si="315"/>
        <v>19.472222222222221</v>
      </c>
    </row>
    <row r="705" spans="2:49" x14ac:dyDescent="0.3">
      <c r="B705" s="29" t="s">
        <v>52</v>
      </c>
      <c r="C705" s="29">
        <v>697</v>
      </c>
      <c r="D705" s="29">
        <v>108</v>
      </c>
      <c r="E705" s="2">
        <f t="shared" si="316"/>
        <v>19.611111111111111</v>
      </c>
      <c r="F705" s="30">
        <v>70.599999999999994</v>
      </c>
      <c r="G705" s="17">
        <f t="shared" si="341"/>
        <v>0.12500000000000078</v>
      </c>
      <c r="H705" s="17">
        <f t="shared" si="342"/>
        <v>0.45000000000000284</v>
      </c>
      <c r="I705" s="17">
        <v>194.238</v>
      </c>
      <c r="J705" s="17">
        <f t="shared" si="317"/>
        <v>4.6576388888888882</v>
      </c>
      <c r="K705" s="17">
        <f t="shared" si="318"/>
        <v>275.00000000000171</v>
      </c>
      <c r="L705" s="17">
        <f t="shared" si="319"/>
        <v>473.89563888889063</v>
      </c>
      <c r="M705" s="17">
        <f t="shared" si="320"/>
        <v>9293.6200293210222</v>
      </c>
      <c r="N705" s="17">
        <f t="shared" si="336"/>
        <v>9293.6200293210222</v>
      </c>
      <c r="O705" s="17">
        <f t="shared" si="337"/>
        <v>1271122.8796446763</v>
      </c>
      <c r="P705" s="17">
        <f t="shared" si="321"/>
        <v>1270928.6416446764</v>
      </c>
      <c r="Q705" s="34">
        <f t="shared" si="322"/>
        <v>0.35303855807605822</v>
      </c>
      <c r="R705" s="17">
        <f t="shared" si="312"/>
        <v>182.25821501946226</v>
      </c>
      <c r="S705" s="17">
        <f t="shared" si="323"/>
        <v>0</v>
      </c>
      <c r="T705" s="34">
        <f t="shared" si="324"/>
        <v>0</v>
      </c>
      <c r="U705" s="17">
        <f t="shared" si="338"/>
        <v>0</v>
      </c>
      <c r="V705" s="17">
        <f t="shared" si="325"/>
        <v>423055.24691358022</v>
      </c>
      <c r="W705" s="17">
        <f t="shared" si="339"/>
        <v>49662057.330246948</v>
      </c>
      <c r="X705" s="17">
        <f t="shared" si="326"/>
        <v>0</v>
      </c>
      <c r="Y705" s="17">
        <f t="shared" si="327"/>
        <v>0</v>
      </c>
      <c r="Z705" s="17">
        <f t="shared" si="328"/>
        <v>0</v>
      </c>
      <c r="AA705" s="17">
        <f t="shared" si="329"/>
        <v>0</v>
      </c>
      <c r="AB705" s="17">
        <f t="shared" si="330"/>
        <v>0</v>
      </c>
      <c r="AC705" s="17">
        <f t="shared" si="331"/>
        <v>0</v>
      </c>
      <c r="AD705" s="17">
        <f t="shared" si="332"/>
        <v>0</v>
      </c>
      <c r="AE705" s="17">
        <f t="shared" si="333"/>
        <v>0</v>
      </c>
      <c r="AF705" s="17">
        <f t="shared" si="334"/>
        <v>1271122.8796446763</v>
      </c>
      <c r="AG705" s="17">
        <f t="shared" si="340"/>
        <v>0</v>
      </c>
      <c r="AH705" s="17">
        <f t="shared" si="335"/>
        <v>0</v>
      </c>
      <c r="AI705" s="17"/>
      <c r="AJ705" s="17"/>
      <c r="AU705">
        <f t="shared" si="313"/>
        <v>0</v>
      </c>
      <c r="AV705">
        <f t="shared" si="314"/>
        <v>70.599999999999994</v>
      </c>
      <c r="AW705">
        <f t="shared" si="315"/>
        <v>19.611111111111111</v>
      </c>
    </row>
    <row r="706" spans="2:49" x14ac:dyDescent="0.3">
      <c r="B706" s="29" t="s">
        <v>52</v>
      </c>
      <c r="C706" s="29">
        <v>698</v>
      </c>
      <c r="D706" s="29">
        <v>109</v>
      </c>
      <c r="E706" s="2">
        <f t="shared" si="316"/>
        <v>19.722222222222221</v>
      </c>
      <c r="F706" s="30">
        <v>71</v>
      </c>
      <c r="G706" s="17">
        <f t="shared" si="341"/>
        <v>0.1388888888888889</v>
      </c>
      <c r="H706" s="17">
        <f t="shared" si="342"/>
        <v>0.5</v>
      </c>
      <c r="I706" s="17">
        <v>194.238</v>
      </c>
      <c r="J706" s="17">
        <f t="shared" si="317"/>
        <v>4.6840277777777777</v>
      </c>
      <c r="K706" s="17">
        <f t="shared" si="318"/>
        <v>305.55555555555554</v>
      </c>
      <c r="L706" s="17">
        <f t="shared" si="319"/>
        <v>504.47758333333331</v>
      </c>
      <c r="M706" s="17">
        <f t="shared" si="320"/>
        <v>9949.419004629628</v>
      </c>
      <c r="N706" s="17">
        <f t="shared" si="336"/>
        <v>9949.419004629628</v>
      </c>
      <c r="O706" s="17">
        <f t="shared" si="337"/>
        <v>1281072.2986493059</v>
      </c>
      <c r="P706" s="17">
        <f t="shared" si="321"/>
        <v>1280878.060649306</v>
      </c>
      <c r="Q706" s="34">
        <f t="shared" si="322"/>
        <v>0.3558023076871642</v>
      </c>
      <c r="R706" s="17">
        <f t="shared" si="312"/>
        <v>196.22465259130655</v>
      </c>
      <c r="S706" s="17">
        <f t="shared" si="323"/>
        <v>0</v>
      </c>
      <c r="T706" s="34">
        <f t="shared" si="324"/>
        <v>0</v>
      </c>
      <c r="U706" s="17">
        <f t="shared" si="338"/>
        <v>0</v>
      </c>
      <c r="V706" s="17">
        <f t="shared" si="325"/>
        <v>427862.65432098758</v>
      </c>
      <c r="W706" s="17">
        <f t="shared" si="339"/>
        <v>50089919.984567933</v>
      </c>
      <c r="X706" s="17">
        <f t="shared" si="326"/>
        <v>0</v>
      </c>
      <c r="Y706" s="17">
        <f t="shared" si="327"/>
        <v>0</v>
      </c>
      <c r="Z706" s="17">
        <f t="shared" si="328"/>
        <v>0</v>
      </c>
      <c r="AA706" s="17">
        <f t="shared" si="329"/>
        <v>0</v>
      </c>
      <c r="AB706" s="17">
        <f t="shared" si="330"/>
        <v>0</v>
      </c>
      <c r="AC706" s="17">
        <f t="shared" si="331"/>
        <v>0</v>
      </c>
      <c r="AD706" s="17">
        <f t="shared" si="332"/>
        <v>0</v>
      </c>
      <c r="AE706" s="17">
        <f t="shared" si="333"/>
        <v>0</v>
      </c>
      <c r="AF706" s="17">
        <f t="shared" si="334"/>
        <v>1281072.2986493059</v>
      </c>
      <c r="AG706" s="17">
        <f t="shared" si="340"/>
        <v>0</v>
      </c>
      <c r="AH706" s="17">
        <f t="shared" si="335"/>
        <v>0</v>
      </c>
      <c r="AI706" s="17"/>
      <c r="AJ706" s="17"/>
      <c r="AU706">
        <f t="shared" si="313"/>
        <v>0</v>
      </c>
      <c r="AV706">
        <f t="shared" si="314"/>
        <v>71</v>
      </c>
      <c r="AW706">
        <f t="shared" si="315"/>
        <v>19.722222222222221</v>
      </c>
    </row>
    <row r="707" spans="2:49" x14ac:dyDescent="0.3">
      <c r="B707" s="29" t="s">
        <v>52</v>
      </c>
      <c r="C707" s="29">
        <v>699</v>
      </c>
      <c r="D707" s="29">
        <v>110</v>
      </c>
      <c r="E707" s="2">
        <f t="shared" si="316"/>
        <v>19.888888888888889</v>
      </c>
      <c r="F707" s="30">
        <v>71.599999999999994</v>
      </c>
      <c r="G707" s="17">
        <f t="shared" si="341"/>
        <v>0.16666666666666705</v>
      </c>
      <c r="H707" s="17">
        <f t="shared" si="342"/>
        <v>0.60000000000000142</v>
      </c>
      <c r="I707" s="17">
        <v>194.238</v>
      </c>
      <c r="J707" s="17">
        <f t="shared" si="317"/>
        <v>4.7236111111111114</v>
      </c>
      <c r="K707" s="17">
        <f t="shared" si="318"/>
        <v>366.66666666666748</v>
      </c>
      <c r="L707" s="17">
        <f t="shared" si="319"/>
        <v>565.62827777777852</v>
      </c>
      <c r="M707" s="17">
        <f t="shared" si="320"/>
        <v>11249.717969135818</v>
      </c>
      <c r="N707" s="17">
        <f t="shared" si="336"/>
        <v>11249.717969135818</v>
      </c>
      <c r="O707" s="17">
        <f t="shared" si="337"/>
        <v>1292322.0166184418</v>
      </c>
      <c r="P707" s="17">
        <f t="shared" si="321"/>
        <v>1292127.7786184419</v>
      </c>
      <c r="Q707" s="34">
        <f t="shared" si="322"/>
        <v>0.3589272543446308</v>
      </c>
      <c r="R707" s="17">
        <f t="shared" si="312"/>
        <v>223.74439071947904</v>
      </c>
      <c r="S707" s="17">
        <f t="shared" si="323"/>
        <v>0</v>
      </c>
      <c r="T707" s="34">
        <f t="shared" si="324"/>
        <v>0</v>
      </c>
      <c r="U707" s="17">
        <f t="shared" si="338"/>
        <v>0</v>
      </c>
      <c r="V707" s="17">
        <f t="shared" si="325"/>
        <v>435124.69135802466</v>
      </c>
      <c r="W707" s="17">
        <f t="shared" si="339"/>
        <v>50525044.675925955</v>
      </c>
      <c r="X707" s="17">
        <f t="shared" si="326"/>
        <v>0</v>
      </c>
      <c r="Y707" s="17">
        <f t="shared" si="327"/>
        <v>0</v>
      </c>
      <c r="Z707" s="17">
        <f t="shared" si="328"/>
        <v>0</v>
      </c>
      <c r="AA707" s="17">
        <f t="shared" si="329"/>
        <v>0</v>
      </c>
      <c r="AB707" s="17">
        <f t="shared" si="330"/>
        <v>0</v>
      </c>
      <c r="AC707" s="17">
        <f t="shared" si="331"/>
        <v>0</v>
      </c>
      <c r="AD707" s="17">
        <f t="shared" si="332"/>
        <v>0</v>
      </c>
      <c r="AE707" s="17">
        <f t="shared" si="333"/>
        <v>0</v>
      </c>
      <c r="AF707" s="17">
        <f t="shared" si="334"/>
        <v>1292322.0166184418</v>
      </c>
      <c r="AG707" s="17">
        <f t="shared" si="340"/>
        <v>0</v>
      </c>
      <c r="AH707" s="17">
        <f t="shared" si="335"/>
        <v>0</v>
      </c>
      <c r="AI707" s="17"/>
      <c r="AJ707" s="17"/>
      <c r="AU707">
        <f t="shared" si="313"/>
        <v>0</v>
      </c>
      <c r="AV707">
        <f t="shared" si="314"/>
        <v>71.599999999999994</v>
      </c>
      <c r="AW707">
        <f t="shared" si="315"/>
        <v>19.888888888888886</v>
      </c>
    </row>
    <row r="708" spans="2:49" x14ac:dyDescent="0.3">
      <c r="B708" s="29" t="s">
        <v>52</v>
      </c>
      <c r="C708" s="29">
        <v>700</v>
      </c>
      <c r="D708" s="29">
        <v>111</v>
      </c>
      <c r="E708" s="2">
        <f t="shared" si="316"/>
        <v>20.055555555555557</v>
      </c>
      <c r="F708" s="30">
        <v>72.2</v>
      </c>
      <c r="G708" s="17">
        <f t="shared" si="341"/>
        <v>0.16666666666666705</v>
      </c>
      <c r="H708" s="17">
        <f t="shared" si="342"/>
        <v>0.60000000000000142</v>
      </c>
      <c r="I708" s="17">
        <v>194.238</v>
      </c>
      <c r="J708" s="17">
        <f t="shared" si="317"/>
        <v>4.7631944444444443</v>
      </c>
      <c r="K708" s="17">
        <f t="shared" si="318"/>
        <v>366.66666666666748</v>
      </c>
      <c r="L708" s="17">
        <f t="shared" si="319"/>
        <v>565.66786111111196</v>
      </c>
      <c r="M708" s="17">
        <f t="shared" si="320"/>
        <v>11344.783214506191</v>
      </c>
      <c r="N708" s="17">
        <f t="shared" si="336"/>
        <v>11344.783214506191</v>
      </c>
      <c r="O708" s="17">
        <f t="shared" si="337"/>
        <v>1303666.799832948</v>
      </c>
      <c r="P708" s="17">
        <f t="shared" si="321"/>
        <v>1303472.5618329481</v>
      </c>
      <c r="Q708" s="34">
        <f t="shared" si="322"/>
        <v>0.36207860822595633</v>
      </c>
      <c r="R708" s="17">
        <f t="shared" si="312"/>
        <v>227.52593002426306</v>
      </c>
      <c r="S708" s="17">
        <f t="shared" si="323"/>
        <v>0</v>
      </c>
      <c r="T708" s="34">
        <f t="shared" si="324"/>
        <v>0</v>
      </c>
      <c r="U708" s="17">
        <f t="shared" si="338"/>
        <v>0</v>
      </c>
      <c r="V708" s="17">
        <f t="shared" si="325"/>
        <v>442447.83950617287</v>
      </c>
      <c r="W708" s="17">
        <f t="shared" si="339"/>
        <v>50967492.515432127</v>
      </c>
      <c r="X708" s="17">
        <f t="shared" si="326"/>
        <v>0</v>
      </c>
      <c r="Y708" s="17">
        <f t="shared" si="327"/>
        <v>0</v>
      </c>
      <c r="Z708" s="17">
        <f t="shared" si="328"/>
        <v>0</v>
      </c>
      <c r="AA708" s="17">
        <f t="shared" si="329"/>
        <v>0</v>
      </c>
      <c r="AB708" s="17">
        <f t="shared" si="330"/>
        <v>0</v>
      </c>
      <c r="AC708" s="17">
        <f t="shared" si="331"/>
        <v>0</v>
      </c>
      <c r="AD708" s="17">
        <f t="shared" si="332"/>
        <v>0</v>
      </c>
      <c r="AE708" s="17">
        <f t="shared" si="333"/>
        <v>0</v>
      </c>
      <c r="AF708" s="17">
        <f t="shared" si="334"/>
        <v>1303666.799832948</v>
      </c>
      <c r="AG708" s="17">
        <f t="shared" si="340"/>
        <v>0</v>
      </c>
      <c r="AH708" s="17">
        <f t="shared" si="335"/>
        <v>0</v>
      </c>
      <c r="AI708" s="17"/>
      <c r="AJ708" s="17"/>
      <c r="AU708">
        <f t="shared" si="313"/>
        <v>0</v>
      </c>
      <c r="AV708">
        <f t="shared" si="314"/>
        <v>72.2</v>
      </c>
      <c r="AW708">
        <f t="shared" si="315"/>
        <v>20.055555555555557</v>
      </c>
    </row>
    <row r="709" spans="2:49" x14ac:dyDescent="0.3">
      <c r="B709" s="29" t="s">
        <v>52</v>
      </c>
      <c r="C709" s="29">
        <v>701</v>
      </c>
      <c r="D709" s="29">
        <v>112</v>
      </c>
      <c r="E709" s="2">
        <f t="shared" si="316"/>
        <v>20.222222222222221</v>
      </c>
      <c r="F709" s="30">
        <v>72.8</v>
      </c>
      <c r="G709" s="17">
        <f t="shared" si="341"/>
        <v>0.18055555555555516</v>
      </c>
      <c r="H709" s="17">
        <f t="shared" si="342"/>
        <v>0.64999999999999858</v>
      </c>
      <c r="I709" s="17">
        <v>194.238</v>
      </c>
      <c r="J709" s="17">
        <f t="shared" si="317"/>
        <v>4.8027777777777771</v>
      </c>
      <c r="K709" s="17">
        <f t="shared" si="318"/>
        <v>397.22222222222138</v>
      </c>
      <c r="L709" s="17">
        <f t="shared" si="319"/>
        <v>596.26299999999912</v>
      </c>
      <c r="M709" s="17">
        <f t="shared" si="320"/>
        <v>12057.76288888887</v>
      </c>
      <c r="N709" s="17">
        <f t="shared" si="336"/>
        <v>12057.76288888887</v>
      </c>
      <c r="O709" s="17">
        <f t="shared" si="337"/>
        <v>1315724.5627218368</v>
      </c>
      <c r="P709" s="17">
        <f t="shared" si="321"/>
        <v>1315530.324721837</v>
      </c>
      <c r="Q709" s="34">
        <f t="shared" si="322"/>
        <v>0.36542801360123184</v>
      </c>
      <c r="R709" s="17">
        <f t="shared" si="312"/>
        <v>243.83476064197492</v>
      </c>
      <c r="S709" s="17">
        <f t="shared" si="323"/>
        <v>0</v>
      </c>
      <c r="T709" s="34">
        <f t="shared" si="324"/>
        <v>0</v>
      </c>
      <c r="U709" s="17">
        <f t="shared" si="338"/>
        <v>0</v>
      </c>
      <c r="V709" s="17">
        <f t="shared" si="325"/>
        <v>449832.09876543202</v>
      </c>
      <c r="W709" s="17">
        <f t="shared" si="339"/>
        <v>51417324.61419756</v>
      </c>
      <c r="X709" s="17">
        <f t="shared" si="326"/>
        <v>0</v>
      </c>
      <c r="Y709" s="17">
        <f t="shared" si="327"/>
        <v>0</v>
      </c>
      <c r="Z709" s="17">
        <f t="shared" si="328"/>
        <v>0</v>
      </c>
      <c r="AA709" s="17">
        <f t="shared" si="329"/>
        <v>0</v>
      </c>
      <c r="AB709" s="17">
        <f t="shared" si="330"/>
        <v>0</v>
      </c>
      <c r="AC709" s="17">
        <f t="shared" si="331"/>
        <v>0</v>
      </c>
      <c r="AD709" s="17">
        <f t="shared" si="332"/>
        <v>0</v>
      </c>
      <c r="AE709" s="17">
        <f t="shared" si="333"/>
        <v>0</v>
      </c>
      <c r="AF709" s="17">
        <f t="shared" si="334"/>
        <v>1315724.5627218368</v>
      </c>
      <c r="AG709" s="17">
        <f t="shared" si="340"/>
        <v>0</v>
      </c>
      <c r="AH709" s="17">
        <f t="shared" si="335"/>
        <v>0</v>
      </c>
      <c r="AI709" s="17"/>
      <c r="AJ709" s="17"/>
      <c r="AU709">
        <f t="shared" si="313"/>
        <v>0</v>
      </c>
      <c r="AV709">
        <f t="shared" si="314"/>
        <v>72.8</v>
      </c>
      <c r="AW709">
        <f t="shared" si="315"/>
        <v>20.222222222222221</v>
      </c>
    </row>
    <row r="710" spans="2:49" x14ac:dyDescent="0.3">
      <c r="B710" s="29" t="s">
        <v>52</v>
      </c>
      <c r="C710" s="29">
        <v>702</v>
      </c>
      <c r="D710" s="29">
        <v>113</v>
      </c>
      <c r="E710" s="2">
        <f t="shared" si="316"/>
        <v>20.416666666666668</v>
      </c>
      <c r="F710" s="30">
        <v>73.5</v>
      </c>
      <c r="G710" s="17">
        <f t="shared" si="341"/>
        <v>0.18055555555555516</v>
      </c>
      <c r="H710" s="17">
        <f t="shared" si="342"/>
        <v>0.64999999999999858</v>
      </c>
      <c r="I710" s="17">
        <v>194.238</v>
      </c>
      <c r="J710" s="17">
        <f t="shared" si="317"/>
        <v>4.848958333333333</v>
      </c>
      <c r="K710" s="17">
        <f t="shared" si="318"/>
        <v>397.22222222222138</v>
      </c>
      <c r="L710" s="17">
        <f t="shared" si="319"/>
        <v>596.30918055555469</v>
      </c>
      <c r="M710" s="17">
        <f t="shared" si="320"/>
        <v>12174.64576967591</v>
      </c>
      <c r="N710" s="17">
        <f t="shared" si="336"/>
        <v>12174.64576967591</v>
      </c>
      <c r="O710" s="17">
        <f t="shared" si="337"/>
        <v>1327899.2084915128</v>
      </c>
      <c r="P710" s="17">
        <f t="shared" si="321"/>
        <v>1327704.9704915129</v>
      </c>
      <c r="Q710" s="34">
        <f t="shared" si="322"/>
        <v>0.36880988670313242</v>
      </c>
      <c r="R710" s="17">
        <f t="shared" si="312"/>
        <v>248.5656844642165</v>
      </c>
      <c r="S710" s="17">
        <f t="shared" si="323"/>
        <v>0</v>
      </c>
      <c r="T710" s="34">
        <f t="shared" si="324"/>
        <v>0</v>
      </c>
      <c r="U710" s="17">
        <f t="shared" si="338"/>
        <v>0</v>
      </c>
      <c r="V710" s="17">
        <f t="shared" si="325"/>
        <v>458524.30555555562</v>
      </c>
      <c r="W710" s="17">
        <f t="shared" si="339"/>
        <v>51875848.919753112</v>
      </c>
      <c r="X710" s="17">
        <f t="shared" si="326"/>
        <v>0</v>
      </c>
      <c r="Y710" s="17">
        <f t="shared" si="327"/>
        <v>0</v>
      </c>
      <c r="Z710" s="17">
        <f t="shared" si="328"/>
        <v>0</v>
      </c>
      <c r="AA710" s="17">
        <f t="shared" si="329"/>
        <v>0</v>
      </c>
      <c r="AB710" s="17">
        <f t="shared" si="330"/>
        <v>0</v>
      </c>
      <c r="AC710" s="17">
        <f t="shared" si="331"/>
        <v>0</v>
      </c>
      <c r="AD710" s="17">
        <f t="shared" si="332"/>
        <v>0</v>
      </c>
      <c r="AE710" s="17">
        <f t="shared" si="333"/>
        <v>0</v>
      </c>
      <c r="AF710" s="17">
        <f t="shared" si="334"/>
        <v>1327899.2084915128</v>
      </c>
      <c r="AG710" s="17">
        <f t="shared" si="340"/>
        <v>0</v>
      </c>
      <c r="AH710" s="17">
        <f t="shared" si="335"/>
        <v>0</v>
      </c>
      <c r="AI710" s="17"/>
      <c r="AJ710" s="17"/>
      <c r="AU710">
        <f t="shared" si="313"/>
        <v>0</v>
      </c>
      <c r="AV710">
        <f t="shared" si="314"/>
        <v>73.5</v>
      </c>
      <c r="AW710">
        <f t="shared" si="315"/>
        <v>20.416666666666668</v>
      </c>
    </row>
    <row r="711" spans="2:49" x14ac:dyDescent="0.3">
      <c r="B711" s="29" t="s">
        <v>52</v>
      </c>
      <c r="C711" s="29">
        <v>703</v>
      </c>
      <c r="D711" s="29">
        <v>114</v>
      </c>
      <c r="E711" s="2">
        <f t="shared" si="316"/>
        <v>20.583333333333332</v>
      </c>
      <c r="F711" s="30">
        <v>74.099999999999994</v>
      </c>
      <c r="G711" s="17">
        <f t="shared" si="341"/>
        <v>0.11111111111111072</v>
      </c>
      <c r="H711" s="17">
        <f t="shared" si="342"/>
        <v>0.39999999999999858</v>
      </c>
      <c r="I711" s="17">
        <v>194.238</v>
      </c>
      <c r="J711" s="17">
        <f t="shared" si="317"/>
        <v>4.8885416666666659</v>
      </c>
      <c r="K711" s="17">
        <f t="shared" si="318"/>
        <v>244.44444444444358</v>
      </c>
      <c r="L711" s="17">
        <f t="shared" si="319"/>
        <v>443.57098611111024</v>
      </c>
      <c r="M711" s="17">
        <f t="shared" si="320"/>
        <v>9130.1694641203521</v>
      </c>
      <c r="N711" s="17">
        <f t="shared" si="336"/>
        <v>9130.1694641203521</v>
      </c>
      <c r="O711" s="17">
        <f t="shared" si="337"/>
        <v>1337029.3779556332</v>
      </c>
      <c r="P711" s="17">
        <f t="shared" si="321"/>
        <v>1336835.1399556333</v>
      </c>
      <c r="Q711" s="34">
        <f t="shared" si="322"/>
        <v>0.37134606517687579</v>
      </c>
      <c r="R711" s="17">
        <f t="shared" si="312"/>
        <v>187.92932146981056</v>
      </c>
      <c r="S711" s="17">
        <f t="shared" si="323"/>
        <v>0</v>
      </c>
      <c r="T711" s="34">
        <f t="shared" si="324"/>
        <v>0</v>
      </c>
      <c r="U711" s="17">
        <f t="shared" si="338"/>
        <v>0</v>
      </c>
      <c r="V711" s="17">
        <f t="shared" si="325"/>
        <v>466040.97222222219</v>
      </c>
      <c r="W711" s="17">
        <f t="shared" si="339"/>
        <v>52341889.891975336</v>
      </c>
      <c r="X711" s="17">
        <f t="shared" si="326"/>
        <v>0</v>
      </c>
      <c r="Y711" s="17">
        <f t="shared" si="327"/>
        <v>0</v>
      </c>
      <c r="Z711" s="17">
        <f t="shared" si="328"/>
        <v>0</v>
      </c>
      <c r="AA711" s="17">
        <f t="shared" si="329"/>
        <v>0</v>
      </c>
      <c r="AB711" s="17">
        <f t="shared" si="330"/>
        <v>0</v>
      </c>
      <c r="AC711" s="17">
        <f t="shared" si="331"/>
        <v>0</v>
      </c>
      <c r="AD711" s="17">
        <f t="shared" si="332"/>
        <v>0</v>
      </c>
      <c r="AE711" s="17">
        <f t="shared" si="333"/>
        <v>0</v>
      </c>
      <c r="AF711" s="17">
        <f t="shared" si="334"/>
        <v>1337029.3779556332</v>
      </c>
      <c r="AG711" s="17">
        <f t="shared" si="340"/>
        <v>0</v>
      </c>
      <c r="AH711" s="17">
        <f t="shared" si="335"/>
        <v>0</v>
      </c>
      <c r="AI711" s="17"/>
      <c r="AJ711" s="17"/>
      <c r="AU711">
        <f t="shared" si="313"/>
        <v>0</v>
      </c>
      <c r="AV711">
        <f t="shared" si="314"/>
        <v>74.099999999999994</v>
      </c>
      <c r="AW711">
        <f t="shared" si="315"/>
        <v>20.583333333333332</v>
      </c>
    </row>
    <row r="712" spans="2:49" x14ac:dyDescent="0.3">
      <c r="B712" s="29" t="s">
        <v>52</v>
      </c>
      <c r="C712" s="29">
        <v>704</v>
      </c>
      <c r="D712" s="29">
        <v>115</v>
      </c>
      <c r="E712" s="2">
        <f t="shared" si="316"/>
        <v>20.638888888888889</v>
      </c>
      <c r="F712" s="30">
        <v>74.3</v>
      </c>
      <c r="G712" s="17">
        <f t="shared" si="341"/>
        <v>2.7777777777778172E-2</v>
      </c>
      <c r="H712" s="17">
        <f t="shared" si="342"/>
        <v>0.10000000000000142</v>
      </c>
      <c r="I712" s="17">
        <v>194.238</v>
      </c>
      <c r="J712" s="17">
        <f t="shared" si="317"/>
        <v>4.9017361111111111</v>
      </c>
      <c r="K712" s="17">
        <f t="shared" si="318"/>
        <v>61.111111111111981</v>
      </c>
      <c r="L712" s="17">
        <f t="shared" si="319"/>
        <v>260.25084722222311</v>
      </c>
      <c r="M712" s="17">
        <f t="shared" si="320"/>
        <v>5371.2883190586608</v>
      </c>
      <c r="N712" s="17">
        <f t="shared" si="336"/>
        <v>5371.2883190586608</v>
      </c>
      <c r="O712" s="17">
        <f t="shared" si="337"/>
        <v>1342400.6662746919</v>
      </c>
      <c r="P712" s="17">
        <f t="shared" si="321"/>
        <v>1342206.428274692</v>
      </c>
      <c r="Q712" s="34">
        <f t="shared" si="322"/>
        <v>0.37283810164614395</v>
      </c>
      <c r="R712" s="17">
        <f t="shared" ref="R712:R775" si="343">(M712*E712)/1000</f>
        <v>110.85742280723848</v>
      </c>
      <c r="S712" s="17">
        <f t="shared" si="323"/>
        <v>0</v>
      </c>
      <c r="T712" s="34">
        <f t="shared" si="324"/>
        <v>0</v>
      </c>
      <c r="U712" s="17">
        <f t="shared" si="338"/>
        <v>0</v>
      </c>
      <c r="V712" s="17">
        <f t="shared" si="325"/>
        <v>468560.10802469141</v>
      </c>
      <c r="W712" s="17">
        <f t="shared" si="339"/>
        <v>52810450.00000003</v>
      </c>
      <c r="X712" s="17">
        <f t="shared" si="326"/>
        <v>0</v>
      </c>
      <c r="Y712" s="17">
        <f t="shared" si="327"/>
        <v>0</v>
      </c>
      <c r="Z712" s="17">
        <f t="shared" si="328"/>
        <v>0</v>
      </c>
      <c r="AA712" s="17">
        <f t="shared" si="329"/>
        <v>0</v>
      </c>
      <c r="AB712" s="17">
        <f t="shared" si="330"/>
        <v>0</v>
      </c>
      <c r="AC712" s="17">
        <f t="shared" si="331"/>
        <v>0</v>
      </c>
      <c r="AD712" s="17">
        <f t="shared" si="332"/>
        <v>0</v>
      </c>
      <c r="AE712" s="17">
        <f t="shared" si="333"/>
        <v>0</v>
      </c>
      <c r="AF712" s="17">
        <f t="shared" si="334"/>
        <v>1342400.6662746919</v>
      </c>
      <c r="AG712" s="17">
        <f t="shared" si="340"/>
        <v>0</v>
      </c>
      <c r="AH712" s="17">
        <f t="shared" si="335"/>
        <v>0</v>
      </c>
      <c r="AI712" s="17"/>
      <c r="AJ712" s="17"/>
      <c r="AU712">
        <f t="shared" ref="AU712:AU775" si="344">IF(F712&lt;1,1,0)</f>
        <v>0</v>
      </c>
      <c r="AV712">
        <f t="shared" ref="AV712:AV775" si="345">IF(AU712=1,"",F712)</f>
        <v>74.3</v>
      </c>
      <c r="AW712">
        <f t="shared" ref="AW712:AW775" si="346">F712/3.6</f>
        <v>20.638888888888889</v>
      </c>
    </row>
    <row r="713" spans="2:49" x14ac:dyDescent="0.3">
      <c r="B713" s="29" t="s">
        <v>52</v>
      </c>
      <c r="C713" s="29">
        <v>705</v>
      </c>
      <c r="D713" s="29">
        <v>116</v>
      </c>
      <c r="E713" s="2">
        <f t="shared" ref="E713:E776" si="347">F713*(1000/3600)</f>
        <v>20.638888888888889</v>
      </c>
      <c r="F713" s="30">
        <v>74.3</v>
      </c>
      <c r="G713" s="17">
        <f t="shared" si="341"/>
        <v>-8.3333333333332538E-2</v>
      </c>
      <c r="H713" s="17">
        <f t="shared" si="342"/>
        <v>-0.29999999999999716</v>
      </c>
      <c r="I713" s="17">
        <v>194.238</v>
      </c>
      <c r="J713" s="17">
        <f t="shared" ref="J713:J776" si="348">0.2375*E713</f>
        <v>4.9017361111111111</v>
      </c>
      <c r="K713" s="17">
        <f t="shared" ref="K713:K776" si="349">(2200*G713)</f>
        <v>-183.33333333333158</v>
      </c>
      <c r="L713" s="17">
        <f t="shared" ref="L713:L776" si="350">I713+J713+K713</f>
        <v>15.806402777779539</v>
      </c>
      <c r="M713" s="17">
        <f t="shared" ref="M713:M776" si="351">(E713*L713)</f>
        <v>326.22659066361661</v>
      </c>
      <c r="N713" s="17">
        <f t="shared" si="336"/>
        <v>326.22659066361661</v>
      </c>
      <c r="O713" s="17">
        <f t="shared" si="337"/>
        <v>1342726.8928653556</v>
      </c>
      <c r="P713" s="17">
        <f t="shared" ref="P713:P776" si="352">(N713+P712)</f>
        <v>1342532.6548653557</v>
      </c>
      <c r="Q713" s="34">
        <f t="shared" ref="Q713:Q776" si="353">P713*0.00000027778</f>
        <v>0.37292872086849849</v>
      </c>
      <c r="R713" s="17">
        <f t="shared" si="343"/>
        <v>6.7329543573074204</v>
      </c>
      <c r="S713" s="17">
        <f t="shared" ref="S713:S776" si="354">IF(N713&lt;0,N713,0)</f>
        <v>0</v>
      </c>
      <c r="T713" s="34">
        <f t="shared" ref="T713:T776" si="355">S713*0.00000027778</f>
        <v>0</v>
      </c>
      <c r="U713" s="17">
        <f t="shared" si="338"/>
        <v>0</v>
      </c>
      <c r="V713" s="17">
        <f t="shared" ref="V713:V776" si="356">(0.5*2200*E713^2)</f>
        <v>468560.10802469141</v>
      </c>
      <c r="W713" s="17">
        <f t="shared" si="339"/>
        <v>53279010.108024724</v>
      </c>
      <c r="X713" s="17">
        <f t="shared" ref="X713:X776" si="357">-S713*0.9</f>
        <v>0</v>
      </c>
      <c r="Y713" s="17">
        <f t="shared" ref="Y713:Y776" si="358">X713*0.92</f>
        <v>0</v>
      </c>
      <c r="Z713" s="17">
        <f t="shared" ref="Z713:Z776" si="359">Y713*0.96</f>
        <v>0</v>
      </c>
      <c r="AA713" s="17">
        <f t="shared" ref="AA713:AA776" si="360">Z713*0.95</f>
        <v>0</v>
      </c>
      <c r="AB713" s="17">
        <f t="shared" ref="AB713:AB776" si="361">AA713*0.96</f>
        <v>0</v>
      </c>
      <c r="AC713" s="17">
        <f t="shared" ref="AC713:AC776" si="362">AB713*0.9</f>
        <v>0</v>
      </c>
      <c r="AD713" s="17">
        <f t="shared" ref="AD713:AD776" si="363">AC713*0.97</f>
        <v>0</v>
      </c>
      <c r="AE713" s="17">
        <f t="shared" ref="AE713:AE776" si="364">AD713</f>
        <v>0</v>
      </c>
      <c r="AF713" s="17">
        <f t="shared" ref="AF713:AF776" si="365">O713-AE713</f>
        <v>1342726.8928653556</v>
      </c>
      <c r="AG713" s="17">
        <f t="shared" si="340"/>
        <v>0</v>
      </c>
      <c r="AH713" s="17">
        <f t="shared" ref="AH713:AH776" si="366">AD713/C713</f>
        <v>0</v>
      </c>
      <c r="AI713" s="17"/>
      <c r="AJ713" s="17"/>
      <c r="AU713">
        <f t="shared" si="344"/>
        <v>0</v>
      </c>
      <c r="AV713">
        <f t="shared" si="345"/>
        <v>74.3</v>
      </c>
      <c r="AW713">
        <f t="shared" si="346"/>
        <v>20.638888888888889</v>
      </c>
    </row>
    <row r="714" spans="2:49" x14ac:dyDescent="0.3">
      <c r="B714" s="29" t="s">
        <v>52</v>
      </c>
      <c r="C714" s="29">
        <v>706</v>
      </c>
      <c r="D714" s="29">
        <v>117</v>
      </c>
      <c r="E714" s="2">
        <f t="shared" si="347"/>
        <v>20.472222222222225</v>
      </c>
      <c r="F714" s="30">
        <v>73.7</v>
      </c>
      <c r="G714" s="17">
        <f t="shared" si="341"/>
        <v>-0.23611111111111149</v>
      </c>
      <c r="H714" s="17">
        <f t="shared" si="342"/>
        <v>-0.85000000000000142</v>
      </c>
      <c r="I714" s="17">
        <v>194.238</v>
      </c>
      <c r="J714" s="17">
        <f t="shared" si="348"/>
        <v>4.8621527777777782</v>
      </c>
      <c r="K714" s="17">
        <f t="shared" si="349"/>
        <v>-519.44444444444525</v>
      </c>
      <c r="L714" s="17">
        <f t="shared" si="350"/>
        <v>-320.34429166666746</v>
      </c>
      <c r="M714" s="17">
        <f t="shared" si="351"/>
        <v>-6558.1595266203876</v>
      </c>
      <c r="N714" s="17">
        <f t="shared" ref="N714:N777" si="367">L714*E714</f>
        <v>-6558.1595266203876</v>
      </c>
      <c r="O714" s="17">
        <f t="shared" ref="O714:O777" si="368">M714+O713</f>
        <v>1336168.7333387353</v>
      </c>
      <c r="P714" s="17">
        <f t="shared" si="352"/>
        <v>1335974.4953387354</v>
      </c>
      <c r="Q714" s="34">
        <f t="shared" si="353"/>
        <v>0.37110699531519392</v>
      </c>
      <c r="R714" s="17">
        <f t="shared" si="343"/>
        <v>-134.26009919775629</v>
      </c>
      <c r="S714" s="17">
        <f t="shared" si="354"/>
        <v>-6558.1595266203876</v>
      </c>
      <c r="T714" s="34">
        <f t="shared" si="355"/>
        <v>-1.8217255533046113E-3</v>
      </c>
      <c r="U714" s="17">
        <f t="shared" ref="U714:U777" si="369">IF(S713=0,0,-S713+U713)</f>
        <v>0</v>
      </c>
      <c r="V714" s="17">
        <f t="shared" si="356"/>
        <v>461023.07098765444</v>
      </c>
      <c r="W714" s="17">
        <f t="shared" ref="W714:W777" si="370">V714+W713</f>
        <v>53740033.179012381</v>
      </c>
      <c r="X714" s="17">
        <f t="shared" si="357"/>
        <v>5902.3435739583492</v>
      </c>
      <c r="Y714" s="17">
        <f t="shared" si="358"/>
        <v>5430.1560880416819</v>
      </c>
      <c r="Z714" s="17">
        <f t="shared" si="359"/>
        <v>5212.9498445200143</v>
      </c>
      <c r="AA714" s="17">
        <f t="shared" si="360"/>
        <v>4952.302352294013</v>
      </c>
      <c r="AB714" s="17">
        <f t="shared" si="361"/>
        <v>4754.2102582022526</v>
      </c>
      <c r="AC714" s="17">
        <f t="shared" si="362"/>
        <v>4278.7892323820279</v>
      </c>
      <c r="AD714" s="17">
        <f t="shared" si="363"/>
        <v>4150.4255554105666</v>
      </c>
      <c r="AE714" s="17">
        <f t="shared" si="364"/>
        <v>4150.4255554105666</v>
      </c>
      <c r="AF714" s="17">
        <f t="shared" si="365"/>
        <v>1332018.3077833247</v>
      </c>
      <c r="AG714" s="17">
        <f t="shared" ref="AG714:AG777" si="371">IF(AA714=0,0,AA714+AG713)</f>
        <v>4952.302352294013</v>
      </c>
      <c r="AH714" s="17">
        <f t="shared" si="366"/>
        <v>5.8787897385418795</v>
      </c>
      <c r="AI714" s="17"/>
      <c r="AJ714" s="17"/>
      <c r="AU714">
        <f t="shared" si="344"/>
        <v>0</v>
      </c>
      <c r="AV714">
        <f t="shared" si="345"/>
        <v>73.7</v>
      </c>
      <c r="AW714">
        <f t="shared" si="346"/>
        <v>20.472222222222221</v>
      </c>
    </row>
    <row r="715" spans="2:49" x14ac:dyDescent="0.3">
      <c r="B715" s="29" t="s">
        <v>52</v>
      </c>
      <c r="C715" s="29">
        <v>707</v>
      </c>
      <c r="D715" s="29">
        <v>118</v>
      </c>
      <c r="E715" s="2">
        <f t="shared" si="347"/>
        <v>20.166666666666664</v>
      </c>
      <c r="F715" s="30">
        <v>72.599999999999994</v>
      </c>
      <c r="G715" s="17">
        <f t="shared" si="341"/>
        <v>-0.37500000000000039</v>
      </c>
      <c r="H715" s="17">
        <f t="shared" si="342"/>
        <v>-1.3500000000000014</v>
      </c>
      <c r="I715" s="17">
        <v>194.238</v>
      </c>
      <c r="J715" s="17">
        <f t="shared" si="348"/>
        <v>4.7895833333333329</v>
      </c>
      <c r="K715" s="17">
        <f t="shared" si="349"/>
        <v>-825.00000000000091</v>
      </c>
      <c r="L715" s="17">
        <f t="shared" si="350"/>
        <v>-625.97241666666764</v>
      </c>
      <c r="M715" s="17">
        <f t="shared" si="351"/>
        <v>-12623.777069444463</v>
      </c>
      <c r="N715" s="17">
        <f t="shared" si="367"/>
        <v>-12623.777069444463</v>
      </c>
      <c r="O715" s="17">
        <f t="shared" si="368"/>
        <v>1323544.9562692908</v>
      </c>
      <c r="P715" s="17">
        <f t="shared" si="352"/>
        <v>1323350.7182692909</v>
      </c>
      <c r="Q715" s="34">
        <f t="shared" si="353"/>
        <v>0.3676003625208436</v>
      </c>
      <c r="R715" s="17">
        <f t="shared" si="343"/>
        <v>-254.57950423379665</v>
      </c>
      <c r="S715" s="17">
        <f t="shared" si="354"/>
        <v>-12623.777069444463</v>
      </c>
      <c r="T715" s="34">
        <f t="shared" si="355"/>
        <v>-3.5066327943502826E-3</v>
      </c>
      <c r="U715" s="17">
        <f t="shared" si="369"/>
        <v>6558.1595266203876</v>
      </c>
      <c r="V715" s="17">
        <f t="shared" si="356"/>
        <v>447363.88888888876</v>
      </c>
      <c r="W715" s="17">
        <f t="shared" si="370"/>
        <v>54187397.067901269</v>
      </c>
      <c r="X715" s="17">
        <f t="shared" si="357"/>
        <v>11361.399362500017</v>
      </c>
      <c r="Y715" s="17">
        <f t="shared" si="358"/>
        <v>10452.487413500015</v>
      </c>
      <c r="Z715" s="17">
        <f t="shared" si="359"/>
        <v>10034.387916960015</v>
      </c>
      <c r="AA715" s="17">
        <f t="shared" si="360"/>
        <v>9532.668521112013</v>
      </c>
      <c r="AB715" s="17">
        <f t="shared" si="361"/>
        <v>9151.3617802675326</v>
      </c>
      <c r="AC715" s="17">
        <f t="shared" si="362"/>
        <v>8236.2256022407801</v>
      </c>
      <c r="AD715" s="17">
        <f t="shared" si="363"/>
        <v>7989.1388341735565</v>
      </c>
      <c r="AE715" s="17">
        <f t="shared" si="364"/>
        <v>7989.1388341735565</v>
      </c>
      <c r="AF715" s="17">
        <f t="shared" si="365"/>
        <v>1315555.8174351172</v>
      </c>
      <c r="AG715" s="17">
        <f t="shared" si="371"/>
        <v>14484.970873406026</v>
      </c>
      <c r="AH715" s="17">
        <f t="shared" si="366"/>
        <v>11.300054928109699</v>
      </c>
      <c r="AI715" s="17"/>
      <c r="AJ715" s="17"/>
      <c r="AU715">
        <f t="shared" si="344"/>
        <v>0</v>
      </c>
      <c r="AV715">
        <f t="shared" si="345"/>
        <v>72.599999999999994</v>
      </c>
      <c r="AW715">
        <f t="shared" si="346"/>
        <v>20.166666666666664</v>
      </c>
    </row>
    <row r="716" spans="2:49" x14ac:dyDescent="0.3">
      <c r="B716" s="29" t="s">
        <v>52</v>
      </c>
      <c r="C716" s="29">
        <v>708</v>
      </c>
      <c r="D716" s="29">
        <v>119</v>
      </c>
      <c r="E716" s="2">
        <f t="shared" si="347"/>
        <v>19.722222222222221</v>
      </c>
      <c r="F716" s="30">
        <v>71</v>
      </c>
      <c r="G716" s="17">
        <f t="shared" si="341"/>
        <v>-0.47222222222222104</v>
      </c>
      <c r="H716" s="17">
        <f t="shared" si="342"/>
        <v>-1.6999999999999957</v>
      </c>
      <c r="I716" s="17">
        <v>194.238</v>
      </c>
      <c r="J716" s="17">
        <f t="shared" si="348"/>
        <v>4.6840277777777777</v>
      </c>
      <c r="K716" s="17">
        <f t="shared" si="349"/>
        <v>-1038.8888888888862</v>
      </c>
      <c r="L716" s="17">
        <f t="shared" si="350"/>
        <v>-839.96686111110841</v>
      </c>
      <c r="M716" s="17">
        <f t="shared" si="351"/>
        <v>-16566.013094135749</v>
      </c>
      <c r="N716" s="17">
        <f t="shared" si="367"/>
        <v>-16566.013094135749</v>
      </c>
      <c r="O716" s="17">
        <f t="shared" si="368"/>
        <v>1306978.943175155</v>
      </c>
      <c r="P716" s="17">
        <f t="shared" si="352"/>
        <v>1306784.7051751551</v>
      </c>
      <c r="Q716" s="34">
        <f t="shared" si="353"/>
        <v>0.36299865540355458</v>
      </c>
      <c r="R716" s="17">
        <f t="shared" si="343"/>
        <v>-326.71859157878833</v>
      </c>
      <c r="S716" s="17">
        <f t="shared" si="354"/>
        <v>-16566.013094135749</v>
      </c>
      <c r="T716" s="34">
        <f t="shared" si="355"/>
        <v>-4.6017071172890283E-3</v>
      </c>
      <c r="U716" s="17">
        <f t="shared" si="369"/>
        <v>19181.93659606485</v>
      </c>
      <c r="V716" s="17">
        <f t="shared" si="356"/>
        <v>427862.65432098758</v>
      </c>
      <c r="W716" s="17">
        <f t="shared" si="370"/>
        <v>54615259.722222254</v>
      </c>
      <c r="X716" s="17">
        <f t="shared" si="357"/>
        <v>14909.411784722175</v>
      </c>
      <c r="Y716" s="17">
        <f t="shared" si="358"/>
        <v>13716.658841944402</v>
      </c>
      <c r="Z716" s="17">
        <f t="shared" si="359"/>
        <v>13167.992488266626</v>
      </c>
      <c r="AA716" s="17">
        <f t="shared" si="360"/>
        <v>12509.592863853293</v>
      </c>
      <c r="AB716" s="17">
        <f t="shared" si="361"/>
        <v>12009.20914929916</v>
      </c>
      <c r="AC716" s="17">
        <f t="shared" si="362"/>
        <v>10808.288234369245</v>
      </c>
      <c r="AD716" s="17">
        <f t="shared" si="363"/>
        <v>10484.039587338168</v>
      </c>
      <c r="AE716" s="17">
        <f t="shared" si="364"/>
        <v>10484.039587338168</v>
      </c>
      <c r="AF716" s="17">
        <f t="shared" si="365"/>
        <v>1296494.9035878167</v>
      </c>
      <c r="AG716" s="17">
        <f t="shared" si="371"/>
        <v>26994.563737259319</v>
      </c>
      <c r="AH716" s="17">
        <f t="shared" si="366"/>
        <v>14.80796551883922</v>
      </c>
      <c r="AI716" s="17"/>
      <c r="AJ716" s="17"/>
      <c r="AU716">
        <f t="shared" si="344"/>
        <v>0</v>
      </c>
      <c r="AV716">
        <f t="shared" si="345"/>
        <v>71</v>
      </c>
      <c r="AW716">
        <f t="shared" si="346"/>
        <v>19.722222222222221</v>
      </c>
    </row>
    <row r="717" spans="2:49" x14ac:dyDescent="0.3">
      <c r="B717" s="29" t="s">
        <v>52</v>
      </c>
      <c r="C717" s="29">
        <v>709</v>
      </c>
      <c r="D717" s="29">
        <v>120</v>
      </c>
      <c r="E717" s="2">
        <f t="shared" si="347"/>
        <v>19.222222222222225</v>
      </c>
      <c r="F717" s="30">
        <v>69.2</v>
      </c>
      <c r="G717" s="17">
        <f t="shared" si="341"/>
        <v>-0.54166666666666741</v>
      </c>
      <c r="H717" s="17">
        <f t="shared" si="342"/>
        <v>-1.9500000000000028</v>
      </c>
      <c r="I717" s="17">
        <v>194.238</v>
      </c>
      <c r="J717" s="17">
        <f t="shared" si="348"/>
        <v>4.5652777777777782</v>
      </c>
      <c r="K717" s="17">
        <f t="shared" si="349"/>
        <v>-1191.6666666666683</v>
      </c>
      <c r="L717" s="17">
        <f t="shared" si="350"/>
        <v>-992.86338888889054</v>
      </c>
      <c r="M717" s="17">
        <f t="shared" si="351"/>
        <v>-19085.040697530898</v>
      </c>
      <c r="N717" s="17">
        <f t="shared" si="367"/>
        <v>-19085.040697530898</v>
      </c>
      <c r="O717" s="17">
        <f t="shared" si="368"/>
        <v>1287893.9024776241</v>
      </c>
      <c r="P717" s="17">
        <f t="shared" si="352"/>
        <v>1287699.6644776242</v>
      </c>
      <c r="Q717" s="34">
        <f t="shared" si="353"/>
        <v>0.35769721279859445</v>
      </c>
      <c r="R717" s="17">
        <f t="shared" si="343"/>
        <v>-366.85689340809392</v>
      </c>
      <c r="S717" s="17">
        <f t="shared" si="354"/>
        <v>-19085.040697530898</v>
      </c>
      <c r="T717" s="34">
        <f t="shared" si="355"/>
        <v>-5.3014426049601323E-3</v>
      </c>
      <c r="U717" s="17">
        <f t="shared" si="369"/>
        <v>35747.949690200599</v>
      </c>
      <c r="V717" s="17">
        <f t="shared" si="356"/>
        <v>406443.20987654332</v>
      </c>
      <c r="W717" s="17">
        <f t="shared" si="370"/>
        <v>55021702.932098798</v>
      </c>
      <c r="X717" s="17">
        <f t="shared" si="357"/>
        <v>17176.536627777808</v>
      </c>
      <c r="Y717" s="17">
        <f t="shared" si="358"/>
        <v>15802.413697555585</v>
      </c>
      <c r="Z717" s="17">
        <f t="shared" si="359"/>
        <v>15170.317149653361</v>
      </c>
      <c r="AA717" s="17">
        <f t="shared" si="360"/>
        <v>14411.801292170692</v>
      </c>
      <c r="AB717" s="17">
        <f t="shared" si="361"/>
        <v>13835.329240483865</v>
      </c>
      <c r="AC717" s="17">
        <f t="shared" si="362"/>
        <v>12451.796316435479</v>
      </c>
      <c r="AD717" s="17">
        <f t="shared" si="363"/>
        <v>12078.242426942414</v>
      </c>
      <c r="AE717" s="17">
        <f t="shared" si="364"/>
        <v>12078.242426942414</v>
      </c>
      <c r="AF717" s="17">
        <f t="shared" si="365"/>
        <v>1275815.6600506818</v>
      </c>
      <c r="AG717" s="17">
        <f t="shared" si="371"/>
        <v>41406.36502943001</v>
      </c>
      <c r="AH717" s="17">
        <f t="shared" si="366"/>
        <v>17.035602858875055</v>
      </c>
      <c r="AI717" s="17"/>
      <c r="AJ717" s="17"/>
      <c r="AU717">
        <f t="shared" si="344"/>
        <v>0</v>
      </c>
      <c r="AV717">
        <f t="shared" si="345"/>
        <v>69.2</v>
      </c>
      <c r="AW717">
        <f t="shared" si="346"/>
        <v>19.222222222222221</v>
      </c>
    </row>
    <row r="718" spans="2:49" x14ac:dyDescent="0.3">
      <c r="B718" s="29" t="s">
        <v>52</v>
      </c>
      <c r="C718" s="29">
        <v>710</v>
      </c>
      <c r="D718" s="29">
        <v>121</v>
      </c>
      <c r="E718" s="2">
        <f t="shared" si="347"/>
        <v>18.638888888888889</v>
      </c>
      <c r="F718" s="30">
        <v>67.099999999999994</v>
      </c>
      <c r="G718" s="17">
        <f t="shared" si="341"/>
        <v>-0.54166666666666741</v>
      </c>
      <c r="H718" s="17">
        <f t="shared" si="342"/>
        <v>-1.9500000000000028</v>
      </c>
      <c r="I718" s="17">
        <v>194.238</v>
      </c>
      <c r="J718" s="17">
        <f t="shared" si="348"/>
        <v>4.4267361111111114</v>
      </c>
      <c r="K718" s="17">
        <f t="shared" si="349"/>
        <v>-1191.6666666666683</v>
      </c>
      <c r="L718" s="17">
        <f t="shared" si="350"/>
        <v>-993.00193055555724</v>
      </c>
      <c r="M718" s="17">
        <f t="shared" si="351"/>
        <v>-18508.452650077194</v>
      </c>
      <c r="N718" s="17">
        <f t="shared" si="367"/>
        <v>-18508.452650077194</v>
      </c>
      <c r="O718" s="17">
        <f t="shared" si="368"/>
        <v>1269385.449827547</v>
      </c>
      <c r="P718" s="17">
        <f t="shared" si="352"/>
        <v>1269191.2118275471</v>
      </c>
      <c r="Q718" s="34">
        <f t="shared" si="353"/>
        <v>0.35255593482145603</v>
      </c>
      <c r="R718" s="17">
        <f t="shared" si="343"/>
        <v>-344.97699245004992</v>
      </c>
      <c r="S718" s="17">
        <f t="shared" si="354"/>
        <v>-18508.452650077194</v>
      </c>
      <c r="T718" s="34">
        <f t="shared" si="355"/>
        <v>-5.1412779771384427E-3</v>
      </c>
      <c r="U718" s="17">
        <f t="shared" si="369"/>
        <v>54832.990387731494</v>
      </c>
      <c r="V718" s="17">
        <f t="shared" si="356"/>
        <v>382148.99691358022</v>
      </c>
      <c r="W718" s="17">
        <f t="shared" si="370"/>
        <v>55403851.929012381</v>
      </c>
      <c r="X718" s="17">
        <f t="shared" si="357"/>
        <v>16657.607385069474</v>
      </c>
      <c r="Y718" s="17">
        <f t="shared" si="358"/>
        <v>15324.998794263916</v>
      </c>
      <c r="Z718" s="17">
        <f t="shared" si="359"/>
        <v>14711.99884249336</v>
      </c>
      <c r="AA718" s="17">
        <f t="shared" si="360"/>
        <v>13976.398900368691</v>
      </c>
      <c r="AB718" s="17">
        <f t="shared" si="361"/>
        <v>13417.342944353943</v>
      </c>
      <c r="AC718" s="17">
        <f t="shared" si="362"/>
        <v>12075.608649918549</v>
      </c>
      <c r="AD718" s="17">
        <f t="shared" si="363"/>
        <v>11713.340390420992</v>
      </c>
      <c r="AE718" s="17">
        <f t="shared" si="364"/>
        <v>11713.340390420992</v>
      </c>
      <c r="AF718" s="17">
        <f t="shared" si="365"/>
        <v>1257672.109437126</v>
      </c>
      <c r="AG718" s="17">
        <f t="shared" si="371"/>
        <v>55382.763929798704</v>
      </c>
      <c r="AH718" s="17">
        <f t="shared" si="366"/>
        <v>16.497662521719707</v>
      </c>
      <c r="AI718" s="17"/>
      <c r="AJ718" s="17"/>
      <c r="AU718">
        <f t="shared" si="344"/>
        <v>0</v>
      </c>
      <c r="AV718">
        <f t="shared" si="345"/>
        <v>67.099999999999994</v>
      </c>
      <c r="AW718">
        <f t="shared" si="346"/>
        <v>18.638888888888886</v>
      </c>
    </row>
    <row r="719" spans="2:49" x14ac:dyDescent="0.3">
      <c r="B719" s="29" t="s">
        <v>52</v>
      </c>
      <c r="C719" s="29">
        <v>711</v>
      </c>
      <c r="D719" s="29">
        <v>122</v>
      </c>
      <c r="E719" s="2">
        <f t="shared" si="347"/>
        <v>18.138888888888889</v>
      </c>
      <c r="F719" s="30">
        <v>65.3</v>
      </c>
      <c r="G719" s="17">
        <f t="shared" si="341"/>
        <v>-0.45833333333333293</v>
      </c>
      <c r="H719" s="17">
        <f t="shared" si="342"/>
        <v>-1.6499999999999986</v>
      </c>
      <c r="I719" s="17">
        <v>194.238</v>
      </c>
      <c r="J719" s="17">
        <f t="shared" si="348"/>
        <v>4.3079861111111111</v>
      </c>
      <c r="K719" s="17">
        <f t="shared" si="349"/>
        <v>-1008.3333333333325</v>
      </c>
      <c r="L719" s="17">
        <f t="shared" si="350"/>
        <v>-809.78734722222134</v>
      </c>
      <c r="M719" s="17">
        <f t="shared" si="351"/>
        <v>-14688.642714891959</v>
      </c>
      <c r="N719" s="17">
        <f t="shared" si="367"/>
        <v>-14688.642714891959</v>
      </c>
      <c r="O719" s="17">
        <f t="shared" si="368"/>
        <v>1254696.8071126549</v>
      </c>
      <c r="P719" s="17">
        <f t="shared" si="352"/>
        <v>1254502.569112655</v>
      </c>
      <c r="Q719" s="34">
        <f t="shared" si="353"/>
        <v>0.3484757236481133</v>
      </c>
      <c r="R719" s="17">
        <f t="shared" si="343"/>
        <v>-266.4356581340125</v>
      </c>
      <c r="S719" s="17">
        <f t="shared" si="354"/>
        <v>-14688.642714891959</v>
      </c>
      <c r="T719" s="34">
        <f t="shared" si="355"/>
        <v>-4.0802111733426885E-3</v>
      </c>
      <c r="U719" s="17">
        <f t="shared" si="369"/>
        <v>73341.443037808684</v>
      </c>
      <c r="V719" s="17">
        <f t="shared" si="356"/>
        <v>361921.21913580247</v>
      </c>
      <c r="W719" s="17">
        <f t="shared" si="370"/>
        <v>55765773.148148187</v>
      </c>
      <c r="X719" s="17">
        <f t="shared" si="357"/>
        <v>13219.778443402764</v>
      </c>
      <c r="Y719" s="17">
        <f t="shared" si="358"/>
        <v>12162.196167930542</v>
      </c>
      <c r="Z719" s="17">
        <f t="shared" si="359"/>
        <v>11675.70832121332</v>
      </c>
      <c r="AA719" s="17">
        <f t="shared" si="360"/>
        <v>11091.922905152654</v>
      </c>
      <c r="AB719" s="17">
        <f t="shared" si="361"/>
        <v>10648.245988946548</v>
      </c>
      <c r="AC719" s="17">
        <f t="shared" si="362"/>
        <v>9583.4213900518935</v>
      </c>
      <c r="AD719" s="17">
        <f t="shared" si="363"/>
        <v>9295.9187483503356</v>
      </c>
      <c r="AE719" s="17">
        <f t="shared" si="364"/>
        <v>9295.9187483503356</v>
      </c>
      <c r="AF719" s="17">
        <f t="shared" si="365"/>
        <v>1245400.8883643046</v>
      </c>
      <c r="AG719" s="17">
        <f t="shared" si="371"/>
        <v>66474.686834951353</v>
      </c>
      <c r="AH719" s="17">
        <f t="shared" si="366"/>
        <v>13.074428619339431</v>
      </c>
      <c r="AI719" s="17"/>
      <c r="AJ719" s="17"/>
      <c r="AU719">
        <f t="shared" si="344"/>
        <v>0</v>
      </c>
      <c r="AV719">
        <f t="shared" si="345"/>
        <v>65.3</v>
      </c>
      <c r="AW719">
        <f t="shared" si="346"/>
        <v>18.138888888888889</v>
      </c>
    </row>
    <row r="720" spans="2:49" x14ac:dyDescent="0.3">
      <c r="B720" s="29" t="s">
        <v>52</v>
      </c>
      <c r="C720" s="29">
        <v>712</v>
      </c>
      <c r="D720" s="29">
        <v>123</v>
      </c>
      <c r="E720" s="2">
        <f t="shared" si="347"/>
        <v>17.722222222222221</v>
      </c>
      <c r="F720" s="30">
        <v>63.8</v>
      </c>
      <c r="G720" s="17">
        <f t="shared" si="341"/>
        <v>-0.37499999999999939</v>
      </c>
      <c r="H720" s="17">
        <f t="shared" si="342"/>
        <v>-1.3499999999999979</v>
      </c>
      <c r="I720" s="17">
        <v>194.238</v>
      </c>
      <c r="J720" s="17">
        <f t="shared" si="348"/>
        <v>4.2090277777777771</v>
      </c>
      <c r="K720" s="17">
        <f t="shared" si="349"/>
        <v>-824.99999999999864</v>
      </c>
      <c r="L720" s="17">
        <f t="shared" si="350"/>
        <v>-626.55297222222089</v>
      </c>
      <c r="M720" s="17">
        <f t="shared" si="351"/>
        <v>-11103.911007716026</v>
      </c>
      <c r="N720" s="17">
        <f t="shared" si="367"/>
        <v>-11103.911007716026</v>
      </c>
      <c r="O720" s="17">
        <f t="shared" si="368"/>
        <v>1243592.8961049388</v>
      </c>
      <c r="P720" s="17">
        <f t="shared" si="352"/>
        <v>1243398.6581049389</v>
      </c>
      <c r="Q720" s="34">
        <f t="shared" si="353"/>
        <v>0.34539127924838992</v>
      </c>
      <c r="R720" s="17">
        <f t="shared" si="343"/>
        <v>-196.7859784145229</v>
      </c>
      <c r="S720" s="17">
        <f t="shared" si="354"/>
        <v>-11103.911007716026</v>
      </c>
      <c r="T720" s="34">
        <f t="shared" si="355"/>
        <v>-3.0844443997233577E-3</v>
      </c>
      <c r="U720" s="17">
        <f t="shared" si="369"/>
        <v>88030.085752700645</v>
      </c>
      <c r="V720" s="17">
        <f t="shared" si="356"/>
        <v>345484.87654320983</v>
      </c>
      <c r="W720" s="17">
        <f t="shared" si="370"/>
        <v>56111258.024691395</v>
      </c>
      <c r="X720" s="17">
        <f t="shared" si="357"/>
        <v>9993.5199069444243</v>
      </c>
      <c r="Y720" s="17">
        <f t="shared" si="358"/>
        <v>9194.0383143888703</v>
      </c>
      <c r="Z720" s="17">
        <f t="shared" si="359"/>
        <v>8826.2767818133143</v>
      </c>
      <c r="AA720" s="17">
        <f t="shared" si="360"/>
        <v>8384.9629427226482</v>
      </c>
      <c r="AB720" s="17">
        <f t="shared" si="361"/>
        <v>8049.564425013742</v>
      </c>
      <c r="AC720" s="17">
        <f t="shared" si="362"/>
        <v>7244.6079825123679</v>
      </c>
      <c r="AD720" s="17">
        <f t="shared" si="363"/>
        <v>7027.2697430369963</v>
      </c>
      <c r="AE720" s="17">
        <f t="shared" si="364"/>
        <v>7027.2697430369963</v>
      </c>
      <c r="AF720" s="17">
        <f t="shared" si="365"/>
        <v>1236565.6263619019</v>
      </c>
      <c r="AG720" s="17">
        <f t="shared" si="371"/>
        <v>74859.649777674</v>
      </c>
      <c r="AH720" s="17">
        <f t="shared" si="366"/>
        <v>9.869760875051961</v>
      </c>
      <c r="AI720" s="17"/>
      <c r="AJ720" s="17"/>
      <c r="AU720">
        <f t="shared" si="344"/>
        <v>0</v>
      </c>
      <c r="AV720">
        <f t="shared" si="345"/>
        <v>63.8</v>
      </c>
      <c r="AW720">
        <f t="shared" si="346"/>
        <v>17.722222222222221</v>
      </c>
    </row>
    <row r="721" spans="2:49" x14ac:dyDescent="0.3">
      <c r="B721" s="29" t="s">
        <v>52</v>
      </c>
      <c r="C721" s="29">
        <v>713</v>
      </c>
      <c r="D721" s="29">
        <v>124</v>
      </c>
      <c r="E721" s="2">
        <f t="shared" si="347"/>
        <v>17.388888888888889</v>
      </c>
      <c r="F721" s="30">
        <v>62.6</v>
      </c>
      <c r="G721" s="17">
        <f t="shared" si="341"/>
        <v>-0.29166666666666585</v>
      </c>
      <c r="H721" s="17">
        <f t="shared" si="342"/>
        <v>-1.0499999999999972</v>
      </c>
      <c r="I721" s="17">
        <v>194.238</v>
      </c>
      <c r="J721" s="17">
        <f t="shared" si="348"/>
        <v>4.1298611111111114</v>
      </c>
      <c r="K721" s="17">
        <f t="shared" si="349"/>
        <v>-641.66666666666492</v>
      </c>
      <c r="L721" s="17">
        <f t="shared" si="350"/>
        <v>-443.29880555555383</v>
      </c>
      <c r="M721" s="17">
        <f t="shared" si="351"/>
        <v>-7708.4736743826861</v>
      </c>
      <c r="N721" s="17">
        <f t="shared" si="367"/>
        <v>-7708.4736743826861</v>
      </c>
      <c r="O721" s="17">
        <f t="shared" si="368"/>
        <v>1235884.422430556</v>
      </c>
      <c r="P721" s="17">
        <f t="shared" si="352"/>
        <v>1235690.1844305561</v>
      </c>
      <c r="Q721" s="34">
        <f t="shared" si="353"/>
        <v>0.34325001943111988</v>
      </c>
      <c r="R721" s="17">
        <f t="shared" si="343"/>
        <v>-134.04179222676561</v>
      </c>
      <c r="S721" s="17">
        <f t="shared" si="354"/>
        <v>-7708.4736743826861</v>
      </c>
      <c r="T721" s="34">
        <f t="shared" si="355"/>
        <v>-2.1412598172700224E-3</v>
      </c>
      <c r="U721" s="17">
        <f t="shared" si="369"/>
        <v>99133.996760416674</v>
      </c>
      <c r="V721" s="17">
        <f t="shared" si="356"/>
        <v>332610.80246913584</v>
      </c>
      <c r="W721" s="17">
        <f t="shared" si="370"/>
        <v>56443868.82716053</v>
      </c>
      <c r="X721" s="17">
        <f t="shared" si="357"/>
        <v>6937.6263069444176</v>
      </c>
      <c r="Y721" s="17">
        <f t="shared" si="358"/>
        <v>6382.6162023888646</v>
      </c>
      <c r="Z721" s="17">
        <f t="shared" si="359"/>
        <v>6127.3115542933101</v>
      </c>
      <c r="AA721" s="17">
        <f t="shared" si="360"/>
        <v>5820.9459765786441</v>
      </c>
      <c r="AB721" s="17">
        <f t="shared" si="361"/>
        <v>5588.1081375154981</v>
      </c>
      <c r="AC721" s="17">
        <f t="shared" si="362"/>
        <v>5029.297323763948</v>
      </c>
      <c r="AD721" s="17">
        <f t="shared" si="363"/>
        <v>4878.418404051029</v>
      </c>
      <c r="AE721" s="17">
        <f t="shared" si="364"/>
        <v>4878.418404051029</v>
      </c>
      <c r="AF721" s="17">
        <f t="shared" si="365"/>
        <v>1231006.0040265049</v>
      </c>
      <c r="AG721" s="17">
        <f t="shared" si="371"/>
        <v>80680.595754252645</v>
      </c>
      <c r="AH721" s="17">
        <f t="shared" si="366"/>
        <v>6.8421015484586665</v>
      </c>
      <c r="AI721" s="17"/>
      <c r="AJ721" s="17"/>
      <c r="AU721">
        <f t="shared" si="344"/>
        <v>0</v>
      </c>
      <c r="AV721">
        <f t="shared" si="345"/>
        <v>62.6</v>
      </c>
      <c r="AW721">
        <f t="shared" si="346"/>
        <v>17.388888888888889</v>
      </c>
    </row>
    <row r="722" spans="2:49" x14ac:dyDescent="0.3">
      <c r="B722" s="29" t="s">
        <v>52</v>
      </c>
      <c r="C722" s="29">
        <v>714</v>
      </c>
      <c r="D722" s="29">
        <v>125</v>
      </c>
      <c r="E722" s="2">
        <f t="shared" si="347"/>
        <v>17.138888888888889</v>
      </c>
      <c r="F722" s="30">
        <v>61.7</v>
      </c>
      <c r="G722" s="17">
        <f t="shared" si="341"/>
        <v>-0.19444444444444425</v>
      </c>
      <c r="H722" s="17">
        <f t="shared" si="342"/>
        <v>-0.69999999999999929</v>
      </c>
      <c r="I722" s="17">
        <v>194.238</v>
      </c>
      <c r="J722" s="17">
        <f t="shared" si="348"/>
        <v>4.0704861111111112</v>
      </c>
      <c r="K722" s="17">
        <f t="shared" si="349"/>
        <v>-427.77777777777737</v>
      </c>
      <c r="L722" s="17">
        <f t="shared" si="350"/>
        <v>-229.46929166666627</v>
      </c>
      <c r="M722" s="17">
        <f t="shared" si="351"/>
        <v>-3932.8486932870301</v>
      </c>
      <c r="N722" s="17">
        <f t="shared" si="367"/>
        <v>-3932.8486932870301</v>
      </c>
      <c r="O722" s="17">
        <f t="shared" si="368"/>
        <v>1231951.573737269</v>
      </c>
      <c r="P722" s="17">
        <f t="shared" si="352"/>
        <v>1231757.3357372691</v>
      </c>
      <c r="Q722" s="34">
        <f t="shared" si="353"/>
        <v>0.3421575527210986</v>
      </c>
      <c r="R722" s="17">
        <f t="shared" si="343"/>
        <v>-67.404656771058256</v>
      </c>
      <c r="S722" s="17">
        <f t="shared" si="354"/>
        <v>-3932.8486932870301</v>
      </c>
      <c r="T722" s="34">
        <f t="shared" si="355"/>
        <v>-1.0924667100212712E-3</v>
      </c>
      <c r="U722" s="17">
        <f t="shared" si="369"/>
        <v>106842.47043479935</v>
      </c>
      <c r="V722" s="17">
        <f t="shared" si="356"/>
        <v>323115.66358024697</v>
      </c>
      <c r="W722" s="17">
        <f t="shared" si="370"/>
        <v>56766984.490740776</v>
      </c>
      <c r="X722" s="17">
        <f t="shared" si="357"/>
        <v>3539.5638239583272</v>
      </c>
      <c r="Y722" s="17">
        <f t="shared" si="358"/>
        <v>3256.3987180416611</v>
      </c>
      <c r="Z722" s="17">
        <f t="shared" si="359"/>
        <v>3126.1427693199944</v>
      </c>
      <c r="AA722" s="17">
        <f t="shared" si="360"/>
        <v>2969.8356308539946</v>
      </c>
      <c r="AB722" s="17">
        <f t="shared" si="361"/>
        <v>2851.0422056198349</v>
      </c>
      <c r="AC722" s="17">
        <f t="shared" si="362"/>
        <v>2565.9379850578516</v>
      </c>
      <c r="AD722" s="17">
        <f t="shared" si="363"/>
        <v>2488.9598455061159</v>
      </c>
      <c r="AE722" s="17">
        <f t="shared" si="364"/>
        <v>2488.9598455061159</v>
      </c>
      <c r="AF722" s="17">
        <f t="shared" si="365"/>
        <v>1229462.6138917629</v>
      </c>
      <c r="AG722" s="17">
        <f t="shared" si="371"/>
        <v>83650.43138510664</v>
      </c>
      <c r="AH722" s="17">
        <f t="shared" si="366"/>
        <v>3.485938158972151</v>
      </c>
      <c r="AI722" s="17"/>
      <c r="AJ722" s="17"/>
      <c r="AU722">
        <f t="shared" si="344"/>
        <v>0</v>
      </c>
      <c r="AV722">
        <f t="shared" si="345"/>
        <v>61.7</v>
      </c>
      <c r="AW722">
        <f t="shared" si="346"/>
        <v>17.138888888888889</v>
      </c>
    </row>
    <row r="723" spans="2:49" x14ac:dyDescent="0.3">
      <c r="B723" s="29" t="s">
        <v>52</v>
      </c>
      <c r="C723" s="29">
        <v>715</v>
      </c>
      <c r="D723" s="29">
        <v>126</v>
      </c>
      <c r="E723" s="2">
        <f t="shared" si="347"/>
        <v>17</v>
      </c>
      <c r="F723" s="30">
        <v>61.2</v>
      </c>
      <c r="G723" s="17">
        <f t="shared" si="341"/>
        <v>-0.12500000000000078</v>
      </c>
      <c r="H723" s="17">
        <f t="shared" si="342"/>
        <v>-0.45000000000000284</v>
      </c>
      <c r="I723" s="17">
        <v>194.238</v>
      </c>
      <c r="J723" s="17">
        <f t="shared" si="348"/>
        <v>4.0374999999999996</v>
      </c>
      <c r="K723" s="17">
        <f t="shared" si="349"/>
        <v>-275.00000000000171</v>
      </c>
      <c r="L723" s="17">
        <f t="shared" si="350"/>
        <v>-76.724500000001711</v>
      </c>
      <c r="M723" s="17">
        <f t="shared" si="351"/>
        <v>-1304.316500000029</v>
      </c>
      <c r="N723" s="17">
        <f t="shared" si="367"/>
        <v>-1304.316500000029</v>
      </c>
      <c r="O723" s="17">
        <f t="shared" si="368"/>
        <v>1230647.2572372691</v>
      </c>
      <c r="P723" s="17">
        <f t="shared" si="352"/>
        <v>1230453.0192372692</v>
      </c>
      <c r="Q723" s="34">
        <f t="shared" si="353"/>
        <v>0.3417952396837286</v>
      </c>
      <c r="R723" s="17">
        <f t="shared" si="343"/>
        <v>-22.173380500000494</v>
      </c>
      <c r="S723" s="17">
        <f t="shared" si="354"/>
        <v>-1304.316500000029</v>
      </c>
      <c r="T723" s="34">
        <f t="shared" si="355"/>
        <v>-3.6231303737000803E-4</v>
      </c>
      <c r="U723" s="17">
        <f t="shared" si="369"/>
        <v>110775.31912808638</v>
      </c>
      <c r="V723" s="17">
        <f t="shared" si="356"/>
        <v>317900</v>
      </c>
      <c r="W723" s="17">
        <f t="shared" si="370"/>
        <v>57084884.490740776</v>
      </c>
      <c r="X723" s="17">
        <f t="shared" si="357"/>
        <v>1173.8848500000261</v>
      </c>
      <c r="Y723" s="17">
        <f t="shared" si="358"/>
        <v>1079.9740620000241</v>
      </c>
      <c r="Z723" s="17">
        <f t="shared" si="359"/>
        <v>1036.7750995200231</v>
      </c>
      <c r="AA723" s="17">
        <f t="shared" si="360"/>
        <v>984.93634454402195</v>
      </c>
      <c r="AB723" s="17">
        <f t="shared" si="361"/>
        <v>945.53889076226108</v>
      </c>
      <c r="AC723" s="17">
        <f t="shared" si="362"/>
        <v>850.98500168603493</v>
      </c>
      <c r="AD723" s="17">
        <f t="shared" si="363"/>
        <v>825.45545163545387</v>
      </c>
      <c r="AE723" s="17">
        <f t="shared" si="364"/>
        <v>825.45545163545387</v>
      </c>
      <c r="AF723" s="17">
        <f t="shared" si="365"/>
        <v>1229821.8017856337</v>
      </c>
      <c r="AG723" s="17">
        <f t="shared" si="371"/>
        <v>84635.367729650665</v>
      </c>
      <c r="AH723" s="17">
        <f t="shared" si="366"/>
        <v>1.154483149140495</v>
      </c>
      <c r="AI723" s="17"/>
      <c r="AJ723" s="17"/>
      <c r="AU723">
        <f t="shared" si="344"/>
        <v>0</v>
      </c>
      <c r="AV723">
        <f t="shared" si="345"/>
        <v>61.2</v>
      </c>
      <c r="AW723">
        <f t="shared" si="346"/>
        <v>17</v>
      </c>
    </row>
    <row r="724" spans="2:49" x14ac:dyDescent="0.3">
      <c r="B724" s="29" t="s">
        <v>52</v>
      </c>
      <c r="C724" s="29">
        <v>716</v>
      </c>
      <c r="D724" s="29">
        <v>127</v>
      </c>
      <c r="E724" s="2">
        <f t="shared" si="347"/>
        <v>16.888888888888889</v>
      </c>
      <c r="F724" s="30">
        <v>60.8</v>
      </c>
      <c r="G724" s="17">
        <f t="shared" ref="G724:G787" si="372">($F725-$F723)/2/3.6</f>
        <v>-6.9444444444444448E-2</v>
      </c>
      <c r="H724" s="17">
        <f t="shared" ref="H724:H787" si="373">($F725-$F723)/2</f>
        <v>-0.25</v>
      </c>
      <c r="I724" s="17">
        <v>194.238</v>
      </c>
      <c r="J724" s="17">
        <f t="shared" si="348"/>
        <v>4.0111111111111111</v>
      </c>
      <c r="K724" s="17">
        <f t="shared" si="349"/>
        <v>-152.77777777777777</v>
      </c>
      <c r="L724" s="17">
        <f t="shared" si="350"/>
        <v>45.471333333333348</v>
      </c>
      <c r="M724" s="17">
        <f t="shared" si="351"/>
        <v>767.96029629629652</v>
      </c>
      <c r="N724" s="17">
        <f t="shared" si="367"/>
        <v>767.96029629629652</v>
      </c>
      <c r="O724" s="17">
        <f t="shared" si="368"/>
        <v>1231415.2175335654</v>
      </c>
      <c r="P724" s="17">
        <f t="shared" si="352"/>
        <v>1231220.9795335655</v>
      </c>
      <c r="Q724" s="34">
        <f t="shared" si="353"/>
        <v>0.34200856369483379</v>
      </c>
      <c r="R724" s="17">
        <f t="shared" si="343"/>
        <v>12.969996115226342</v>
      </c>
      <c r="S724" s="17">
        <f t="shared" si="354"/>
        <v>0</v>
      </c>
      <c r="T724" s="34">
        <f t="shared" si="355"/>
        <v>0</v>
      </c>
      <c r="U724" s="17">
        <f t="shared" si="369"/>
        <v>112079.63562808641</v>
      </c>
      <c r="V724" s="17">
        <f t="shared" si="356"/>
        <v>313758.02469135803</v>
      </c>
      <c r="W724" s="17">
        <f t="shared" si="370"/>
        <v>57398642.515432134</v>
      </c>
      <c r="X724" s="17">
        <f t="shared" si="357"/>
        <v>0</v>
      </c>
      <c r="Y724" s="17">
        <f t="shared" si="358"/>
        <v>0</v>
      </c>
      <c r="Z724" s="17">
        <f t="shared" si="359"/>
        <v>0</v>
      </c>
      <c r="AA724" s="17">
        <f t="shared" si="360"/>
        <v>0</v>
      </c>
      <c r="AB724" s="17">
        <f t="shared" si="361"/>
        <v>0</v>
      </c>
      <c r="AC724" s="17">
        <f t="shared" si="362"/>
        <v>0</v>
      </c>
      <c r="AD724" s="17">
        <f t="shared" si="363"/>
        <v>0</v>
      </c>
      <c r="AE724" s="17">
        <f t="shared" si="364"/>
        <v>0</v>
      </c>
      <c r="AF724" s="17">
        <f t="shared" si="365"/>
        <v>1231415.2175335654</v>
      </c>
      <c r="AG724" s="17">
        <f t="shared" si="371"/>
        <v>0</v>
      </c>
      <c r="AH724" s="17">
        <f t="shared" si="366"/>
        <v>0</v>
      </c>
      <c r="AI724" s="17"/>
      <c r="AJ724" s="17"/>
      <c r="AU724">
        <f t="shared" si="344"/>
        <v>0</v>
      </c>
      <c r="AV724">
        <f t="shared" si="345"/>
        <v>60.8</v>
      </c>
      <c r="AW724">
        <f t="shared" si="346"/>
        <v>16.888888888888889</v>
      </c>
    </row>
    <row r="725" spans="2:49" x14ac:dyDescent="0.3">
      <c r="B725" s="29" t="s">
        <v>52</v>
      </c>
      <c r="C725" s="29">
        <v>717</v>
      </c>
      <c r="D725" s="29">
        <v>128</v>
      </c>
      <c r="E725" s="2">
        <f t="shared" si="347"/>
        <v>16.861111111111114</v>
      </c>
      <c r="F725" s="30">
        <v>60.7</v>
      </c>
      <c r="G725" s="17">
        <f t="shared" si="372"/>
        <v>1.3888888888889086E-2</v>
      </c>
      <c r="H725" s="17">
        <f t="shared" si="373"/>
        <v>5.0000000000000711E-2</v>
      </c>
      <c r="I725" s="17">
        <v>194.238</v>
      </c>
      <c r="J725" s="17">
        <f t="shared" si="348"/>
        <v>4.0045138888888898</v>
      </c>
      <c r="K725" s="17">
        <f t="shared" si="349"/>
        <v>30.555555555555991</v>
      </c>
      <c r="L725" s="17">
        <f t="shared" si="350"/>
        <v>228.79806944444488</v>
      </c>
      <c r="M725" s="17">
        <f t="shared" si="351"/>
        <v>3857.7896709105016</v>
      </c>
      <c r="N725" s="17">
        <f t="shared" si="367"/>
        <v>3857.7896709105016</v>
      </c>
      <c r="O725" s="17">
        <f t="shared" si="368"/>
        <v>1235273.0072044758</v>
      </c>
      <c r="P725" s="17">
        <f t="shared" si="352"/>
        <v>1235078.7692044759</v>
      </c>
      <c r="Q725" s="34">
        <f t="shared" si="353"/>
        <v>0.3430801805096193</v>
      </c>
      <c r="R725" s="17">
        <f t="shared" si="343"/>
        <v>65.046620284518752</v>
      </c>
      <c r="S725" s="17">
        <f t="shared" si="354"/>
        <v>0</v>
      </c>
      <c r="T725" s="34">
        <f t="shared" si="355"/>
        <v>0</v>
      </c>
      <c r="U725" s="17">
        <f t="shared" si="369"/>
        <v>0</v>
      </c>
      <c r="V725" s="17">
        <f t="shared" si="356"/>
        <v>312726.77469135815</v>
      </c>
      <c r="W725" s="17">
        <f t="shared" si="370"/>
        <v>57711369.290123492</v>
      </c>
      <c r="X725" s="17">
        <f t="shared" si="357"/>
        <v>0</v>
      </c>
      <c r="Y725" s="17">
        <f t="shared" si="358"/>
        <v>0</v>
      </c>
      <c r="Z725" s="17">
        <f t="shared" si="359"/>
        <v>0</v>
      </c>
      <c r="AA725" s="17">
        <f t="shared" si="360"/>
        <v>0</v>
      </c>
      <c r="AB725" s="17">
        <f t="shared" si="361"/>
        <v>0</v>
      </c>
      <c r="AC725" s="17">
        <f t="shared" si="362"/>
        <v>0</v>
      </c>
      <c r="AD725" s="17">
        <f t="shared" si="363"/>
        <v>0</v>
      </c>
      <c r="AE725" s="17">
        <f t="shared" si="364"/>
        <v>0</v>
      </c>
      <c r="AF725" s="17">
        <f t="shared" si="365"/>
        <v>1235273.0072044758</v>
      </c>
      <c r="AG725" s="17">
        <f t="shared" si="371"/>
        <v>0</v>
      </c>
      <c r="AH725" s="17">
        <f t="shared" si="366"/>
        <v>0</v>
      </c>
      <c r="AI725" s="17"/>
      <c r="AJ725" s="17"/>
      <c r="AU725">
        <f t="shared" si="344"/>
        <v>0</v>
      </c>
      <c r="AV725">
        <f t="shared" si="345"/>
        <v>60.7</v>
      </c>
      <c r="AW725">
        <f t="shared" si="346"/>
        <v>16.861111111111111</v>
      </c>
    </row>
    <row r="726" spans="2:49" x14ac:dyDescent="0.3">
      <c r="B726" s="29" t="s">
        <v>52</v>
      </c>
      <c r="C726" s="29">
        <v>718</v>
      </c>
      <c r="D726" s="29">
        <v>129</v>
      </c>
      <c r="E726" s="2">
        <f t="shared" si="347"/>
        <v>16.916666666666668</v>
      </c>
      <c r="F726" s="30">
        <v>60.9</v>
      </c>
      <c r="G726" s="17">
        <f t="shared" si="372"/>
        <v>6.9444444444444448E-2</v>
      </c>
      <c r="H726" s="17">
        <f t="shared" si="373"/>
        <v>0.25</v>
      </c>
      <c r="I726" s="17">
        <v>194.238</v>
      </c>
      <c r="J726" s="17">
        <f t="shared" si="348"/>
        <v>4.0177083333333332</v>
      </c>
      <c r="K726" s="17">
        <f t="shared" si="349"/>
        <v>152.77777777777777</v>
      </c>
      <c r="L726" s="17">
        <f t="shared" si="350"/>
        <v>351.03348611111107</v>
      </c>
      <c r="M726" s="17">
        <f t="shared" si="351"/>
        <v>5938.3164733796293</v>
      </c>
      <c r="N726" s="17">
        <f t="shared" si="367"/>
        <v>5938.3164733796293</v>
      </c>
      <c r="O726" s="17">
        <f t="shared" si="368"/>
        <v>1241211.3236778555</v>
      </c>
      <c r="P726" s="17">
        <f t="shared" si="352"/>
        <v>1241017.0856778556</v>
      </c>
      <c r="Q726" s="34">
        <f t="shared" si="353"/>
        <v>0.34472972605959473</v>
      </c>
      <c r="R726" s="17">
        <f t="shared" si="343"/>
        <v>100.45652034133873</v>
      </c>
      <c r="S726" s="17">
        <f t="shared" si="354"/>
        <v>0</v>
      </c>
      <c r="T726" s="34">
        <f t="shared" si="355"/>
        <v>0</v>
      </c>
      <c r="U726" s="17">
        <f t="shared" si="369"/>
        <v>0</v>
      </c>
      <c r="V726" s="17">
        <f t="shared" si="356"/>
        <v>314790.97222222225</v>
      </c>
      <c r="W726" s="17">
        <f t="shared" si="370"/>
        <v>58026160.262345716</v>
      </c>
      <c r="X726" s="17">
        <f t="shared" si="357"/>
        <v>0</v>
      </c>
      <c r="Y726" s="17">
        <f t="shared" si="358"/>
        <v>0</v>
      </c>
      <c r="Z726" s="17">
        <f t="shared" si="359"/>
        <v>0</v>
      </c>
      <c r="AA726" s="17">
        <f t="shared" si="360"/>
        <v>0</v>
      </c>
      <c r="AB726" s="17">
        <f t="shared" si="361"/>
        <v>0</v>
      </c>
      <c r="AC726" s="17">
        <f t="shared" si="362"/>
        <v>0</v>
      </c>
      <c r="AD726" s="17">
        <f t="shared" si="363"/>
        <v>0</v>
      </c>
      <c r="AE726" s="17">
        <f t="shared" si="364"/>
        <v>0</v>
      </c>
      <c r="AF726" s="17">
        <f t="shared" si="365"/>
        <v>1241211.3236778555</v>
      </c>
      <c r="AG726" s="17">
        <f t="shared" si="371"/>
        <v>0</v>
      </c>
      <c r="AH726" s="17">
        <f t="shared" si="366"/>
        <v>0</v>
      </c>
      <c r="AI726" s="17"/>
      <c r="AJ726" s="17"/>
      <c r="AU726">
        <f t="shared" si="344"/>
        <v>0</v>
      </c>
      <c r="AV726">
        <f t="shared" si="345"/>
        <v>60.9</v>
      </c>
      <c r="AW726">
        <f t="shared" si="346"/>
        <v>16.916666666666664</v>
      </c>
    </row>
    <row r="727" spans="2:49" x14ac:dyDescent="0.3">
      <c r="B727" s="29" t="s">
        <v>52</v>
      </c>
      <c r="C727" s="29">
        <v>719</v>
      </c>
      <c r="D727" s="29">
        <v>130</v>
      </c>
      <c r="E727" s="2">
        <f t="shared" si="347"/>
        <v>17</v>
      </c>
      <c r="F727" s="30">
        <v>61.2</v>
      </c>
      <c r="G727" s="17">
        <f t="shared" si="372"/>
        <v>0.1111111111111117</v>
      </c>
      <c r="H727" s="17">
        <f t="shared" si="373"/>
        <v>0.40000000000000213</v>
      </c>
      <c r="I727" s="17">
        <v>194.238</v>
      </c>
      <c r="J727" s="17">
        <f t="shared" si="348"/>
        <v>4.0374999999999996</v>
      </c>
      <c r="K727" s="17">
        <f t="shared" si="349"/>
        <v>244.44444444444574</v>
      </c>
      <c r="L727" s="17">
        <f t="shared" si="350"/>
        <v>442.71994444444573</v>
      </c>
      <c r="M727" s="17">
        <f t="shared" si="351"/>
        <v>7526.2390555555776</v>
      </c>
      <c r="N727" s="17">
        <f t="shared" si="367"/>
        <v>7526.2390555555776</v>
      </c>
      <c r="O727" s="17">
        <f t="shared" si="368"/>
        <v>1248737.5627334111</v>
      </c>
      <c r="P727" s="17">
        <f t="shared" si="352"/>
        <v>1248543.3247334112</v>
      </c>
      <c r="Q727" s="34">
        <f t="shared" si="353"/>
        <v>0.34682036474444694</v>
      </c>
      <c r="R727" s="17">
        <f t="shared" si="343"/>
        <v>127.94606394444482</v>
      </c>
      <c r="S727" s="17">
        <f t="shared" si="354"/>
        <v>0</v>
      </c>
      <c r="T727" s="34">
        <f t="shared" si="355"/>
        <v>0</v>
      </c>
      <c r="U727" s="17">
        <f t="shared" si="369"/>
        <v>0</v>
      </c>
      <c r="V727" s="17">
        <f t="shared" si="356"/>
        <v>317900</v>
      </c>
      <c r="W727" s="17">
        <f t="shared" si="370"/>
        <v>58344060.262345716</v>
      </c>
      <c r="X727" s="17">
        <f t="shared" si="357"/>
        <v>0</v>
      </c>
      <c r="Y727" s="17">
        <f t="shared" si="358"/>
        <v>0</v>
      </c>
      <c r="Z727" s="17">
        <f t="shared" si="359"/>
        <v>0</v>
      </c>
      <c r="AA727" s="17">
        <f t="shared" si="360"/>
        <v>0</v>
      </c>
      <c r="AB727" s="17">
        <f t="shared" si="361"/>
        <v>0</v>
      </c>
      <c r="AC727" s="17">
        <f t="shared" si="362"/>
        <v>0</v>
      </c>
      <c r="AD727" s="17">
        <f t="shared" si="363"/>
        <v>0</v>
      </c>
      <c r="AE727" s="17">
        <f t="shared" si="364"/>
        <v>0</v>
      </c>
      <c r="AF727" s="17">
        <f t="shared" si="365"/>
        <v>1248737.5627334111</v>
      </c>
      <c r="AG727" s="17">
        <f t="shared" si="371"/>
        <v>0</v>
      </c>
      <c r="AH727" s="17">
        <f t="shared" si="366"/>
        <v>0</v>
      </c>
      <c r="AI727" s="17"/>
      <c r="AJ727" s="17"/>
      <c r="AU727">
        <f t="shared" si="344"/>
        <v>0</v>
      </c>
      <c r="AV727">
        <f t="shared" si="345"/>
        <v>61.2</v>
      </c>
      <c r="AW727">
        <f t="shared" si="346"/>
        <v>17</v>
      </c>
    </row>
    <row r="728" spans="2:49" x14ac:dyDescent="0.3">
      <c r="B728" s="29" t="s">
        <v>52</v>
      </c>
      <c r="C728" s="29">
        <v>720</v>
      </c>
      <c r="D728" s="29">
        <v>131</v>
      </c>
      <c r="E728" s="2">
        <f t="shared" si="347"/>
        <v>17.138888888888889</v>
      </c>
      <c r="F728" s="30">
        <v>61.7</v>
      </c>
      <c r="G728" s="17">
        <f t="shared" si="372"/>
        <v>0.12499999999999981</v>
      </c>
      <c r="H728" s="17">
        <f t="shared" si="373"/>
        <v>0.44999999999999929</v>
      </c>
      <c r="I728" s="17">
        <v>194.238</v>
      </c>
      <c r="J728" s="17">
        <f t="shared" si="348"/>
        <v>4.0704861111111112</v>
      </c>
      <c r="K728" s="17">
        <f t="shared" si="349"/>
        <v>274.99999999999955</v>
      </c>
      <c r="L728" s="17">
        <f t="shared" si="350"/>
        <v>473.30848611111065</v>
      </c>
      <c r="M728" s="17">
        <f t="shared" si="351"/>
        <v>8111.981553626536</v>
      </c>
      <c r="N728" s="17">
        <f t="shared" si="367"/>
        <v>8111.981553626536</v>
      </c>
      <c r="O728" s="17">
        <f t="shared" si="368"/>
        <v>1256849.5442870376</v>
      </c>
      <c r="P728" s="17">
        <f t="shared" si="352"/>
        <v>1256655.3062870377</v>
      </c>
      <c r="Q728" s="34">
        <f t="shared" si="353"/>
        <v>0.34907371098041329</v>
      </c>
      <c r="R728" s="17">
        <f t="shared" si="343"/>
        <v>139.03035051632145</v>
      </c>
      <c r="S728" s="17">
        <f t="shared" si="354"/>
        <v>0</v>
      </c>
      <c r="T728" s="34">
        <f t="shared" si="355"/>
        <v>0</v>
      </c>
      <c r="U728" s="17">
        <f t="shared" si="369"/>
        <v>0</v>
      </c>
      <c r="V728" s="17">
        <f t="shared" si="356"/>
        <v>323115.66358024697</v>
      </c>
      <c r="W728" s="17">
        <f t="shared" si="370"/>
        <v>58667175.925925963</v>
      </c>
      <c r="X728" s="17">
        <f t="shared" si="357"/>
        <v>0</v>
      </c>
      <c r="Y728" s="17">
        <f t="shared" si="358"/>
        <v>0</v>
      </c>
      <c r="Z728" s="17">
        <f t="shared" si="359"/>
        <v>0</v>
      </c>
      <c r="AA728" s="17">
        <f t="shared" si="360"/>
        <v>0</v>
      </c>
      <c r="AB728" s="17">
        <f t="shared" si="361"/>
        <v>0</v>
      </c>
      <c r="AC728" s="17">
        <f t="shared" si="362"/>
        <v>0</v>
      </c>
      <c r="AD728" s="17">
        <f t="shared" si="363"/>
        <v>0</v>
      </c>
      <c r="AE728" s="17">
        <f t="shared" si="364"/>
        <v>0</v>
      </c>
      <c r="AF728" s="17">
        <f t="shared" si="365"/>
        <v>1256849.5442870376</v>
      </c>
      <c r="AG728" s="17">
        <f t="shared" si="371"/>
        <v>0</v>
      </c>
      <c r="AH728" s="17">
        <f t="shared" si="366"/>
        <v>0</v>
      </c>
      <c r="AI728" s="17"/>
      <c r="AJ728" s="17"/>
      <c r="AU728">
        <f t="shared" si="344"/>
        <v>0</v>
      </c>
      <c r="AV728">
        <f t="shared" si="345"/>
        <v>61.7</v>
      </c>
      <c r="AW728">
        <f t="shared" si="346"/>
        <v>17.138888888888889</v>
      </c>
    </row>
    <row r="729" spans="2:49" x14ac:dyDescent="0.3">
      <c r="B729" s="29" t="s">
        <v>52</v>
      </c>
      <c r="C729" s="29">
        <v>721</v>
      </c>
      <c r="D729" s="29">
        <v>132</v>
      </c>
      <c r="E729" s="2">
        <f t="shared" si="347"/>
        <v>17.25</v>
      </c>
      <c r="F729" s="30">
        <v>62.1</v>
      </c>
      <c r="G729" s="17">
        <f t="shared" si="372"/>
        <v>6.9444444444444448E-2</v>
      </c>
      <c r="H729" s="17">
        <f t="shared" si="373"/>
        <v>0.25</v>
      </c>
      <c r="I729" s="17">
        <v>194.238</v>
      </c>
      <c r="J729" s="17">
        <f t="shared" si="348"/>
        <v>4.0968749999999998</v>
      </c>
      <c r="K729" s="17">
        <f t="shared" si="349"/>
        <v>152.77777777777777</v>
      </c>
      <c r="L729" s="17">
        <f t="shared" si="350"/>
        <v>351.11265277777778</v>
      </c>
      <c r="M729" s="17">
        <f t="shared" si="351"/>
        <v>6056.6932604166668</v>
      </c>
      <c r="N729" s="17">
        <f t="shared" si="367"/>
        <v>6056.6932604166668</v>
      </c>
      <c r="O729" s="17">
        <f t="shared" si="368"/>
        <v>1262906.2375474542</v>
      </c>
      <c r="P729" s="17">
        <f t="shared" si="352"/>
        <v>1262711.9995474543</v>
      </c>
      <c r="Q729" s="34">
        <f t="shared" si="353"/>
        <v>0.35075613923429183</v>
      </c>
      <c r="R729" s="17">
        <f t="shared" si="343"/>
        <v>104.47795874218751</v>
      </c>
      <c r="S729" s="17">
        <f t="shared" si="354"/>
        <v>0</v>
      </c>
      <c r="T729" s="34">
        <f t="shared" si="355"/>
        <v>0</v>
      </c>
      <c r="U729" s="17">
        <f t="shared" si="369"/>
        <v>0</v>
      </c>
      <c r="V729" s="17">
        <f t="shared" si="356"/>
        <v>327318.75</v>
      </c>
      <c r="W729" s="17">
        <f t="shared" si="370"/>
        <v>58994494.675925963</v>
      </c>
      <c r="X729" s="17">
        <f t="shared" si="357"/>
        <v>0</v>
      </c>
      <c r="Y729" s="17">
        <f t="shared" si="358"/>
        <v>0</v>
      </c>
      <c r="Z729" s="17">
        <f t="shared" si="359"/>
        <v>0</v>
      </c>
      <c r="AA729" s="17">
        <f t="shared" si="360"/>
        <v>0</v>
      </c>
      <c r="AB729" s="17">
        <f t="shared" si="361"/>
        <v>0</v>
      </c>
      <c r="AC729" s="17">
        <f t="shared" si="362"/>
        <v>0</v>
      </c>
      <c r="AD729" s="17">
        <f t="shared" si="363"/>
        <v>0</v>
      </c>
      <c r="AE729" s="17">
        <f t="shared" si="364"/>
        <v>0</v>
      </c>
      <c r="AF729" s="17">
        <f t="shared" si="365"/>
        <v>1262906.2375474542</v>
      </c>
      <c r="AG729" s="17">
        <f t="shared" si="371"/>
        <v>0</v>
      </c>
      <c r="AH729" s="17">
        <f t="shared" si="366"/>
        <v>0</v>
      </c>
      <c r="AI729" s="17"/>
      <c r="AJ729" s="17"/>
      <c r="AU729">
        <f t="shared" si="344"/>
        <v>0</v>
      </c>
      <c r="AV729">
        <f t="shared" si="345"/>
        <v>62.1</v>
      </c>
      <c r="AW729">
        <f t="shared" si="346"/>
        <v>17.25</v>
      </c>
    </row>
    <row r="730" spans="2:49" x14ac:dyDescent="0.3">
      <c r="B730" s="29" t="s">
        <v>52</v>
      </c>
      <c r="C730" s="29">
        <v>722</v>
      </c>
      <c r="D730" s="29">
        <v>133</v>
      </c>
      <c r="E730" s="2">
        <f t="shared" si="347"/>
        <v>17.277777777777779</v>
      </c>
      <c r="F730" s="30">
        <v>62.2</v>
      </c>
      <c r="G730" s="17">
        <f t="shared" si="372"/>
        <v>1.3888888888889086E-2</v>
      </c>
      <c r="H730" s="17">
        <f t="shared" si="373"/>
        <v>5.0000000000000711E-2</v>
      </c>
      <c r="I730" s="17">
        <v>194.238</v>
      </c>
      <c r="J730" s="17">
        <f t="shared" si="348"/>
        <v>4.103472222222222</v>
      </c>
      <c r="K730" s="17">
        <f t="shared" si="349"/>
        <v>30.555555555555991</v>
      </c>
      <c r="L730" s="17">
        <f t="shared" si="350"/>
        <v>228.89702777777822</v>
      </c>
      <c r="M730" s="17">
        <f t="shared" si="351"/>
        <v>3954.8319799382793</v>
      </c>
      <c r="N730" s="17">
        <f t="shared" si="367"/>
        <v>3954.8319799382793</v>
      </c>
      <c r="O730" s="17">
        <f t="shared" si="368"/>
        <v>1266861.0695273925</v>
      </c>
      <c r="P730" s="17">
        <f t="shared" si="352"/>
        <v>1266666.8315273926</v>
      </c>
      <c r="Q730" s="34">
        <f t="shared" si="353"/>
        <v>0.3518547124616791</v>
      </c>
      <c r="R730" s="17">
        <f t="shared" si="343"/>
        <v>68.330708097822495</v>
      </c>
      <c r="S730" s="17">
        <f t="shared" si="354"/>
        <v>0</v>
      </c>
      <c r="T730" s="34">
        <f t="shared" si="355"/>
        <v>0</v>
      </c>
      <c r="U730" s="17">
        <f t="shared" si="369"/>
        <v>0</v>
      </c>
      <c r="V730" s="17">
        <f t="shared" si="356"/>
        <v>328373.76543209882</v>
      </c>
      <c r="W730" s="17">
        <f t="shared" si="370"/>
        <v>59322868.44135806</v>
      </c>
      <c r="X730" s="17">
        <f t="shared" si="357"/>
        <v>0</v>
      </c>
      <c r="Y730" s="17">
        <f t="shared" si="358"/>
        <v>0</v>
      </c>
      <c r="Z730" s="17">
        <f t="shared" si="359"/>
        <v>0</v>
      </c>
      <c r="AA730" s="17">
        <f t="shared" si="360"/>
        <v>0</v>
      </c>
      <c r="AB730" s="17">
        <f t="shared" si="361"/>
        <v>0</v>
      </c>
      <c r="AC730" s="17">
        <f t="shared" si="362"/>
        <v>0</v>
      </c>
      <c r="AD730" s="17">
        <f t="shared" si="363"/>
        <v>0</v>
      </c>
      <c r="AE730" s="17">
        <f t="shared" si="364"/>
        <v>0</v>
      </c>
      <c r="AF730" s="17">
        <f t="shared" si="365"/>
        <v>1266861.0695273925</v>
      </c>
      <c r="AG730" s="17">
        <f t="shared" si="371"/>
        <v>0</v>
      </c>
      <c r="AH730" s="17">
        <f t="shared" si="366"/>
        <v>0</v>
      </c>
      <c r="AI730" s="17"/>
      <c r="AJ730" s="17"/>
      <c r="AU730">
        <f t="shared" si="344"/>
        <v>0</v>
      </c>
      <c r="AV730">
        <f t="shared" si="345"/>
        <v>62.2</v>
      </c>
      <c r="AW730">
        <f t="shared" si="346"/>
        <v>17.277777777777779</v>
      </c>
    </row>
    <row r="731" spans="2:49" x14ac:dyDescent="0.3">
      <c r="B731" s="29" t="s">
        <v>52</v>
      </c>
      <c r="C731" s="29">
        <v>723</v>
      </c>
      <c r="D731" s="29">
        <v>134</v>
      </c>
      <c r="E731" s="2">
        <f t="shared" si="347"/>
        <v>17.277777777777779</v>
      </c>
      <c r="F731" s="30">
        <v>62.2</v>
      </c>
      <c r="G731" s="17">
        <f t="shared" si="372"/>
        <v>-8.3333333333333523E-2</v>
      </c>
      <c r="H731" s="17">
        <f t="shared" si="373"/>
        <v>-0.30000000000000071</v>
      </c>
      <c r="I731" s="17">
        <v>194.238</v>
      </c>
      <c r="J731" s="17">
        <f t="shared" si="348"/>
        <v>4.103472222222222</v>
      </c>
      <c r="K731" s="17">
        <f t="shared" si="349"/>
        <v>-183.33333333333374</v>
      </c>
      <c r="L731" s="17">
        <f t="shared" si="350"/>
        <v>15.008138888888482</v>
      </c>
      <c r="M731" s="17">
        <f t="shared" si="351"/>
        <v>259.30728858023991</v>
      </c>
      <c r="N731" s="17">
        <f t="shared" si="367"/>
        <v>259.30728858023991</v>
      </c>
      <c r="O731" s="17">
        <f t="shared" si="368"/>
        <v>1267120.3768159728</v>
      </c>
      <c r="P731" s="17">
        <f t="shared" si="352"/>
        <v>1266926.138815973</v>
      </c>
      <c r="Q731" s="34">
        <f t="shared" si="353"/>
        <v>0.35192674284030095</v>
      </c>
      <c r="R731" s="17">
        <f t="shared" si="343"/>
        <v>4.4802537082474778</v>
      </c>
      <c r="S731" s="17">
        <f t="shared" si="354"/>
        <v>0</v>
      </c>
      <c r="T731" s="34">
        <f t="shared" si="355"/>
        <v>0</v>
      </c>
      <c r="U731" s="17">
        <f t="shared" si="369"/>
        <v>0</v>
      </c>
      <c r="V731" s="17">
        <f t="shared" si="356"/>
        <v>328373.76543209882</v>
      </c>
      <c r="W731" s="17">
        <f t="shared" si="370"/>
        <v>59651242.206790157</v>
      </c>
      <c r="X731" s="17">
        <f t="shared" si="357"/>
        <v>0</v>
      </c>
      <c r="Y731" s="17">
        <f t="shared" si="358"/>
        <v>0</v>
      </c>
      <c r="Z731" s="17">
        <f t="shared" si="359"/>
        <v>0</v>
      </c>
      <c r="AA731" s="17">
        <f t="shared" si="360"/>
        <v>0</v>
      </c>
      <c r="AB731" s="17">
        <f t="shared" si="361"/>
        <v>0</v>
      </c>
      <c r="AC731" s="17">
        <f t="shared" si="362"/>
        <v>0</v>
      </c>
      <c r="AD731" s="17">
        <f t="shared" si="363"/>
        <v>0</v>
      </c>
      <c r="AE731" s="17">
        <f t="shared" si="364"/>
        <v>0</v>
      </c>
      <c r="AF731" s="17">
        <f t="shared" si="365"/>
        <v>1267120.3768159728</v>
      </c>
      <c r="AG731" s="17">
        <f t="shared" si="371"/>
        <v>0</v>
      </c>
      <c r="AH731" s="17">
        <f t="shared" si="366"/>
        <v>0</v>
      </c>
      <c r="AI731" s="17"/>
      <c r="AJ731" s="17"/>
      <c r="AU731">
        <f t="shared" si="344"/>
        <v>0</v>
      </c>
      <c r="AV731">
        <f t="shared" si="345"/>
        <v>62.2</v>
      </c>
      <c r="AW731">
        <f t="shared" si="346"/>
        <v>17.277777777777779</v>
      </c>
    </row>
    <row r="732" spans="2:49" x14ac:dyDescent="0.3">
      <c r="B732" s="29" t="s">
        <v>52</v>
      </c>
      <c r="C732" s="29">
        <v>724</v>
      </c>
      <c r="D732" s="29">
        <v>135</v>
      </c>
      <c r="E732" s="2">
        <f t="shared" si="347"/>
        <v>17.111111111111111</v>
      </c>
      <c r="F732" s="30">
        <v>61.6</v>
      </c>
      <c r="G732" s="17">
        <f t="shared" si="372"/>
        <v>-0.27777777777777779</v>
      </c>
      <c r="H732" s="17">
        <f t="shared" si="373"/>
        <v>-1</v>
      </c>
      <c r="I732" s="17">
        <v>194.238</v>
      </c>
      <c r="J732" s="17">
        <f t="shared" si="348"/>
        <v>4.0638888888888882</v>
      </c>
      <c r="K732" s="17">
        <f t="shared" si="349"/>
        <v>-611.11111111111109</v>
      </c>
      <c r="L732" s="17">
        <f t="shared" si="350"/>
        <v>-412.80922222222216</v>
      </c>
      <c r="M732" s="17">
        <f t="shared" si="351"/>
        <v>-7063.6244691358015</v>
      </c>
      <c r="N732" s="17">
        <f t="shared" si="367"/>
        <v>-7063.6244691358015</v>
      </c>
      <c r="O732" s="17">
        <f t="shared" si="368"/>
        <v>1260056.752346837</v>
      </c>
      <c r="P732" s="17">
        <f t="shared" si="352"/>
        <v>1259862.5143468371</v>
      </c>
      <c r="Q732" s="34">
        <f t="shared" si="353"/>
        <v>0.3499646092352644</v>
      </c>
      <c r="R732" s="17">
        <f t="shared" si="343"/>
        <v>-120.86646313854594</v>
      </c>
      <c r="S732" s="17">
        <f t="shared" si="354"/>
        <v>-7063.6244691358015</v>
      </c>
      <c r="T732" s="34">
        <f t="shared" si="355"/>
        <v>-1.962133605036543E-3</v>
      </c>
      <c r="U732" s="17">
        <f t="shared" si="369"/>
        <v>0</v>
      </c>
      <c r="V732" s="17">
        <f t="shared" si="356"/>
        <v>322069.13580246916</v>
      </c>
      <c r="W732" s="17">
        <f t="shared" si="370"/>
        <v>59973311.342592627</v>
      </c>
      <c r="X732" s="17">
        <f t="shared" si="357"/>
        <v>6357.2620222222213</v>
      </c>
      <c r="Y732" s="17">
        <f t="shared" si="358"/>
        <v>5848.6810604444436</v>
      </c>
      <c r="Z732" s="17">
        <f t="shared" si="359"/>
        <v>5614.7338180266652</v>
      </c>
      <c r="AA732" s="17">
        <f t="shared" si="360"/>
        <v>5333.9971271253316</v>
      </c>
      <c r="AB732" s="17">
        <f t="shared" si="361"/>
        <v>5120.6372420403186</v>
      </c>
      <c r="AC732" s="17">
        <f t="shared" si="362"/>
        <v>4608.5735178362866</v>
      </c>
      <c r="AD732" s="17">
        <f t="shared" si="363"/>
        <v>4470.3163123011982</v>
      </c>
      <c r="AE732" s="17">
        <f t="shared" si="364"/>
        <v>4470.3163123011982</v>
      </c>
      <c r="AF732" s="17">
        <f t="shared" si="365"/>
        <v>1255586.4360345358</v>
      </c>
      <c r="AG732" s="17">
        <f t="shared" si="371"/>
        <v>5333.9971271253316</v>
      </c>
      <c r="AH732" s="17">
        <f t="shared" si="366"/>
        <v>6.1744700446149148</v>
      </c>
      <c r="AI732" s="17"/>
      <c r="AJ732" s="17"/>
      <c r="AU732">
        <f t="shared" si="344"/>
        <v>0</v>
      </c>
      <c r="AV732">
        <f t="shared" si="345"/>
        <v>61.6</v>
      </c>
      <c r="AW732">
        <f t="shared" si="346"/>
        <v>17.111111111111111</v>
      </c>
    </row>
    <row r="733" spans="2:49" x14ac:dyDescent="0.3">
      <c r="B733" s="29" t="s">
        <v>52</v>
      </c>
      <c r="C733" s="29">
        <v>725</v>
      </c>
      <c r="D733" s="29">
        <v>136</v>
      </c>
      <c r="E733" s="2">
        <f t="shared" si="347"/>
        <v>16.722222222222225</v>
      </c>
      <c r="F733" s="30">
        <v>60.2</v>
      </c>
      <c r="G733" s="17">
        <f t="shared" si="372"/>
        <v>-0.43055555555555575</v>
      </c>
      <c r="H733" s="17">
        <f t="shared" si="373"/>
        <v>-1.5500000000000007</v>
      </c>
      <c r="I733" s="17">
        <v>194.238</v>
      </c>
      <c r="J733" s="17">
        <f t="shared" si="348"/>
        <v>3.9715277777777782</v>
      </c>
      <c r="K733" s="17">
        <f t="shared" si="349"/>
        <v>-947.22222222222263</v>
      </c>
      <c r="L733" s="17">
        <f t="shared" si="350"/>
        <v>-749.01269444444483</v>
      </c>
      <c r="M733" s="17">
        <f t="shared" si="351"/>
        <v>-12525.15672376544</v>
      </c>
      <c r="N733" s="17">
        <f t="shared" si="367"/>
        <v>-12525.15672376544</v>
      </c>
      <c r="O733" s="17">
        <f t="shared" si="368"/>
        <v>1247531.5956230715</v>
      </c>
      <c r="P733" s="17">
        <f t="shared" si="352"/>
        <v>1247337.3576230716</v>
      </c>
      <c r="Q733" s="34">
        <f t="shared" si="353"/>
        <v>0.34648537120053685</v>
      </c>
      <c r="R733" s="17">
        <f t="shared" si="343"/>
        <v>-209.44845410296656</v>
      </c>
      <c r="S733" s="17">
        <f t="shared" si="354"/>
        <v>-12525.15672376544</v>
      </c>
      <c r="T733" s="34">
        <f t="shared" si="355"/>
        <v>-3.4792380347275637E-3</v>
      </c>
      <c r="U733" s="17">
        <f t="shared" si="369"/>
        <v>7063.6244691358015</v>
      </c>
      <c r="V733" s="17">
        <f t="shared" si="356"/>
        <v>307595.98765432107</v>
      </c>
      <c r="W733" s="17">
        <f t="shared" si="370"/>
        <v>60280907.330246948</v>
      </c>
      <c r="X733" s="17">
        <f t="shared" si="357"/>
        <v>11272.641051388897</v>
      </c>
      <c r="Y733" s="17">
        <f t="shared" si="358"/>
        <v>10370.829767277786</v>
      </c>
      <c r="Z733" s="17">
        <f t="shared" si="359"/>
        <v>9955.9965765866746</v>
      </c>
      <c r="AA733" s="17">
        <f t="shared" si="360"/>
        <v>9458.1967477573398</v>
      </c>
      <c r="AB733" s="17">
        <f t="shared" si="361"/>
        <v>9079.868877847046</v>
      </c>
      <c r="AC733" s="17">
        <f t="shared" si="362"/>
        <v>8171.8819900623412</v>
      </c>
      <c r="AD733" s="17">
        <f t="shared" si="363"/>
        <v>7926.7255303604707</v>
      </c>
      <c r="AE733" s="17">
        <f t="shared" si="364"/>
        <v>7926.7255303604707</v>
      </c>
      <c r="AF733" s="17">
        <f t="shared" si="365"/>
        <v>1239604.8700927112</v>
      </c>
      <c r="AG733" s="17">
        <f t="shared" si="371"/>
        <v>14792.193874882672</v>
      </c>
      <c r="AH733" s="17">
        <f t="shared" si="366"/>
        <v>10.933414524635133</v>
      </c>
      <c r="AI733" s="17"/>
      <c r="AJ733" s="17"/>
      <c r="AU733">
        <f t="shared" si="344"/>
        <v>0</v>
      </c>
      <c r="AV733">
        <f t="shared" si="345"/>
        <v>60.2</v>
      </c>
      <c r="AW733">
        <f t="shared" si="346"/>
        <v>16.722222222222221</v>
      </c>
    </row>
    <row r="734" spans="2:49" x14ac:dyDescent="0.3">
      <c r="B734" s="29" t="s">
        <v>52</v>
      </c>
      <c r="C734" s="29">
        <v>726</v>
      </c>
      <c r="D734" s="29">
        <v>137</v>
      </c>
      <c r="E734" s="2">
        <f t="shared" si="347"/>
        <v>16.25</v>
      </c>
      <c r="F734" s="30">
        <v>58.5</v>
      </c>
      <c r="G734" s="17">
        <f t="shared" si="372"/>
        <v>-0.51388888888888928</v>
      </c>
      <c r="H734" s="17">
        <f t="shared" si="373"/>
        <v>-1.8500000000000014</v>
      </c>
      <c r="I734" s="17">
        <v>194.238</v>
      </c>
      <c r="J734" s="17">
        <f t="shared" si="348"/>
        <v>3.859375</v>
      </c>
      <c r="K734" s="17">
        <f t="shared" si="349"/>
        <v>-1130.5555555555563</v>
      </c>
      <c r="L734" s="17">
        <f t="shared" si="350"/>
        <v>-932.45818055555628</v>
      </c>
      <c r="M734" s="17">
        <f t="shared" si="351"/>
        <v>-15152.44543402779</v>
      </c>
      <c r="N734" s="17">
        <f t="shared" si="367"/>
        <v>-15152.44543402779</v>
      </c>
      <c r="O734" s="17">
        <f t="shared" si="368"/>
        <v>1232379.1501890437</v>
      </c>
      <c r="P734" s="17">
        <f t="shared" si="352"/>
        <v>1232184.9121890438</v>
      </c>
      <c r="Q734" s="34">
        <f t="shared" si="353"/>
        <v>0.34227632490787258</v>
      </c>
      <c r="R734" s="17">
        <f t="shared" si="343"/>
        <v>-246.2272383029516</v>
      </c>
      <c r="S734" s="17">
        <f t="shared" si="354"/>
        <v>-15152.44543402779</v>
      </c>
      <c r="T734" s="34">
        <f t="shared" si="355"/>
        <v>-4.2090462926642393E-3</v>
      </c>
      <c r="U734" s="17">
        <f t="shared" si="369"/>
        <v>19588.781192901242</v>
      </c>
      <c r="V734" s="17">
        <f t="shared" si="356"/>
        <v>290468.75</v>
      </c>
      <c r="W734" s="17">
        <f t="shared" si="370"/>
        <v>60571376.080246948</v>
      </c>
      <c r="X734" s="17">
        <f t="shared" si="357"/>
        <v>13637.20089062501</v>
      </c>
      <c r="Y734" s="17">
        <f t="shared" si="358"/>
        <v>12546.224819375009</v>
      </c>
      <c r="Z734" s="17">
        <f t="shared" si="359"/>
        <v>12044.375826600008</v>
      </c>
      <c r="AA734" s="17">
        <f t="shared" si="360"/>
        <v>11442.157035270007</v>
      </c>
      <c r="AB734" s="17">
        <f t="shared" si="361"/>
        <v>10984.470753859207</v>
      </c>
      <c r="AC734" s="17">
        <f t="shared" si="362"/>
        <v>9886.0236784732861</v>
      </c>
      <c r="AD734" s="17">
        <f t="shared" si="363"/>
        <v>9589.4429681190868</v>
      </c>
      <c r="AE734" s="17">
        <f t="shared" si="364"/>
        <v>9589.4429681190868</v>
      </c>
      <c r="AF734" s="17">
        <f t="shared" si="365"/>
        <v>1222789.7072209246</v>
      </c>
      <c r="AG734" s="17">
        <f t="shared" si="371"/>
        <v>26234.35091015268</v>
      </c>
      <c r="AH734" s="17">
        <f t="shared" si="366"/>
        <v>13.208599129640616</v>
      </c>
      <c r="AI734" s="17"/>
      <c r="AJ734" s="17"/>
      <c r="AU734">
        <f t="shared" si="344"/>
        <v>0</v>
      </c>
      <c r="AV734">
        <f t="shared" si="345"/>
        <v>58.5</v>
      </c>
      <c r="AW734">
        <f t="shared" si="346"/>
        <v>16.25</v>
      </c>
    </row>
    <row r="735" spans="2:49" x14ac:dyDescent="0.3">
      <c r="B735" s="29" t="s">
        <v>52</v>
      </c>
      <c r="C735" s="29">
        <v>727</v>
      </c>
      <c r="D735" s="29">
        <v>138</v>
      </c>
      <c r="E735" s="2">
        <f t="shared" si="347"/>
        <v>15.694444444444445</v>
      </c>
      <c r="F735" s="30">
        <v>56.5</v>
      </c>
      <c r="G735" s="17">
        <f t="shared" si="372"/>
        <v>-0.54166666666666641</v>
      </c>
      <c r="H735" s="17">
        <f t="shared" si="373"/>
        <v>-1.9499999999999993</v>
      </c>
      <c r="I735" s="17">
        <v>194.238</v>
      </c>
      <c r="J735" s="17">
        <f t="shared" si="348"/>
        <v>3.7274305555555554</v>
      </c>
      <c r="K735" s="17">
        <f t="shared" si="349"/>
        <v>-1191.6666666666661</v>
      </c>
      <c r="L735" s="17">
        <f t="shared" si="350"/>
        <v>-993.70123611111057</v>
      </c>
      <c r="M735" s="17">
        <f t="shared" si="351"/>
        <v>-15595.588844521597</v>
      </c>
      <c r="N735" s="17">
        <f t="shared" si="367"/>
        <v>-15595.588844521597</v>
      </c>
      <c r="O735" s="17">
        <f t="shared" si="368"/>
        <v>1216783.5613445221</v>
      </c>
      <c r="P735" s="17">
        <f t="shared" si="352"/>
        <v>1216589.3233445222</v>
      </c>
      <c r="Q735" s="34">
        <f t="shared" si="353"/>
        <v>0.33794418223864137</v>
      </c>
      <c r="R735" s="17">
        <f t="shared" si="343"/>
        <v>-244.76410269874174</v>
      </c>
      <c r="S735" s="17">
        <f t="shared" si="354"/>
        <v>-15595.588844521597</v>
      </c>
      <c r="T735" s="34">
        <f t="shared" si="355"/>
        <v>-4.3321426692312093E-3</v>
      </c>
      <c r="U735" s="17">
        <f t="shared" si="369"/>
        <v>34741.226626929034</v>
      </c>
      <c r="V735" s="17">
        <f t="shared" si="356"/>
        <v>270947.14506172837</v>
      </c>
      <c r="W735" s="17">
        <f t="shared" si="370"/>
        <v>60842323.225308679</v>
      </c>
      <c r="X735" s="17">
        <f t="shared" si="357"/>
        <v>14036.029960069438</v>
      </c>
      <c r="Y735" s="17">
        <f t="shared" si="358"/>
        <v>12913.147563263883</v>
      </c>
      <c r="Z735" s="17">
        <f t="shared" si="359"/>
        <v>12396.621660733328</v>
      </c>
      <c r="AA735" s="17">
        <f t="shared" si="360"/>
        <v>11776.790577696662</v>
      </c>
      <c r="AB735" s="17">
        <f t="shared" si="361"/>
        <v>11305.718954588794</v>
      </c>
      <c r="AC735" s="17">
        <f t="shared" si="362"/>
        <v>10175.147059129915</v>
      </c>
      <c r="AD735" s="17">
        <f t="shared" si="363"/>
        <v>9869.8926473560168</v>
      </c>
      <c r="AE735" s="17">
        <f t="shared" si="364"/>
        <v>9869.8926473560168</v>
      </c>
      <c r="AF735" s="17">
        <f t="shared" si="365"/>
        <v>1206913.668697166</v>
      </c>
      <c r="AG735" s="17">
        <f t="shared" si="371"/>
        <v>38011.141487849338</v>
      </c>
      <c r="AH735" s="17">
        <f t="shared" si="366"/>
        <v>13.576193462663023</v>
      </c>
      <c r="AI735" s="17"/>
      <c r="AJ735" s="17"/>
      <c r="AU735">
        <f t="shared" si="344"/>
        <v>0</v>
      </c>
      <c r="AV735">
        <f t="shared" si="345"/>
        <v>56.5</v>
      </c>
      <c r="AW735">
        <f t="shared" si="346"/>
        <v>15.694444444444445</v>
      </c>
    </row>
    <row r="736" spans="2:49" x14ac:dyDescent="0.3">
      <c r="B736" s="29" t="s">
        <v>52</v>
      </c>
      <c r="C736" s="29">
        <v>728</v>
      </c>
      <c r="D736" s="29">
        <v>139</v>
      </c>
      <c r="E736" s="2">
        <f t="shared" si="347"/>
        <v>15.166666666666668</v>
      </c>
      <c r="F736" s="30">
        <v>54.6</v>
      </c>
      <c r="G736" s="17">
        <f t="shared" si="372"/>
        <v>-0.45833333333333293</v>
      </c>
      <c r="H736" s="17">
        <f t="shared" si="373"/>
        <v>-1.6499999999999986</v>
      </c>
      <c r="I736" s="17">
        <v>194.238</v>
      </c>
      <c r="J736" s="17">
        <f t="shared" si="348"/>
        <v>3.6020833333333333</v>
      </c>
      <c r="K736" s="17">
        <f t="shared" si="349"/>
        <v>-1008.3333333333325</v>
      </c>
      <c r="L736" s="17">
        <f t="shared" si="350"/>
        <v>-810.49324999999908</v>
      </c>
      <c r="M736" s="17">
        <f t="shared" si="351"/>
        <v>-12292.480958333321</v>
      </c>
      <c r="N736" s="17">
        <f t="shared" si="367"/>
        <v>-12292.480958333321</v>
      </c>
      <c r="O736" s="17">
        <f t="shared" si="368"/>
        <v>1204491.0803861888</v>
      </c>
      <c r="P736" s="17">
        <f t="shared" si="352"/>
        <v>1204296.8423861889</v>
      </c>
      <c r="Q736" s="34">
        <f t="shared" si="353"/>
        <v>0.33452957687803553</v>
      </c>
      <c r="R736" s="17">
        <f t="shared" si="343"/>
        <v>-186.43596120138872</v>
      </c>
      <c r="S736" s="17">
        <f t="shared" si="354"/>
        <v>-12292.480958333321</v>
      </c>
      <c r="T736" s="34">
        <f t="shared" si="355"/>
        <v>-3.4146053606058297E-3</v>
      </c>
      <c r="U736" s="17">
        <f t="shared" si="369"/>
        <v>50336.815471450631</v>
      </c>
      <c r="V736" s="17">
        <f t="shared" si="356"/>
        <v>253030.55555555559</v>
      </c>
      <c r="W736" s="17">
        <f t="shared" si="370"/>
        <v>61095353.780864231</v>
      </c>
      <c r="X736" s="17">
        <f t="shared" si="357"/>
        <v>11063.232862499988</v>
      </c>
      <c r="Y736" s="17">
        <f t="shared" si="358"/>
        <v>10178.174233499989</v>
      </c>
      <c r="Z736" s="17">
        <f t="shared" si="359"/>
        <v>9771.0472641599899</v>
      </c>
      <c r="AA736" s="17">
        <f t="shared" si="360"/>
        <v>9282.4949009519896</v>
      </c>
      <c r="AB736" s="17">
        <f t="shared" si="361"/>
        <v>8911.1951049139097</v>
      </c>
      <c r="AC736" s="17">
        <f t="shared" si="362"/>
        <v>8020.0755944225193</v>
      </c>
      <c r="AD736" s="17">
        <f t="shared" si="363"/>
        <v>7779.473326589844</v>
      </c>
      <c r="AE736" s="17">
        <f t="shared" si="364"/>
        <v>7779.473326589844</v>
      </c>
      <c r="AF736" s="17">
        <f t="shared" si="365"/>
        <v>1196711.6070595989</v>
      </c>
      <c r="AG736" s="17">
        <f t="shared" si="371"/>
        <v>47293.636388801329</v>
      </c>
      <c r="AH736" s="17">
        <f t="shared" si="366"/>
        <v>10.686089734326709</v>
      </c>
      <c r="AI736" s="17"/>
      <c r="AJ736" s="17"/>
      <c r="AU736">
        <f t="shared" si="344"/>
        <v>0</v>
      </c>
      <c r="AV736">
        <f t="shared" si="345"/>
        <v>54.6</v>
      </c>
      <c r="AW736">
        <f t="shared" si="346"/>
        <v>15.166666666666666</v>
      </c>
    </row>
    <row r="737" spans="2:49" x14ac:dyDescent="0.3">
      <c r="B737" s="29" t="s">
        <v>52</v>
      </c>
      <c r="C737" s="29">
        <v>729</v>
      </c>
      <c r="D737" s="29">
        <v>140</v>
      </c>
      <c r="E737" s="2">
        <f t="shared" si="347"/>
        <v>14.777777777777779</v>
      </c>
      <c r="F737" s="30">
        <v>53.2</v>
      </c>
      <c r="G737" s="17">
        <f t="shared" si="372"/>
        <v>-0.27777777777777779</v>
      </c>
      <c r="H737" s="17">
        <f t="shared" si="373"/>
        <v>-1</v>
      </c>
      <c r="I737" s="17">
        <v>194.238</v>
      </c>
      <c r="J737" s="17">
        <f t="shared" si="348"/>
        <v>3.5097222222222224</v>
      </c>
      <c r="K737" s="17">
        <f t="shared" si="349"/>
        <v>-611.11111111111109</v>
      </c>
      <c r="L737" s="17">
        <f t="shared" si="350"/>
        <v>-413.36338888888884</v>
      </c>
      <c r="M737" s="17">
        <f t="shared" si="351"/>
        <v>-6108.5923024691356</v>
      </c>
      <c r="N737" s="17">
        <f t="shared" si="367"/>
        <v>-6108.5923024691356</v>
      </c>
      <c r="O737" s="17">
        <f t="shared" si="368"/>
        <v>1198382.4880837197</v>
      </c>
      <c r="P737" s="17">
        <f t="shared" si="352"/>
        <v>1198188.2500837198</v>
      </c>
      <c r="Q737" s="34">
        <f t="shared" si="353"/>
        <v>0.3328327321082557</v>
      </c>
      <c r="R737" s="17">
        <f t="shared" si="343"/>
        <v>-90.271419580932786</v>
      </c>
      <c r="S737" s="17">
        <f t="shared" si="354"/>
        <v>-6108.5923024691356</v>
      </c>
      <c r="T737" s="34">
        <f t="shared" si="355"/>
        <v>-1.6968447697798764E-3</v>
      </c>
      <c r="U737" s="17">
        <f t="shared" si="369"/>
        <v>62629.29642978395</v>
      </c>
      <c r="V737" s="17">
        <f t="shared" si="356"/>
        <v>240220.98765432101</v>
      </c>
      <c r="W737" s="17">
        <f t="shared" si="370"/>
        <v>61335574.768518552</v>
      </c>
      <c r="X737" s="17">
        <f t="shared" si="357"/>
        <v>5497.7330722222223</v>
      </c>
      <c r="Y737" s="17">
        <f t="shared" si="358"/>
        <v>5057.9144264444449</v>
      </c>
      <c r="Z737" s="17">
        <f t="shared" si="359"/>
        <v>4855.5978493866669</v>
      </c>
      <c r="AA737" s="17">
        <f t="shared" si="360"/>
        <v>4612.8179569173335</v>
      </c>
      <c r="AB737" s="17">
        <f t="shared" si="361"/>
        <v>4428.3052386406398</v>
      </c>
      <c r="AC737" s="17">
        <f t="shared" si="362"/>
        <v>3985.4747147765761</v>
      </c>
      <c r="AD737" s="17">
        <f t="shared" si="363"/>
        <v>3865.9104733332788</v>
      </c>
      <c r="AE737" s="17">
        <f t="shared" si="364"/>
        <v>3865.9104733332788</v>
      </c>
      <c r="AF737" s="17">
        <f t="shared" si="365"/>
        <v>1194516.5776103865</v>
      </c>
      <c r="AG737" s="17">
        <f t="shared" si="371"/>
        <v>51906.454345718666</v>
      </c>
      <c r="AH737" s="17">
        <f t="shared" si="366"/>
        <v>5.3030321993597784</v>
      </c>
      <c r="AI737" s="17"/>
      <c r="AJ737" s="17"/>
      <c r="AU737">
        <f t="shared" si="344"/>
        <v>0</v>
      </c>
      <c r="AV737">
        <f t="shared" si="345"/>
        <v>53.2</v>
      </c>
      <c r="AW737">
        <f t="shared" si="346"/>
        <v>14.777777777777779</v>
      </c>
    </row>
    <row r="738" spans="2:49" x14ac:dyDescent="0.3">
      <c r="B738" s="29" t="s">
        <v>52</v>
      </c>
      <c r="C738" s="29">
        <v>730</v>
      </c>
      <c r="D738" s="29">
        <v>141</v>
      </c>
      <c r="E738" s="2">
        <f t="shared" si="347"/>
        <v>14.611111111111112</v>
      </c>
      <c r="F738" s="30">
        <v>52.6</v>
      </c>
      <c r="G738" s="17">
        <f t="shared" si="372"/>
        <v>-5.5555555555556344E-2</v>
      </c>
      <c r="H738" s="17">
        <f t="shared" si="373"/>
        <v>-0.20000000000000284</v>
      </c>
      <c r="I738" s="17">
        <v>194.238</v>
      </c>
      <c r="J738" s="17">
        <f t="shared" si="348"/>
        <v>3.4701388888888891</v>
      </c>
      <c r="K738" s="17">
        <f t="shared" si="349"/>
        <v>-122.22222222222396</v>
      </c>
      <c r="L738" s="17">
        <f t="shared" si="350"/>
        <v>75.485916666664934</v>
      </c>
      <c r="M738" s="17">
        <f t="shared" si="351"/>
        <v>1102.9331157407155</v>
      </c>
      <c r="N738" s="17">
        <f t="shared" si="367"/>
        <v>1102.9331157407155</v>
      </c>
      <c r="O738" s="17">
        <f t="shared" si="368"/>
        <v>1199485.4211994605</v>
      </c>
      <c r="P738" s="17">
        <f t="shared" si="352"/>
        <v>1199291.1831994606</v>
      </c>
      <c r="Q738" s="34">
        <f t="shared" si="353"/>
        <v>0.33313910486914616</v>
      </c>
      <c r="R738" s="17">
        <f t="shared" si="343"/>
        <v>16.115078302211568</v>
      </c>
      <c r="S738" s="17">
        <f t="shared" si="354"/>
        <v>0</v>
      </c>
      <c r="T738" s="34">
        <f t="shared" si="355"/>
        <v>0</v>
      </c>
      <c r="U738" s="17">
        <f t="shared" si="369"/>
        <v>68737.888732253079</v>
      </c>
      <c r="V738" s="17">
        <f t="shared" si="356"/>
        <v>234833.02469135806</v>
      </c>
      <c r="W738" s="17">
        <f t="shared" si="370"/>
        <v>61570407.79320991</v>
      </c>
      <c r="X738" s="17">
        <f t="shared" si="357"/>
        <v>0</v>
      </c>
      <c r="Y738" s="17">
        <f t="shared" si="358"/>
        <v>0</v>
      </c>
      <c r="Z738" s="17">
        <f t="shared" si="359"/>
        <v>0</v>
      </c>
      <c r="AA738" s="17">
        <f t="shared" si="360"/>
        <v>0</v>
      </c>
      <c r="AB738" s="17">
        <f t="shared" si="361"/>
        <v>0</v>
      </c>
      <c r="AC738" s="17">
        <f t="shared" si="362"/>
        <v>0</v>
      </c>
      <c r="AD738" s="17">
        <f t="shared" si="363"/>
        <v>0</v>
      </c>
      <c r="AE738" s="17">
        <f t="shared" si="364"/>
        <v>0</v>
      </c>
      <c r="AF738" s="17">
        <f t="shared" si="365"/>
        <v>1199485.4211994605</v>
      </c>
      <c r="AG738" s="17">
        <f t="shared" si="371"/>
        <v>0</v>
      </c>
      <c r="AH738" s="17">
        <f t="shared" si="366"/>
        <v>0</v>
      </c>
      <c r="AI738" s="17"/>
      <c r="AJ738" s="17"/>
      <c r="AU738">
        <f t="shared" si="344"/>
        <v>0</v>
      </c>
      <c r="AV738">
        <f t="shared" si="345"/>
        <v>52.6</v>
      </c>
      <c r="AW738">
        <f t="shared" si="346"/>
        <v>14.611111111111111</v>
      </c>
    </row>
    <row r="739" spans="2:49" x14ac:dyDescent="0.3">
      <c r="B739" s="29" t="s">
        <v>52</v>
      </c>
      <c r="C739" s="29">
        <v>731</v>
      </c>
      <c r="D739" s="29">
        <v>142</v>
      </c>
      <c r="E739" s="2">
        <f t="shared" si="347"/>
        <v>14.666666666666666</v>
      </c>
      <c r="F739" s="30">
        <v>52.8</v>
      </c>
      <c r="G739" s="17">
        <f t="shared" si="372"/>
        <v>0.12499999999999981</v>
      </c>
      <c r="H739" s="17">
        <f t="shared" si="373"/>
        <v>0.44999999999999929</v>
      </c>
      <c r="I739" s="17">
        <v>194.238</v>
      </c>
      <c r="J739" s="17">
        <f t="shared" si="348"/>
        <v>3.4833333333333329</v>
      </c>
      <c r="K739" s="17">
        <f t="shared" si="349"/>
        <v>274.99999999999955</v>
      </c>
      <c r="L739" s="17">
        <f t="shared" si="350"/>
        <v>472.72133333333284</v>
      </c>
      <c r="M739" s="17">
        <f t="shared" si="351"/>
        <v>6933.2462222222148</v>
      </c>
      <c r="N739" s="17">
        <f t="shared" si="367"/>
        <v>6933.2462222222148</v>
      </c>
      <c r="O739" s="17">
        <f t="shared" si="368"/>
        <v>1206418.6674216827</v>
      </c>
      <c r="P739" s="17">
        <f t="shared" si="352"/>
        <v>1206224.4294216828</v>
      </c>
      <c r="Q739" s="34">
        <f t="shared" si="353"/>
        <v>0.33506502200475508</v>
      </c>
      <c r="R739" s="17">
        <f t="shared" si="343"/>
        <v>101.68761125925916</v>
      </c>
      <c r="S739" s="17">
        <f t="shared" si="354"/>
        <v>0</v>
      </c>
      <c r="T739" s="34">
        <f t="shared" si="355"/>
        <v>0</v>
      </c>
      <c r="U739" s="17">
        <f t="shared" si="369"/>
        <v>0</v>
      </c>
      <c r="V739" s="17">
        <f t="shared" si="356"/>
        <v>236622.22222222219</v>
      </c>
      <c r="W739" s="17">
        <f t="shared" si="370"/>
        <v>61807030.015432134</v>
      </c>
      <c r="X739" s="17">
        <f t="shared" si="357"/>
        <v>0</v>
      </c>
      <c r="Y739" s="17">
        <f t="shared" si="358"/>
        <v>0</v>
      </c>
      <c r="Z739" s="17">
        <f t="shared" si="359"/>
        <v>0</v>
      </c>
      <c r="AA739" s="17">
        <f t="shared" si="360"/>
        <v>0</v>
      </c>
      <c r="AB739" s="17">
        <f t="shared" si="361"/>
        <v>0</v>
      </c>
      <c r="AC739" s="17">
        <f t="shared" si="362"/>
        <v>0</v>
      </c>
      <c r="AD739" s="17">
        <f t="shared" si="363"/>
        <v>0</v>
      </c>
      <c r="AE739" s="17">
        <f t="shared" si="364"/>
        <v>0</v>
      </c>
      <c r="AF739" s="17">
        <f t="shared" si="365"/>
        <v>1206418.6674216827</v>
      </c>
      <c r="AG739" s="17">
        <f t="shared" si="371"/>
        <v>0</v>
      </c>
      <c r="AH739" s="17">
        <f t="shared" si="366"/>
        <v>0</v>
      </c>
      <c r="AI739" s="17"/>
      <c r="AJ739" s="17"/>
      <c r="AU739">
        <f t="shared" si="344"/>
        <v>0</v>
      </c>
      <c r="AV739">
        <f t="shared" si="345"/>
        <v>52.8</v>
      </c>
      <c r="AW739">
        <f t="shared" si="346"/>
        <v>14.666666666666666</v>
      </c>
    </row>
    <row r="740" spans="2:49" x14ac:dyDescent="0.3">
      <c r="B740" s="29" t="s">
        <v>52</v>
      </c>
      <c r="C740" s="29">
        <v>732</v>
      </c>
      <c r="D740" s="29">
        <v>143</v>
      </c>
      <c r="E740" s="2">
        <f t="shared" si="347"/>
        <v>14.861111111111112</v>
      </c>
      <c r="F740" s="30">
        <v>53.5</v>
      </c>
      <c r="G740" s="17">
        <f t="shared" si="372"/>
        <v>0.2222222222222224</v>
      </c>
      <c r="H740" s="17">
        <f t="shared" si="373"/>
        <v>0.80000000000000071</v>
      </c>
      <c r="I740" s="17">
        <v>194.238</v>
      </c>
      <c r="J740" s="17">
        <f t="shared" si="348"/>
        <v>3.5295138888888888</v>
      </c>
      <c r="K740" s="17">
        <f t="shared" si="349"/>
        <v>488.88888888888931</v>
      </c>
      <c r="L740" s="17">
        <f t="shared" si="350"/>
        <v>686.65640277777823</v>
      </c>
      <c r="M740" s="17">
        <f t="shared" si="351"/>
        <v>10204.477096836428</v>
      </c>
      <c r="N740" s="17">
        <f t="shared" si="367"/>
        <v>10204.477096836428</v>
      </c>
      <c r="O740" s="17">
        <f t="shared" si="368"/>
        <v>1216623.1445185191</v>
      </c>
      <c r="P740" s="17">
        <f t="shared" si="352"/>
        <v>1216428.9065185192</v>
      </c>
      <c r="Q740" s="34">
        <f t="shared" si="353"/>
        <v>0.33789962165271425</v>
      </c>
      <c r="R740" s="17">
        <f t="shared" si="343"/>
        <v>151.64986796687469</v>
      </c>
      <c r="S740" s="17">
        <f t="shared" si="354"/>
        <v>0</v>
      </c>
      <c r="T740" s="34">
        <f t="shared" si="355"/>
        <v>0</v>
      </c>
      <c r="U740" s="17">
        <f t="shared" si="369"/>
        <v>0</v>
      </c>
      <c r="V740" s="17">
        <f t="shared" si="356"/>
        <v>242937.88580246916</v>
      </c>
      <c r="W740" s="17">
        <f t="shared" si="370"/>
        <v>62049967.901234604</v>
      </c>
      <c r="X740" s="17">
        <f t="shared" si="357"/>
        <v>0</v>
      </c>
      <c r="Y740" s="17">
        <f t="shared" si="358"/>
        <v>0</v>
      </c>
      <c r="Z740" s="17">
        <f t="shared" si="359"/>
        <v>0</v>
      </c>
      <c r="AA740" s="17">
        <f t="shared" si="360"/>
        <v>0</v>
      </c>
      <c r="AB740" s="17">
        <f t="shared" si="361"/>
        <v>0</v>
      </c>
      <c r="AC740" s="17">
        <f t="shared" si="362"/>
        <v>0</v>
      </c>
      <c r="AD740" s="17">
        <f t="shared" si="363"/>
        <v>0</v>
      </c>
      <c r="AE740" s="17">
        <f t="shared" si="364"/>
        <v>0</v>
      </c>
      <c r="AF740" s="17">
        <f t="shared" si="365"/>
        <v>1216623.1445185191</v>
      </c>
      <c r="AG740" s="17">
        <f t="shared" si="371"/>
        <v>0</v>
      </c>
      <c r="AH740" s="17">
        <f t="shared" si="366"/>
        <v>0</v>
      </c>
      <c r="AI740" s="17"/>
      <c r="AJ740" s="17"/>
      <c r="AU740">
        <f t="shared" si="344"/>
        <v>0</v>
      </c>
      <c r="AV740">
        <f t="shared" si="345"/>
        <v>53.5</v>
      </c>
      <c r="AW740">
        <f t="shared" si="346"/>
        <v>14.861111111111111</v>
      </c>
    </row>
    <row r="741" spans="2:49" x14ac:dyDescent="0.3">
      <c r="B741" s="29" t="s">
        <v>52</v>
      </c>
      <c r="C741" s="29">
        <v>733</v>
      </c>
      <c r="D741" s="29">
        <v>144</v>
      </c>
      <c r="E741" s="2">
        <f t="shared" si="347"/>
        <v>15.111111111111111</v>
      </c>
      <c r="F741" s="30">
        <v>54.4</v>
      </c>
      <c r="G741" s="17">
        <f t="shared" si="372"/>
        <v>0.2222222222222224</v>
      </c>
      <c r="H741" s="17">
        <f t="shared" si="373"/>
        <v>0.80000000000000071</v>
      </c>
      <c r="I741" s="17">
        <v>194.238</v>
      </c>
      <c r="J741" s="17">
        <f t="shared" si="348"/>
        <v>3.5888888888888886</v>
      </c>
      <c r="K741" s="17">
        <f t="shared" si="349"/>
        <v>488.88888888888931</v>
      </c>
      <c r="L741" s="17">
        <f t="shared" si="350"/>
        <v>686.71577777777816</v>
      </c>
      <c r="M741" s="17">
        <f t="shared" si="351"/>
        <v>10377.038419753091</v>
      </c>
      <c r="N741" s="17">
        <f t="shared" si="367"/>
        <v>10377.038419753091</v>
      </c>
      <c r="O741" s="17">
        <f t="shared" si="368"/>
        <v>1227000.1829382721</v>
      </c>
      <c r="P741" s="17">
        <f t="shared" si="352"/>
        <v>1226805.9449382722</v>
      </c>
      <c r="Q741" s="34">
        <f t="shared" si="353"/>
        <v>0.34078215538495327</v>
      </c>
      <c r="R741" s="17">
        <f t="shared" si="343"/>
        <v>156.80858056515783</v>
      </c>
      <c r="S741" s="17">
        <f t="shared" si="354"/>
        <v>0</v>
      </c>
      <c r="T741" s="34">
        <f t="shared" si="355"/>
        <v>0</v>
      </c>
      <c r="U741" s="17">
        <f t="shared" si="369"/>
        <v>0</v>
      </c>
      <c r="V741" s="17">
        <f t="shared" si="356"/>
        <v>251180.24691358022</v>
      </c>
      <c r="W741" s="17">
        <f t="shared" si="370"/>
        <v>62301148.148148187</v>
      </c>
      <c r="X741" s="17">
        <f t="shared" si="357"/>
        <v>0</v>
      </c>
      <c r="Y741" s="17">
        <f t="shared" si="358"/>
        <v>0</v>
      </c>
      <c r="Z741" s="17">
        <f t="shared" si="359"/>
        <v>0</v>
      </c>
      <c r="AA741" s="17">
        <f t="shared" si="360"/>
        <v>0</v>
      </c>
      <c r="AB741" s="17">
        <f t="shared" si="361"/>
        <v>0</v>
      </c>
      <c r="AC741" s="17">
        <f t="shared" si="362"/>
        <v>0</v>
      </c>
      <c r="AD741" s="17">
        <f t="shared" si="363"/>
        <v>0</v>
      </c>
      <c r="AE741" s="17">
        <f t="shared" si="364"/>
        <v>0</v>
      </c>
      <c r="AF741" s="17">
        <f t="shared" si="365"/>
        <v>1227000.1829382721</v>
      </c>
      <c r="AG741" s="17">
        <f t="shared" si="371"/>
        <v>0</v>
      </c>
      <c r="AH741" s="17">
        <f t="shared" si="366"/>
        <v>0</v>
      </c>
      <c r="AI741" s="17"/>
      <c r="AJ741" s="17"/>
      <c r="AU741">
        <f t="shared" si="344"/>
        <v>0</v>
      </c>
      <c r="AV741">
        <f t="shared" si="345"/>
        <v>54.4</v>
      </c>
      <c r="AW741">
        <f t="shared" si="346"/>
        <v>15.111111111111111</v>
      </c>
    </row>
    <row r="742" spans="2:49" x14ac:dyDescent="0.3">
      <c r="B742" s="29" t="s">
        <v>52</v>
      </c>
      <c r="C742" s="29">
        <v>734</v>
      </c>
      <c r="D742" s="29">
        <v>145</v>
      </c>
      <c r="E742" s="2">
        <f t="shared" si="347"/>
        <v>15.305555555555557</v>
      </c>
      <c r="F742" s="30">
        <v>55.1</v>
      </c>
      <c r="G742" s="17">
        <f t="shared" si="372"/>
        <v>0.16666666666666705</v>
      </c>
      <c r="H742" s="17">
        <f t="shared" si="373"/>
        <v>0.60000000000000142</v>
      </c>
      <c r="I742" s="17">
        <v>194.238</v>
      </c>
      <c r="J742" s="17">
        <f t="shared" si="348"/>
        <v>3.6350694444444445</v>
      </c>
      <c r="K742" s="17">
        <f t="shared" si="349"/>
        <v>366.66666666666748</v>
      </c>
      <c r="L742" s="17">
        <f t="shared" si="350"/>
        <v>564.53973611111189</v>
      </c>
      <c r="M742" s="17">
        <f t="shared" si="351"/>
        <v>8640.5942943672962</v>
      </c>
      <c r="N742" s="17">
        <f t="shared" si="367"/>
        <v>8640.5942943672962</v>
      </c>
      <c r="O742" s="17">
        <f t="shared" si="368"/>
        <v>1235640.7772326395</v>
      </c>
      <c r="P742" s="17">
        <f t="shared" si="352"/>
        <v>1235446.5392326396</v>
      </c>
      <c r="Q742" s="34">
        <f t="shared" si="353"/>
        <v>0.34318233966804262</v>
      </c>
      <c r="R742" s="17">
        <f t="shared" si="343"/>
        <v>132.24909600545502</v>
      </c>
      <c r="S742" s="17">
        <f t="shared" si="354"/>
        <v>0</v>
      </c>
      <c r="T742" s="34">
        <f t="shared" si="355"/>
        <v>0</v>
      </c>
      <c r="U742" s="17">
        <f t="shared" si="369"/>
        <v>0</v>
      </c>
      <c r="V742" s="17">
        <f t="shared" si="356"/>
        <v>257686.03395061733</v>
      </c>
      <c r="W742" s="17">
        <f t="shared" si="370"/>
        <v>62558834.182098806</v>
      </c>
      <c r="X742" s="17">
        <f t="shared" si="357"/>
        <v>0</v>
      </c>
      <c r="Y742" s="17">
        <f t="shared" si="358"/>
        <v>0</v>
      </c>
      <c r="Z742" s="17">
        <f t="shared" si="359"/>
        <v>0</v>
      </c>
      <c r="AA742" s="17">
        <f t="shared" si="360"/>
        <v>0</v>
      </c>
      <c r="AB742" s="17">
        <f t="shared" si="361"/>
        <v>0</v>
      </c>
      <c r="AC742" s="17">
        <f t="shared" si="362"/>
        <v>0</v>
      </c>
      <c r="AD742" s="17">
        <f t="shared" si="363"/>
        <v>0</v>
      </c>
      <c r="AE742" s="17">
        <f t="shared" si="364"/>
        <v>0</v>
      </c>
      <c r="AF742" s="17">
        <f t="shared" si="365"/>
        <v>1235640.7772326395</v>
      </c>
      <c r="AG742" s="17">
        <f t="shared" si="371"/>
        <v>0</v>
      </c>
      <c r="AH742" s="17">
        <f t="shared" si="366"/>
        <v>0</v>
      </c>
      <c r="AI742" s="17"/>
      <c r="AJ742" s="17"/>
      <c r="AU742">
        <f t="shared" si="344"/>
        <v>0</v>
      </c>
      <c r="AV742">
        <f t="shared" si="345"/>
        <v>55.1</v>
      </c>
      <c r="AW742">
        <f t="shared" si="346"/>
        <v>15.305555555555555</v>
      </c>
    </row>
    <row r="743" spans="2:49" x14ac:dyDescent="0.3">
      <c r="B743" s="29" t="s">
        <v>52</v>
      </c>
      <c r="C743" s="29">
        <v>735</v>
      </c>
      <c r="D743" s="29">
        <v>146</v>
      </c>
      <c r="E743" s="2">
        <f t="shared" si="347"/>
        <v>15.444444444444445</v>
      </c>
      <c r="F743" s="30">
        <v>55.6</v>
      </c>
      <c r="G743" s="17">
        <f t="shared" si="372"/>
        <v>5.5555555555555358E-2</v>
      </c>
      <c r="H743" s="17">
        <f t="shared" si="373"/>
        <v>0.19999999999999929</v>
      </c>
      <c r="I743" s="17">
        <v>194.238</v>
      </c>
      <c r="J743" s="17">
        <f t="shared" si="348"/>
        <v>3.6680555555555556</v>
      </c>
      <c r="K743" s="17">
        <f t="shared" si="349"/>
        <v>122.22222222222179</v>
      </c>
      <c r="L743" s="17">
        <f t="shared" si="350"/>
        <v>320.12827777777733</v>
      </c>
      <c r="M743" s="17">
        <f t="shared" si="351"/>
        <v>4944.2034012345612</v>
      </c>
      <c r="N743" s="17">
        <f t="shared" si="367"/>
        <v>4944.2034012345612</v>
      </c>
      <c r="O743" s="17">
        <f t="shared" si="368"/>
        <v>1240584.980633874</v>
      </c>
      <c r="P743" s="17">
        <f t="shared" si="352"/>
        <v>1240390.7426338741</v>
      </c>
      <c r="Q743" s="34">
        <f t="shared" si="353"/>
        <v>0.34455574048883753</v>
      </c>
      <c r="R743" s="17">
        <f t="shared" si="343"/>
        <v>76.360474752400449</v>
      </c>
      <c r="S743" s="17">
        <f t="shared" si="354"/>
        <v>0</v>
      </c>
      <c r="T743" s="34">
        <f t="shared" si="355"/>
        <v>0</v>
      </c>
      <c r="U743" s="17">
        <f t="shared" si="369"/>
        <v>0</v>
      </c>
      <c r="V743" s="17">
        <f t="shared" si="356"/>
        <v>262383.95061728393</v>
      </c>
      <c r="W743" s="17">
        <f t="shared" si="370"/>
        <v>62821218.132716089</v>
      </c>
      <c r="X743" s="17">
        <f t="shared" si="357"/>
        <v>0</v>
      </c>
      <c r="Y743" s="17">
        <f t="shared" si="358"/>
        <v>0</v>
      </c>
      <c r="Z743" s="17">
        <f t="shared" si="359"/>
        <v>0</v>
      </c>
      <c r="AA743" s="17">
        <f t="shared" si="360"/>
        <v>0</v>
      </c>
      <c r="AB743" s="17">
        <f t="shared" si="361"/>
        <v>0</v>
      </c>
      <c r="AC743" s="17">
        <f t="shared" si="362"/>
        <v>0</v>
      </c>
      <c r="AD743" s="17">
        <f t="shared" si="363"/>
        <v>0</v>
      </c>
      <c r="AE743" s="17">
        <f t="shared" si="364"/>
        <v>0</v>
      </c>
      <c r="AF743" s="17">
        <f t="shared" si="365"/>
        <v>1240584.980633874</v>
      </c>
      <c r="AG743" s="17">
        <f t="shared" si="371"/>
        <v>0</v>
      </c>
      <c r="AH743" s="17">
        <f t="shared" si="366"/>
        <v>0</v>
      </c>
      <c r="AI743" s="17"/>
      <c r="AJ743" s="17"/>
      <c r="AU743">
        <f t="shared" si="344"/>
        <v>0</v>
      </c>
      <c r="AV743">
        <f t="shared" si="345"/>
        <v>55.6</v>
      </c>
      <c r="AW743">
        <f t="shared" si="346"/>
        <v>15.444444444444445</v>
      </c>
    </row>
    <row r="744" spans="2:49" x14ac:dyDescent="0.3">
      <c r="B744" s="29" t="s">
        <v>52</v>
      </c>
      <c r="C744" s="29">
        <v>736</v>
      </c>
      <c r="D744" s="29">
        <v>147</v>
      </c>
      <c r="E744" s="2">
        <f t="shared" si="347"/>
        <v>15.416666666666668</v>
      </c>
      <c r="F744" s="30">
        <v>55.5</v>
      </c>
      <c r="G744" s="17">
        <f t="shared" si="372"/>
        <v>-9.7222222222222612E-2</v>
      </c>
      <c r="H744" s="17">
        <f t="shared" si="373"/>
        <v>-0.35000000000000142</v>
      </c>
      <c r="I744" s="17">
        <v>194.238</v>
      </c>
      <c r="J744" s="17">
        <f t="shared" si="348"/>
        <v>3.6614583333333335</v>
      </c>
      <c r="K744" s="17">
        <f t="shared" si="349"/>
        <v>-213.88888888888974</v>
      </c>
      <c r="L744" s="17">
        <f t="shared" si="350"/>
        <v>-15.989430555556396</v>
      </c>
      <c r="M744" s="17">
        <f t="shared" si="351"/>
        <v>-246.5037210648278</v>
      </c>
      <c r="N744" s="17">
        <f t="shared" si="367"/>
        <v>-246.5037210648278</v>
      </c>
      <c r="O744" s="17">
        <f t="shared" si="368"/>
        <v>1240338.4769128091</v>
      </c>
      <c r="P744" s="17">
        <f t="shared" si="352"/>
        <v>1240144.2389128092</v>
      </c>
      <c r="Q744" s="34">
        <f t="shared" si="353"/>
        <v>0.34448726668520013</v>
      </c>
      <c r="R744" s="17">
        <f t="shared" si="343"/>
        <v>-3.8002656997494286</v>
      </c>
      <c r="S744" s="17">
        <f t="shared" si="354"/>
        <v>-246.5037210648278</v>
      </c>
      <c r="T744" s="34">
        <f t="shared" si="355"/>
        <v>-6.8473803637387858E-5</v>
      </c>
      <c r="U744" s="17">
        <f t="shared" si="369"/>
        <v>0</v>
      </c>
      <c r="V744" s="17">
        <f t="shared" si="356"/>
        <v>261440.97222222225</v>
      </c>
      <c r="W744" s="17">
        <f t="shared" si="370"/>
        <v>63082659.104938313</v>
      </c>
      <c r="X744" s="17">
        <f t="shared" si="357"/>
        <v>221.85334895834504</v>
      </c>
      <c r="Y744" s="17">
        <f t="shared" si="358"/>
        <v>204.10508104167744</v>
      </c>
      <c r="Z744" s="17">
        <f t="shared" si="359"/>
        <v>195.94087780001033</v>
      </c>
      <c r="AA744" s="17">
        <f t="shared" si="360"/>
        <v>186.14383391000979</v>
      </c>
      <c r="AB744" s="17">
        <f t="shared" si="361"/>
        <v>178.6980805536094</v>
      </c>
      <c r="AC744" s="17">
        <f t="shared" si="362"/>
        <v>160.82827249824845</v>
      </c>
      <c r="AD744" s="17">
        <f t="shared" si="363"/>
        <v>156.003424323301</v>
      </c>
      <c r="AE744" s="17">
        <f t="shared" si="364"/>
        <v>156.003424323301</v>
      </c>
      <c r="AF744" s="17">
        <f t="shared" si="365"/>
        <v>1240182.4734884857</v>
      </c>
      <c r="AG744" s="17">
        <f t="shared" si="371"/>
        <v>186.14383391000979</v>
      </c>
      <c r="AH744" s="17">
        <f t="shared" si="366"/>
        <v>0.21196117435231115</v>
      </c>
      <c r="AI744" s="17"/>
      <c r="AJ744" s="17"/>
      <c r="AU744">
        <f t="shared" si="344"/>
        <v>0</v>
      </c>
      <c r="AV744">
        <f t="shared" si="345"/>
        <v>55.5</v>
      </c>
      <c r="AW744">
        <f t="shared" si="346"/>
        <v>15.416666666666666</v>
      </c>
    </row>
    <row r="745" spans="2:49" x14ac:dyDescent="0.3">
      <c r="B745" s="29" t="s">
        <v>52</v>
      </c>
      <c r="C745" s="29">
        <v>737</v>
      </c>
      <c r="D745" s="29">
        <v>148</v>
      </c>
      <c r="E745" s="2">
        <f t="shared" si="347"/>
        <v>15.25</v>
      </c>
      <c r="F745" s="30">
        <v>54.9</v>
      </c>
      <c r="G745" s="17">
        <f t="shared" si="372"/>
        <v>-0.19444444444444425</v>
      </c>
      <c r="H745" s="17">
        <f t="shared" si="373"/>
        <v>-0.69999999999999929</v>
      </c>
      <c r="I745" s="17">
        <v>194.238</v>
      </c>
      <c r="J745" s="17">
        <f t="shared" si="348"/>
        <v>3.6218749999999997</v>
      </c>
      <c r="K745" s="17">
        <f t="shared" si="349"/>
        <v>-427.77777777777737</v>
      </c>
      <c r="L745" s="17">
        <f t="shared" si="350"/>
        <v>-229.91790277777739</v>
      </c>
      <c r="M745" s="17">
        <f t="shared" si="351"/>
        <v>-3506.2480173611052</v>
      </c>
      <c r="N745" s="17">
        <f t="shared" si="367"/>
        <v>-3506.2480173611052</v>
      </c>
      <c r="O745" s="17">
        <f t="shared" si="368"/>
        <v>1236832.2288954479</v>
      </c>
      <c r="P745" s="17">
        <f t="shared" si="352"/>
        <v>1236637.990895448</v>
      </c>
      <c r="Q745" s="34">
        <f t="shared" si="353"/>
        <v>0.34351330111093753</v>
      </c>
      <c r="R745" s="17">
        <f t="shared" si="343"/>
        <v>-53.470282264756854</v>
      </c>
      <c r="S745" s="17">
        <f t="shared" si="354"/>
        <v>-3506.2480173611052</v>
      </c>
      <c r="T745" s="34">
        <f t="shared" si="355"/>
        <v>-9.7396557426256776E-4</v>
      </c>
      <c r="U745" s="17">
        <f t="shared" si="369"/>
        <v>246.5037210648278</v>
      </c>
      <c r="V745" s="17">
        <f t="shared" si="356"/>
        <v>255818.75</v>
      </c>
      <c r="W745" s="17">
        <f t="shared" si="370"/>
        <v>63338477.854938313</v>
      </c>
      <c r="X745" s="17">
        <f t="shared" si="357"/>
        <v>3155.6232156249948</v>
      </c>
      <c r="Y745" s="17">
        <f t="shared" si="358"/>
        <v>2903.1733583749956</v>
      </c>
      <c r="Z745" s="17">
        <f t="shared" si="359"/>
        <v>2787.0464240399956</v>
      </c>
      <c r="AA745" s="17">
        <f t="shared" si="360"/>
        <v>2647.6941028379956</v>
      </c>
      <c r="AB745" s="17">
        <f t="shared" si="361"/>
        <v>2541.7863387244756</v>
      </c>
      <c r="AC745" s="17">
        <f t="shared" si="362"/>
        <v>2287.6077048520283</v>
      </c>
      <c r="AD745" s="17">
        <f t="shared" si="363"/>
        <v>2218.9794737064672</v>
      </c>
      <c r="AE745" s="17">
        <f t="shared" si="364"/>
        <v>2218.9794737064672</v>
      </c>
      <c r="AF745" s="17">
        <f t="shared" si="365"/>
        <v>1234613.2494217413</v>
      </c>
      <c r="AG745" s="17">
        <f t="shared" si="371"/>
        <v>2833.8379367480056</v>
      </c>
      <c r="AH745" s="17">
        <f t="shared" si="366"/>
        <v>3.0108269656804167</v>
      </c>
      <c r="AI745" s="17"/>
      <c r="AJ745" s="17"/>
      <c r="AU745">
        <f t="shared" si="344"/>
        <v>0</v>
      </c>
      <c r="AV745">
        <f t="shared" si="345"/>
        <v>54.9</v>
      </c>
      <c r="AW745">
        <f t="shared" si="346"/>
        <v>15.25</v>
      </c>
    </row>
    <row r="746" spans="2:49" x14ac:dyDescent="0.3">
      <c r="B746" s="29" t="s">
        <v>52</v>
      </c>
      <c r="C746" s="29">
        <v>738</v>
      </c>
      <c r="D746" s="29">
        <v>149</v>
      </c>
      <c r="E746" s="2">
        <f t="shared" si="347"/>
        <v>15.027777777777779</v>
      </c>
      <c r="F746" s="30">
        <v>54.1</v>
      </c>
      <c r="G746" s="17">
        <f t="shared" si="372"/>
        <v>-0.23611111111111052</v>
      </c>
      <c r="H746" s="17">
        <f t="shared" si="373"/>
        <v>-0.84999999999999787</v>
      </c>
      <c r="I746" s="17">
        <v>194.238</v>
      </c>
      <c r="J746" s="17">
        <f t="shared" si="348"/>
        <v>3.5690972222222221</v>
      </c>
      <c r="K746" s="17">
        <f t="shared" si="349"/>
        <v>-519.44444444444309</v>
      </c>
      <c r="L746" s="17">
        <f t="shared" si="350"/>
        <v>-321.63734722222091</v>
      </c>
      <c r="M746" s="17">
        <f t="shared" si="351"/>
        <v>-4833.4945790894872</v>
      </c>
      <c r="N746" s="17">
        <f t="shared" si="367"/>
        <v>-4833.4945790894872</v>
      </c>
      <c r="O746" s="17">
        <f t="shared" si="368"/>
        <v>1231998.7343163583</v>
      </c>
      <c r="P746" s="17">
        <f t="shared" si="352"/>
        <v>1231804.4963163584</v>
      </c>
      <c r="Q746" s="34">
        <f t="shared" si="353"/>
        <v>0.34217065298675803</v>
      </c>
      <c r="R746" s="17">
        <f t="shared" si="343"/>
        <v>-72.63668242465036</v>
      </c>
      <c r="S746" s="17">
        <f t="shared" si="354"/>
        <v>-4833.4945790894872</v>
      </c>
      <c r="T746" s="34">
        <f t="shared" si="355"/>
        <v>-1.3426481241794778E-3</v>
      </c>
      <c r="U746" s="17">
        <f t="shared" si="369"/>
        <v>3752.7517384259331</v>
      </c>
      <c r="V746" s="17">
        <f t="shared" si="356"/>
        <v>248417.51543209879</v>
      </c>
      <c r="W746" s="17">
        <f t="shared" si="370"/>
        <v>63586895.37037041</v>
      </c>
      <c r="X746" s="17">
        <f t="shared" si="357"/>
        <v>4350.1451211805388</v>
      </c>
      <c r="Y746" s="17">
        <f t="shared" si="358"/>
        <v>4002.1335114860958</v>
      </c>
      <c r="Z746" s="17">
        <f t="shared" si="359"/>
        <v>3842.0481710266517</v>
      </c>
      <c r="AA746" s="17">
        <f t="shared" si="360"/>
        <v>3649.945762475319</v>
      </c>
      <c r="AB746" s="17">
        <f t="shared" si="361"/>
        <v>3503.9479319763063</v>
      </c>
      <c r="AC746" s="17">
        <f t="shared" si="362"/>
        <v>3153.5531387786759</v>
      </c>
      <c r="AD746" s="17">
        <f t="shared" si="363"/>
        <v>3058.9465446153154</v>
      </c>
      <c r="AE746" s="17">
        <f t="shared" si="364"/>
        <v>3058.9465446153154</v>
      </c>
      <c r="AF746" s="17">
        <f t="shared" si="365"/>
        <v>1228939.787771743</v>
      </c>
      <c r="AG746" s="17">
        <f t="shared" si="371"/>
        <v>6483.7836992233242</v>
      </c>
      <c r="AH746" s="17">
        <f t="shared" si="366"/>
        <v>4.1449140170939236</v>
      </c>
      <c r="AI746" s="17"/>
      <c r="AJ746" s="17"/>
      <c r="AU746">
        <f t="shared" si="344"/>
        <v>0</v>
      </c>
      <c r="AV746">
        <f t="shared" si="345"/>
        <v>54.1</v>
      </c>
      <c r="AW746">
        <f t="shared" si="346"/>
        <v>15.027777777777779</v>
      </c>
    </row>
    <row r="747" spans="2:49" x14ac:dyDescent="0.3">
      <c r="B747" s="29" t="s">
        <v>52</v>
      </c>
      <c r="C747" s="29">
        <v>739</v>
      </c>
      <c r="D747" s="29">
        <v>150</v>
      </c>
      <c r="E747" s="2">
        <f t="shared" si="347"/>
        <v>14.777777777777779</v>
      </c>
      <c r="F747" s="30">
        <v>53.2</v>
      </c>
      <c r="G747" s="17">
        <f t="shared" si="372"/>
        <v>-0.27777777777777779</v>
      </c>
      <c r="H747" s="17">
        <f t="shared" si="373"/>
        <v>-1</v>
      </c>
      <c r="I747" s="17">
        <v>194.238</v>
      </c>
      <c r="J747" s="17">
        <f t="shared" si="348"/>
        <v>3.5097222222222224</v>
      </c>
      <c r="K747" s="17">
        <f t="shared" si="349"/>
        <v>-611.11111111111109</v>
      </c>
      <c r="L747" s="17">
        <f t="shared" si="350"/>
        <v>-413.36338888888884</v>
      </c>
      <c r="M747" s="17">
        <f t="shared" si="351"/>
        <v>-6108.5923024691356</v>
      </c>
      <c r="N747" s="17">
        <f t="shared" si="367"/>
        <v>-6108.5923024691356</v>
      </c>
      <c r="O747" s="17">
        <f t="shared" si="368"/>
        <v>1225890.1420138893</v>
      </c>
      <c r="P747" s="17">
        <f t="shared" si="352"/>
        <v>1225695.9040138894</v>
      </c>
      <c r="Q747" s="34">
        <f t="shared" si="353"/>
        <v>0.3404738082169782</v>
      </c>
      <c r="R747" s="17">
        <f t="shared" si="343"/>
        <v>-90.271419580932786</v>
      </c>
      <c r="S747" s="17">
        <f t="shared" si="354"/>
        <v>-6108.5923024691356</v>
      </c>
      <c r="T747" s="34">
        <f t="shared" si="355"/>
        <v>-1.6968447697798764E-3</v>
      </c>
      <c r="U747" s="17">
        <f t="shared" si="369"/>
        <v>8586.2463175154207</v>
      </c>
      <c r="V747" s="17">
        <f t="shared" si="356"/>
        <v>240220.98765432101</v>
      </c>
      <c r="W747" s="17">
        <f t="shared" si="370"/>
        <v>63827116.358024731</v>
      </c>
      <c r="X747" s="17">
        <f t="shared" si="357"/>
        <v>5497.7330722222223</v>
      </c>
      <c r="Y747" s="17">
        <f t="shared" si="358"/>
        <v>5057.9144264444449</v>
      </c>
      <c r="Z747" s="17">
        <f t="shared" si="359"/>
        <v>4855.5978493866669</v>
      </c>
      <c r="AA747" s="17">
        <f t="shared" si="360"/>
        <v>4612.8179569173335</v>
      </c>
      <c r="AB747" s="17">
        <f t="shared" si="361"/>
        <v>4428.3052386406398</v>
      </c>
      <c r="AC747" s="17">
        <f t="shared" si="362"/>
        <v>3985.4747147765761</v>
      </c>
      <c r="AD747" s="17">
        <f t="shared" si="363"/>
        <v>3865.9104733332788</v>
      </c>
      <c r="AE747" s="17">
        <f t="shared" si="364"/>
        <v>3865.9104733332788</v>
      </c>
      <c r="AF747" s="17">
        <f t="shared" si="365"/>
        <v>1222024.2315405561</v>
      </c>
      <c r="AG747" s="17">
        <f t="shared" si="371"/>
        <v>11096.601656140658</v>
      </c>
      <c r="AH747" s="17">
        <f t="shared" si="366"/>
        <v>5.2312726296796734</v>
      </c>
      <c r="AI747" s="17"/>
      <c r="AJ747" s="17"/>
      <c r="AU747">
        <f t="shared" si="344"/>
        <v>0</v>
      </c>
      <c r="AV747">
        <f t="shared" si="345"/>
        <v>53.2</v>
      </c>
      <c r="AW747">
        <f t="shared" si="346"/>
        <v>14.777777777777779</v>
      </c>
    </row>
    <row r="748" spans="2:49" x14ac:dyDescent="0.3">
      <c r="B748" s="29" t="s">
        <v>52</v>
      </c>
      <c r="C748" s="29">
        <v>740</v>
      </c>
      <c r="D748" s="29">
        <v>151</v>
      </c>
      <c r="E748" s="2">
        <f t="shared" si="347"/>
        <v>14.472222222222223</v>
      </c>
      <c r="F748" s="30">
        <v>52.1</v>
      </c>
      <c r="G748" s="17">
        <f t="shared" si="372"/>
        <v>-0.33333333333333409</v>
      </c>
      <c r="H748" s="17">
        <f t="shared" si="373"/>
        <v>-1.2000000000000028</v>
      </c>
      <c r="I748" s="17">
        <v>194.238</v>
      </c>
      <c r="J748" s="17">
        <f t="shared" si="348"/>
        <v>3.4371527777777779</v>
      </c>
      <c r="K748" s="17">
        <f t="shared" si="349"/>
        <v>-733.33333333333496</v>
      </c>
      <c r="L748" s="17">
        <f t="shared" si="350"/>
        <v>-535.65818055555724</v>
      </c>
      <c r="M748" s="17">
        <f t="shared" si="351"/>
        <v>-7752.1642241512591</v>
      </c>
      <c r="N748" s="17">
        <f t="shared" si="367"/>
        <v>-7752.1642241512591</v>
      </c>
      <c r="O748" s="17">
        <f t="shared" si="368"/>
        <v>1218137.977789738</v>
      </c>
      <c r="P748" s="17">
        <f t="shared" si="352"/>
        <v>1217943.7397897381</v>
      </c>
      <c r="Q748" s="34">
        <f t="shared" si="353"/>
        <v>0.33832041203879343</v>
      </c>
      <c r="R748" s="17">
        <f t="shared" si="343"/>
        <v>-112.19104335507795</v>
      </c>
      <c r="S748" s="17">
        <f t="shared" si="354"/>
        <v>-7752.1642241512591</v>
      </c>
      <c r="T748" s="34">
        <f t="shared" si="355"/>
        <v>-2.1533961781847366E-3</v>
      </c>
      <c r="U748" s="17">
        <f t="shared" si="369"/>
        <v>14694.838619984555</v>
      </c>
      <c r="V748" s="17">
        <f t="shared" si="356"/>
        <v>230389.73765432101</v>
      </c>
      <c r="W748" s="17">
        <f t="shared" si="370"/>
        <v>64057506.095679052</v>
      </c>
      <c r="X748" s="17">
        <f t="shared" si="357"/>
        <v>6976.9478017361334</v>
      </c>
      <c r="Y748" s="17">
        <f t="shared" si="358"/>
        <v>6418.7919775972432</v>
      </c>
      <c r="Z748" s="17">
        <f t="shared" si="359"/>
        <v>6162.0402984933535</v>
      </c>
      <c r="AA748" s="17">
        <f t="shared" si="360"/>
        <v>5853.9382835686856</v>
      </c>
      <c r="AB748" s="17">
        <f t="shared" si="361"/>
        <v>5619.7807522259382</v>
      </c>
      <c r="AC748" s="17">
        <f t="shared" si="362"/>
        <v>5057.8026770033448</v>
      </c>
      <c r="AD748" s="17">
        <f t="shared" si="363"/>
        <v>4906.0685966932442</v>
      </c>
      <c r="AE748" s="17">
        <f t="shared" si="364"/>
        <v>4906.0685966932442</v>
      </c>
      <c r="AF748" s="17">
        <f t="shared" si="365"/>
        <v>1213231.9091930448</v>
      </c>
      <c r="AG748" s="17">
        <f t="shared" si="371"/>
        <v>16950.539939709342</v>
      </c>
      <c r="AH748" s="17">
        <f t="shared" si="366"/>
        <v>6.6298224279638438</v>
      </c>
      <c r="AI748" s="17"/>
      <c r="AJ748" s="17"/>
      <c r="AU748">
        <f t="shared" si="344"/>
        <v>0</v>
      </c>
      <c r="AV748">
        <f t="shared" si="345"/>
        <v>52.1</v>
      </c>
      <c r="AW748">
        <f t="shared" si="346"/>
        <v>14.472222222222221</v>
      </c>
    </row>
    <row r="749" spans="2:49" x14ac:dyDescent="0.3">
      <c r="B749" s="29" t="s">
        <v>52</v>
      </c>
      <c r="C749" s="29">
        <v>741</v>
      </c>
      <c r="D749" s="29">
        <v>152</v>
      </c>
      <c r="E749" s="2">
        <f t="shared" si="347"/>
        <v>14.111111111111111</v>
      </c>
      <c r="F749" s="30">
        <v>50.8</v>
      </c>
      <c r="G749" s="17">
        <f t="shared" si="372"/>
        <v>-0.37500000000000039</v>
      </c>
      <c r="H749" s="17">
        <f t="shared" si="373"/>
        <v>-1.3500000000000014</v>
      </c>
      <c r="I749" s="17">
        <v>194.238</v>
      </c>
      <c r="J749" s="17">
        <f t="shared" si="348"/>
        <v>3.3513888888888888</v>
      </c>
      <c r="K749" s="17">
        <f t="shared" si="349"/>
        <v>-825.00000000000091</v>
      </c>
      <c r="L749" s="17">
        <f t="shared" si="350"/>
        <v>-627.41061111111208</v>
      </c>
      <c r="M749" s="17">
        <f t="shared" si="351"/>
        <v>-8853.4608456790265</v>
      </c>
      <c r="N749" s="17">
        <f t="shared" si="367"/>
        <v>-8853.4608456790265</v>
      </c>
      <c r="O749" s="17">
        <f t="shared" si="368"/>
        <v>1209284.5169440589</v>
      </c>
      <c r="P749" s="17">
        <f t="shared" si="352"/>
        <v>1209090.278944059</v>
      </c>
      <c r="Q749" s="34">
        <f t="shared" si="353"/>
        <v>0.33586109768508071</v>
      </c>
      <c r="R749" s="17">
        <f t="shared" si="343"/>
        <v>-124.93216971124848</v>
      </c>
      <c r="S749" s="17">
        <f t="shared" si="354"/>
        <v>-8853.4608456790265</v>
      </c>
      <c r="T749" s="34">
        <f t="shared" si="355"/>
        <v>-2.4593143537127199E-3</v>
      </c>
      <c r="U749" s="17">
        <f t="shared" si="369"/>
        <v>22447.002844135815</v>
      </c>
      <c r="V749" s="17">
        <f t="shared" si="356"/>
        <v>219035.80246913579</v>
      </c>
      <c r="W749" s="17">
        <f t="shared" si="370"/>
        <v>64276541.898148187</v>
      </c>
      <c r="X749" s="17">
        <f t="shared" si="357"/>
        <v>7968.1147611111237</v>
      </c>
      <c r="Y749" s="17">
        <f t="shared" si="358"/>
        <v>7330.665580222234</v>
      </c>
      <c r="Z749" s="17">
        <f t="shared" si="359"/>
        <v>7037.4389570133444</v>
      </c>
      <c r="AA749" s="17">
        <f t="shared" si="360"/>
        <v>6685.5670091626771</v>
      </c>
      <c r="AB749" s="17">
        <f t="shared" si="361"/>
        <v>6418.1443287961702</v>
      </c>
      <c r="AC749" s="17">
        <f t="shared" si="362"/>
        <v>5776.3298959165531</v>
      </c>
      <c r="AD749" s="17">
        <f t="shared" si="363"/>
        <v>5603.0399990390561</v>
      </c>
      <c r="AE749" s="17">
        <f t="shared" si="364"/>
        <v>5603.0399990390561</v>
      </c>
      <c r="AF749" s="17">
        <f t="shared" si="365"/>
        <v>1203681.4769450198</v>
      </c>
      <c r="AG749" s="17">
        <f t="shared" si="371"/>
        <v>23636.10694887202</v>
      </c>
      <c r="AH749" s="17">
        <f t="shared" si="366"/>
        <v>7.5614574885817225</v>
      </c>
      <c r="AI749" s="17"/>
      <c r="AJ749" s="17"/>
      <c r="AU749">
        <f t="shared" si="344"/>
        <v>0</v>
      </c>
      <c r="AV749">
        <f t="shared" si="345"/>
        <v>50.8</v>
      </c>
      <c r="AW749">
        <f t="shared" si="346"/>
        <v>14.111111111111111</v>
      </c>
    </row>
    <row r="750" spans="2:49" x14ac:dyDescent="0.3">
      <c r="B750" s="29" t="s">
        <v>52</v>
      </c>
      <c r="C750" s="29">
        <v>742</v>
      </c>
      <c r="D750" s="29">
        <v>153</v>
      </c>
      <c r="E750" s="2">
        <f t="shared" si="347"/>
        <v>13.722222222222223</v>
      </c>
      <c r="F750" s="30">
        <v>49.4</v>
      </c>
      <c r="G750" s="17">
        <f t="shared" si="372"/>
        <v>-0.43055555555555475</v>
      </c>
      <c r="H750" s="17">
        <f t="shared" si="373"/>
        <v>-1.5499999999999972</v>
      </c>
      <c r="I750" s="17">
        <v>194.238</v>
      </c>
      <c r="J750" s="17">
        <f t="shared" si="348"/>
        <v>3.2590277777777779</v>
      </c>
      <c r="K750" s="17">
        <f t="shared" si="349"/>
        <v>-947.22222222222047</v>
      </c>
      <c r="L750" s="17">
        <f t="shared" si="350"/>
        <v>-749.72519444444265</v>
      </c>
      <c r="M750" s="17">
        <f t="shared" si="351"/>
        <v>-10287.895723765409</v>
      </c>
      <c r="N750" s="17">
        <f t="shared" si="367"/>
        <v>-10287.895723765409</v>
      </c>
      <c r="O750" s="17">
        <f t="shared" si="368"/>
        <v>1198996.6212202935</v>
      </c>
      <c r="P750" s="17">
        <f t="shared" si="352"/>
        <v>1198802.3832202936</v>
      </c>
      <c r="Q750" s="34">
        <f t="shared" si="353"/>
        <v>0.33300332601093313</v>
      </c>
      <c r="R750" s="17">
        <f t="shared" si="343"/>
        <v>-141.17279132055867</v>
      </c>
      <c r="S750" s="17">
        <f t="shared" si="354"/>
        <v>-10287.895723765409</v>
      </c>
      <c r="T750" s="34">
        <f t="shared" si="355"/>
        <v>-2.8577716741475549E-3</v>
      </c>
      <c r="U750" s="17">
        <f t="shared" si="369"/>
        <v>31300.463689814842</v>
      </c>
      <c r="V750" s="17">
        <f t="shared" si="356"/>
        <v>207129.32098765436</v>
      </c>
      <c r="W750" s="17">
        <f t="shared" si="370"/>
        <v>64483671.219135843</v>
      </c>
      <c r="X750" s="17">
        <f t="shared" si="357"/>
        <v>9259.1061513888671</v>
      </c>
      <c r="Y750" s="17">
        <f t="shared" si="358"/>
        <v>8518.3776592777576</v>
      </c>
      <c r="Z750" s="17">
        <f t="shared" si="359"/>
        <v>8177.6425529066473</v>
      </c>
      <c r="AA750" s="17">
        <f t="shared" si="360"/>
        <v>7768.7604252613146</v>
      </c>
      <c r="AB750" s="17">
        <f t="shared" si="361"/>
        <v>7458.0100082508616</v>
      </c>
      <c r="AC750" s="17">
        <f t="shared" si="362"/>
        <v>6712.2090074257758</v>
      </c>
      <c r="AD750" s="17">
        <f t="shared" si="363"/>
        <v>6510.8427372030019</v>
      </c>
      <c r="AE750" s="17">
        <f t="shared" si="364"/>
        <v>6510.8427372030019</v>
      </c>
      <c r="AF750" s="17">
        <f t="shared" si="365"/>
        <v>1192485.7784830905</v>
      </c>
      <c r="AG750" s="17">
        <f t="shared" si="371"/>
        <v>31404.867374133333</v>
      </c>
      <c r="AH750" s="17">
        <f t="shared" si="366"/>
        <v>8.7747206700849087</v>
      </c>
      <c r="AI750" s="17"/>
      <c r="AJ750" s="17"/>
      <c r="AU750">
        <f t="shared" si="344"/>
        <v>0</v>
      </c>
      <c r="AV750">
        <f t="shared" si="345"/>
        <v>49.4</v>
      </c>
      <c r="AW750">
        <f t="shared" si="346"/>
        <v>13.722222222222221</v>
      </c>
    </row>
    <row r="751" spans="2:49" x14ac:dyDescent="0.3">
      <c r="B751" s="29" t="s">
        <v>52</v>
      </c>
      <c r="C751" s="29">
        <v>743</v>
      </c>
      <c r="D751" s="29">
        <v>154</v>
      </c>
      <c r="E751" s="2">
        <f t="shared" si="347"/>
        <v>13.250000000000002</v>
      </c>
      <c r="F751" s="30">
        <v>47.7</v>
      </c>
      <c r="G751" s="17">
        <f t="shared" si="372"/>
        <v>-0.52777777777777735</v>
      </c>
      <c r="H751" s="17">
        <f t="shared" si="373"/>
        <v>-1.8999999999999986</v>
      </c>
      <c r="I751" s="17">
        <v>194.238</v>
      </c>
      <c r="J751" s="17">
        <f t="shared" si="348"/>
        <v>3.1468750000000001</v>
      </c>
      <c r="K751" s="17">
        <f t="shared" si="349"/>
        <v>-1161.1111111111102</v>
      </c>
      <c r="L751" s="17">
        <f t="shared" si="350"/>
        <v>-963.72623611111021</v>
      </c>
      <c r="M751" s="17">
        <f t="shared" si="351"/>
        <v>-12769.372628472212</v>
      </c>
      <c r="N751" s="17">
        <f t="shared" si="367"/>
        <v>-12769.372628472212</v>
      </c>
      <c r="O751" s="17">
        <f t="shared" si="368"/>
        <v>1186227.2485918212</v>
      </c>
      <c r="P751" s="17">
        <f t="shared" si="352"/>
        <v>1186033.0105918213</v>
      </c>
      <c r="Q751" s="34">
        <f t="shared" si="353"/>
        <v>0.32945624968219611</v>
      </c>
      <c r="R751" s="17">
        <f t="shared" si="343"/>
        <v>-169.19418732725683</v>
      </c>
      <c r="S751" s="17">
        <f t="shared" si="354"/>
        <v>-12769.372628472212</v>
      </c>
      <c r="T751" s="34">
        <f t="shared" si="355"/>
        <v>-3.5470763287370108E-3</v>
      </c>
      <c r="U751" s="17">
        <f t="shared" si="369"/>
        <v>41588.359413580249</v>
      </c>
      <c r="V751" s="17">
        <f t="shared" si="356"/>
        <v>193118.75000000006</v>
      </c>
      <c r="W751" s="17">
        <f t="shared" si="370"/>
        <v>64676789.969135843</v>
      </c>
      <c r="X751" s="17">
        <f t="shared" si="357"/>
        <v>11492.435365624991</v>
      </c>
      <c r="Y751" s="17">
        <f t="shared" si="358"/>
        <v>10573.040536374992</v>
      </c>
      <c r="Z751" s="17">
        <f t="shared" si="359"/>
        <v>10150.118914919993</v>
      </c>
      <c r="AA751" s="17">
        <f t="shared" si="360"/>
        <v>9642.6129691739934</v>
      </c>
      <c r="AB751" s="17">
        <f t="shared" si="361"/>
        <v>9256.9084504070324</v>
      </c>
      <c r="AC751" s="17">
        <f t="shared" si="362"/>
        <v>8331.2176053663297</v>
      </c>
      <c r="AD751" s="17">
        <f t="shared" si="363"/>
        <v>8081.2810772053399</v>
      </c>
      <c r="AE751" s="17">
        <f t="shared" si="364"/>
        <v>8081.2810772053399</v>
      </c>
      <c r="AF751" s="17">
        <f t="shared" si="365"/>
        <v>1178145.9675146157</v>
      </c>
      <c r="AG751" s="17">
        <f t="shared" si="371"/>
        <v>41047.480343307325</v>
      </c>
      <c r="AH751" s="17">
        <f t="shared" si="366"/>
        <v>10.87655595855362</v>
      </c>
      <c r="AI751" s="17"/>
      <c r="AJ751" s="17"/>
      <c r="AU751">
        <f t="shared" si="344"/>
        <v>0</v>
      </c>
      <c r="AV751">
        <f t="shared" si="345"/>
        <v>47.7</v>
      </c>
      <c r="AW751">
        <f t="shared" si="346"/>
        <v>13.25</v>
      </c>
    </row>
    <row r="752" spans="2:49" x14ac:dyDescent="0.3">
      <c r="B752" s="29" t="s">
        <v>52</v>
      </c>
      <c r="C752" s="29">
        <v>744</v>
      </c>
      <c r="D752" s="29">
        <v>155</v>
      </c>
      <c r="E752" s="2">
        <f t="shared" si="347"/>
        <v>12.666666666666668</v>
      </c>
      <c r="F752" s="30">
        <v>45.6</v>
      </c>
      <c r="G752" s="17">
        <f t="shared" si="372"/>
        <v>-0.5833333333333337</v>
      </c>
      <c r="H752" s="17">
        <f t="shared" si="373"/>
        <v>-2.1000000000000014</v>
      </c>
      <c r="I752" s="17">
        <v>194.238</v>
      </c>
      <c r="J752" s="17">
        <f t="shared" si="348"/>
        <v>3.0083333333333333</v>
      </c>
      <c r="K752" s="17">
        <f t="shared" si="349"/>
        <v>-1283.3333333333342</v>
      </c>
      <c r="L752" s="17">
        <f t="shared" si="350"/>
        <v>-1086.0870000000009</v>
      </c>
      <c r="M752" s="17">
        <f t="shared" si="351"/>
        <v>-13757.102000000014</v>
      </c>
      <c r="N752" s="17">
        <f t="shared" si="367"/>
        <v>-13757.102000000014</v>
      </c>
      <c r="O752" s="17">
        <f t="shared" si="368"/>
        <v>1172470.1465918212</v>
      </c>
      <c r="P752" s="17">
        <f t="shared" si="352"/>
        <v>1172275.9085918213</v>
      </c>
      <c r="Q752" s="34">
        <f t="shared" si="353"/>
        <v>0.32563480188863614</v>
      </c>
      <c r="R752" s="17">
        <f t="shared" si="343"/>
        <v>-174.25662533333355</v>
      </c>
      <c r="S752" s="17">
        <f t="shared" si="354"/>
        <v>-13757.102000000014</v>
      </c>
      <c r="T752" s="34">
        <f t="shared" si="355"/>
        <v>-3.8214477935600037E-3</v>
      </c>
      <c r="U752" s="17">
        <f t="shared" si="369"/>
        <v>54357.732042052463</v>
      </c>
      <c r="V752" s="17">
        <f t="shared" si="356"/>
        <v>176488.88888888893</v>
      </c>
      <c r="W752" s="17">
        <f t="shared" si="370"/>
        <v>64853278.858024731</v>
      </c>
      <c r="X752" s="17">
        <f t="shared" si="357"/>
        <v>12381.391800000012</v>
      </c>
      <c r="Y752" s="17">
        <f t="shared" si="358"/>
        <v>11390.880456000012</v>
      </c>
      <c r="Z752" s="17">
        <f t="shared" si="359"/>
        <v>10935.245237760011</v>
      </c>
      <c r="AA752" s="17">
        <f t="shared" si="360"/>
        <v>10388.48297587201</v>
      </c>
      <c r="AB752" s="17">
        <f t="shared" si="361"/>
        <v>9972.9436568371293</v>
      </c>
      <c r="AC752" s="17">
        <f t="shared" si="362"/>
        <v>8975.6492911534169</v>
      </c>
      <c r="AD752" s="17">
        <f t="shared" si="363"/>
        <v>8706.3798124188143</v>
      </c>
      <c r="AE752" s="17">
        <f t="shared" si="364"/>
        <v>8706.3798124188143</v>
      </c>
      <c r="AF752" s="17">
        <f t="shared" si="365"/>
        <v>1163763.7667794025</v>
      </c>
      <c r="AG752" s="17">
        <f t="shared" si="371"/>
        <v>51435.963319179333</v>
      </c>
      <c r="AH752" s="17">
        <f t="shared" si="366"/>
        <v>11.702123403788729</v>
      </c>
      <c r="AI752" s="17"/>
      <c r="AJ752" s="17"/>
      <c r="AU752">
        <f t="shared" si="344"/>
        <v>0</v>
      </c>
      <c r="AV752">
        <f t="shared" si="345"/>
        <v>45.6</v>
      </c>
      <c r="AW752">
        <f t="shared" si="346"/>
        <v>12.666666666666666</v>
      </c>
    </row>
    <row r="753" spans="2:49" x14ac:dyDescent="0.3">
      <c r="B753" s="29" t="s">
        <v>52</v>
      </c>
      <c r="C753" s="29">
        <v>745</v>
      </c>
      <c r="D753" s="29">
        <v>156</v>
      </c>
      <c r="E753" s="2">
        <f t="shared" si="347"/>
        <v>12.083333333333334</v>
      </c>
      <c r="F753" s="30">
        <v>43.5</v>
      </c>
      <c r="G753" s="17">
        <f t="shared" si="372"/>
        <v>-0.5833333333333337</v>
      </c>
      <c r="H753" s="17">
        <f t="shared" si="373"/>
        <v>-2.1000000000000014</v>
      </c>
      <c r="I753" s="17">
        <v>194.238</v>
      </c>
      <c r="J753" s="17">
        <f t="shared" si="348"/>
        <v>2.8697916666666665</v>
      </c>
      <c r="K753" s="17">
        <f t="shared" si="349"/>
        <v>-1283.3333333333342</v>
      </c>
      <c r="L753" s="17">
        <f t="shared" si="350"/>
        <v>-1086.2255416666676</v>
      </c>
      <c r="M753" s="17">
        <f t="shared" si="351"/>
        <v>-13125.2252951389</v>
      </c>
      <c r="N753" s="17">
        <f t="shared" si="367"/>
        <v>-13125.2252951389</v>
      </c>
      <c r="O753" s="17">
        <f t="shared" si="368"/>
        <v>1159344.9212966822</v>
      </c>
      <c r="P753" s="17">
        <f t="shared" si="352"/>
        <v>1159150.6832966823</v>
      </c>
      <c r="Q753" s="34">
        <f t="shared" si="353"/>
        <v>0.3219888768061524</v>
      </c>
      <c r="R753" s="17">
        <f t="shared" si="343"/>
        <v>-158.59647231626172</v>
      </c>
      <c r="S753" s="17">
        <f t="shared" si="354"/>
        <v>-13125.2252951389</v>
      </c>
      <c r="T753" s="34">
        <f t="shared" si="355"/>
        <v>-3.6459250824836835E-3</v>
      </c>
      <c r="U753" s="17">
        <f t="shared" si="369"/>
        <v>68114.834042052476</v>
      </c>
      <c r="V753" s="17">
        <f t="shared" si="356"/>
        <v>160607.63888888891</v>
      </c>
      <c r="W753" s="17">
        <f t="shared" si="370"/>
        <v>65013886.496913619</v>
      </c>
      <c r="X753" s="17">
        <f t="shared" si="357"/>
        <v>11812.70276562501</v>
      </c>
      <c r="Y753" s="17">
        <f t="shared" si="358"/>
        <v>10867.68654437501</v>
      </c>
      <c r="Z753" s="17">
        <f t="shared" si="359"/>
        <v>10432.97908260001</v>
      </c>
      <c r="AA753" s="17">
        <f t="shared" si="360"/>
        <v>9911.3301284700083</v>
      </c>
      <c r="AB753" s="17">
        <f t="shared" si="361"/>
        <v>9514.8769233312069</v>
      </c>
      <c r="AC753" s="17">
        <f t="shared" si="362"/>
        <v>8563.3892309980856</v>
      </c>
      <c r="AD753" s="17">
        <f t="shared" si="363"/>
        <v>8306.4875540681423</v>
      </c>
      <c r="AE753" s="17">
        <f t="shared" si="364"/>
        <v>8306.4875540681423</v>
      </c>
      <c r="AF753" s="17">
        <f t="shared" si="365"/>
        <v>1151038.433742614</v>
      </c>
      <c r="AG753" s="17">
        <f t="shared" si="371"/>
        <v>61347.293447649339</v>
      </c>
      <c r="AH753" s="17">
        <f t="shared" si="366"/>
        <v>11.149647723581399</v>
      </c>
      <c r="AI753" s="17"/>
      <c r="AJ753" s="17"/>
      <c r="AU753">
        <f t="shared" si="344"/>
        <v>0</v>
      </c>
      <c r="AV753">
        <f t="shared" si="345"/>
        <v>43.5</v>
      </c>
      <c r="AW753">
        <f t="shared" si="346"/>
        <v>12.083333333333332</v>
      </c>
    </row>
    <row r="754" spans="2:49" x14ac:dyDescent="0.3">
      <c r="B754" s="29" t="s">
        <v>52</v>
      </c>
      <c r="C754" s="29">
        <v>746</v>
      </c>
      <c r="D754" s="29">
        <v>157</v>
      </c>
      <c r="E754" s="2">
        <f t="shared" si="347"/>
        <v>11.5</v>
      </c>
      <c r="F754" s="30">
        <v>41.4</v>
      </c>
      <c r="G754" s="17">
        <f t="shared" si="372"/>
        <v>-0.63888888888888906</v>
      </c>
      <c r="H754" s="17">
        <f t="shared" si="373"/>
        <v>-2.3000000000000007</v>
      </c>
      <c r="I754" s="17">
        <v>194.238</v>
      </c>
      <c r="J754" s="17">
        <f t="shared" si="348"/>
        <v>2.7312499999999997</v>
      </c>
      <c r="K754" s="17">
        <f t="shared" si="349"/>
        <v>-1405.5555555555559</v>
      </c>
      <c r="L754" s="17">
        <f t="shared" si="350"/>
        <v>-1208.586305555556</v>
      </c>
      <c r="M754" s="17">
        <f t="shared" si="351"/>
        <v>-13898.742513888894</v>
      </c>
      <c r="N754" s="17">
        <f t="shared" si="367"/>
        <v>-13898.742513888894</v>
      </c>
      <c r="O754" s="17">
        <f t="shared" si="368"/>
        <v>1145446.1787827932</v>
      </c>
      <c r="P754" s="17">
        <f t="shared" si="352"/>
        <v>1145251.9407827933</v>
      </c>
      <c r="Q754" s="34">
        <f t="shared" si="353"/>
        <v>0.3181280841106443</v>
      </c>
      <c r="R754" s="17">
        <f t="shared" si="343"/>
        <v>-159.83553890972229</v>
      </c>
      <c r="S754" s="17">
        <f t="shared" si="354"/>
        <v>-13898.742513888894</v>
      </c>
      <c r="T754" s="34">
        <f t="shared" si="355"/>
        <v>-3.860792695508057E-3</v>
      </c>
      <c r="U754" s="17">
        <f t="shared" si="369"/>
        <v>81240.059337191371</v>
      </c>
      <c r="V754" s="17">
        <f t="shared" si="356"/>
        <v>145475</v>
      </c>
      <c r="W754" s="17">
        <f t="shared" si="370"/>
        <v>65159361.496913619</v>
      </c>
      <c r="X754" s="17">
        <f t="shared" si="357"/>
        <v>12508.868262500006</v>
      </c>
      <c r="Y754" s="17">
        <f t="shared" si="358"/>
        <v>11508.158801500005</v>
      </c>
      <c r="Z754" s="17">
        <f t="shared" si="359"/>
        <v>11047.832449440004</v>
      </c>
      <c r="AA754" s="17">
        <f t="shared" si="360"/>
        <v>10495.440826968003</v>
      </c>
      <c r="AB754" s="17">
        <f t="shared" si="361"/>
        <v>10075.623193889282</v>
      </c>
      <c r="AC754" s="17">
        <f t="shared" si="362"/>
        <v>9068.0608745003537</v>
      </c>
      <c r="AD754" s="17">
        <f t="shared" si="363"/>
        <v>8796.0190482653434</v>
      </c>
      <c r="AE754" s="17">
        <f t="shared" si="364"/>
        <v>8796.0190482653434</v>
      </c>
      <c r="AF754" s="17">
        <f t="shared" si="365"/>
        <v>1136650.1597345278</v>
      </c>
      <c r="AG754" s="17">
        <f t="shared" si="371"/>
        <v>71842.734274617338</v>
      </c>
      <c r="AH754" s="17">
        <f t="shared" si="366"/>
        <v>11.790910252366412</v>
      </c>
      <c r="AI754" s="17"/>
      <c r="AJ754" s="17"/>
      <c r="AU754">
        <f t="shared" si="344"/>
        <v>0</v>
      </c>
      <c r="AV754">
        <f t="shared" si="345"/>
        <v>41.4</v>
      </c>
      <c r="AW754">
        <f t="shared" si="346"/>
        <v>11.5</v>
      </c>
    </row>
    <row r="755" spans="2:49" x14ac:dyDescent="0.3">
      <c r="B755" s="29" t="s">
        <v>52</v>
      </c>
      <c r="C755" s="29">
        <v>747</v>
      </c>
      <c r="D755" s="29">
        <v>158</v>
      </c>
      <c r="E755" s="2">
        <f t="shared" si="347"/>
        <v>10.805555555555555</v>
      </c>
      <c r="F755" s="30">
        <v>38.9</v>
      </c>
      <c r="G755" s="17">
        <f t="shared" si="372"/>
        <v>-0.74999999999999978</v>
      </c>
      <c r="H755" s="17">
        <f t="shared" si="373"/>
        <v>-2.6999999999999993</v>
      </c>
      <c r="I755" s="17">
        <v>194.238</v>
      </c>
      <c r="J755" s="17">
        <f t="shared" si="348"/>
        <v>2.5663194444444444</v>
      </c>
      <c r="K755" s="17">
        <f t="shared" si="349"/>
        <v>-1649.9999999999995</v>
      </c>
      <c r="L755" s="17">
        <f t="shared" si="350"/>
        <v>-1453.1956805555551</v>
      </c>
      <c r="M755" s="17">
        <f t="shared" si="351"/>
        <v>-15702.586659336415</v>
      </c>
      <c r="N755" s="17">
        <f t="shared" si="367"/>
        <v>-15702.586659336415</v>
      </c>
      <c r="O755" s="17">
        <f t="shared" si="368"/>
        <v>1129743.5921234568</v>
      </c>
      <c r="P755" s="17">
        <f t="shared" si="352"/>
        <v>1129549.3541234569</v>
      </c>
      <c r="Q755" s="34">
        <f t="shared" si="353"/>
        <v>0.31376621958841383</v>
      </c>
      <c r="R755" s="17">
        <f t="shared" si="343"/>
        <v>-169.67517251338515</v>
      </c>
      <c r="S755" s="17">
        <f t="shared" si="354"/>
        <v>-15702.586659336415</v>
      </c>
      <c r="T755" s="34">
        <f t="shared" si="355"/>
        <v>-4.361864522230469E-3</v>
      </c>
      <c r="U755" s="17">
        <f t="shared" si="369"/>
        <v>95138.801851080265</v>
      </c>
      <c r="V755" s="17">
        <f t="shared" si="356"/>
        <v>128436.03395061729</v>
      </c>
      <c r="W755" s="17">
        <f t="shared" si="370"/>
        <v>65287797.530864239</v>
      </c>
      <c r="X755" s="17">
        <f t="shared" si="357"/>
        <v>14132.327993402774</v>
      </c>
      <c r="Y755" s="17">
        <f t="shared" si="358"/>
        <v>13001.741753930553</v>
      </c>
      <c r="Z755" s="17">
        <f t="shared" si="359"/>
        <v>12481.67208377333</v>
      </c>
      <c r="AA755" s="17">
        <f t="shared" si="360"/>
        <v>11857.588479584663</v>
      </c>
      <c r="AB755" s="17">
        <f t="shared" si="361"/>
        <v>11383.284940401276</v>
      </c>
      <c r="AC755" s="17">
        <f t="shared" si="362"/>
        <v>10244.956446361148</v>
      </c>
      <c r="AD755" s="17">
        <f t="shared" si="363"/>
        <v>9937.6077529703125</v>
      </c>
      <c r="AE755" s="17">
        <f t="shared" si="364"/>
        <v>9937.6077529703125</v>
      </c>
      <c r="AF755" s="17">
        <f t="shared" si="365"/>
        <v>1119805.9843704863</v>
      </c>
      <c r="AG755" s="17">
        <f t="shared" si="371"/>
        <v>83700.322754202003</v>
      </c>
      <c r="AH755" s="17">
        <f t="shared" si="366"/>
        <v>13.303357099023176</v>
      </c>
      <c r="AI755" s="17"/>
      <c r="AJ755" s="17"/>
      <c r="AU755">
        <f t="shared" si="344"/>
        <v>0</v>
      </c>
      <c r="AV755">
        <f t="shared" si="345"/>
        <v>38.9</v>
      </c>
      <c r="AW755">
        <f t="shared" si="346"/>
        <v>10.805555555555555</v>
      </c>
    </row>
    <row r="756" spans="2:49" x14ac:dyDescent="0.3">
      <c r="B756" s="29" t="s">
        <v>52</v>
      </c>
      <c r="C756" s="29">
        <v>748</v>
      </c>
      <c r="D756" s="29">
        <v>159</v>
      </c>
      <c r="E756" s="2">
        <f t="shared" si="347"/>
        <v>10</v>
      </c>
      <c r="F756" s="30">
        <v>36</v>
      </c>
      <c r="G756" s="17">
        <f t="shared" si="372"/>
        <v>-0.86111111111111049</v>
      </c>
      <c r="H756" s="17">
        <f t="shared" si="373"/>
        <v>-3.0999999999999979</v>
      </c>
      <c r="I756" s="17">
        <v>194.238</v>
      </c>
      <c r="J756" s="17">
        <f t="shared" si="348"/>
        <v>2.375</v>
      </c>
      <c r="K756" s="17">
        <f t="shared" si="349"/>
        <v>-1894.444444444443</v>
      </c>
      <c r="L756" s="17">
        <f t="shared" si="350"/>
        <v>-1697.8314444444429</v>
      </c>
      <c r="M756" s="17">
        <f t="shared" si="351"/>
        <v>-16978.31444444443</v>
      </c>
      <c r="N756" s="17">
        <f t="shared" si="367"/>
        <v>-16978.31444444443</v>
      </c>
      <c r="O756" s="17">
        <f t="shared" si="368"/>
        <v>1112765.2776790124</v>
      </c>
      <c r="P756" s="17">
        <f t="shared" si="352"/>
        <v>1112571.0396790125</v>
      </c>
      <c r="Q756" s="34">
        <f t="shared" si="353"/>
        <v>0.3090499834020361</v>
      </c>
      <c r="R756" s="17">
        <f t="shared" si="343"/>
        <v>-169.7831444444443</v>
      </c>
      <c r="S756" s="17">
        <f t="shared" si="354"/>
        <v>-16978.31444444443</v>
      </c>
      <c r="T756" s="34">
        <f t="shared" si="355"/>
        <v>-4.7162361863777738E-3</v>
      </c>
      <c r="U756" s="17">
        <f t="shared" si="369"/>
        <v>110841.38851041668</v>
      </c>
      <c r="V756" s="17">
        <f t="shared" si="356"/>
        <v>110000</v>
      </c>
      <c r="W756" s="17">
        <f t="shared" si="370"/>
        <v>65397797.530864239</v>
      </c>
      <c r="X756" s="17">
        <f t="shared" si="357"/>
        <v>15280.482999999987</v>
      </c>
      <c r="Y756" s="17">
        <f t="shared" si="358"/>
        <v>14058.044359999989</v>
      </c>
      <c r="Z756" s="17">
        <f t="shared" si="359"/>
        <v>13495.72258559999</v>
      </c>
      <c r="AA756" s="17">
        <f t="shared" si="360"/>
        <v>12820.936456319989</v>
      </c>
      <c r="AB756" s="17">
        <f t="shared" si="361"/>
        <v>12308.098998067189</v>
      </c>
      <c r="AC756" s="17">
        <f t="shared" si="362"/>
        <v>11077.289098260471</v>
      </c>
      <c r="AD756" s="17">
        <f t="shared" si="363"/>
        <v>10744.970425312657</v>
      </c>
      <c r="AE756" s="17">
        <f t="shared" si="364"/>
        <v>10744.970425312657</v>
      </c>
      <c r="AF756" s="17">
        <f t="shared" si="365"/>
        <v>1102020.3072536997</v>
      </c>
      <c r="AG756" s="17">
        <f t="shared" si="371"/>
        <v>96521.259210521996</v>
      </c>
      <c r="AH756" s="17">
        <f t="shared" si="366"/>
        <v>14.364933723680021</v>
      </c>
      <c r="AI756" s="17"/>
      <c r="AJ756" s="17"/>
      <c r="AU756">
        <f t="shared" si="344"/>
        <v>0</v>
      </c>
      <c r="AV756">
        <f t="shared" si="345"/>
        <v>36</v>
      </c>
      <c r="AW756">
        <f t="shared" si="346"/>
        <v>10</v>
      </c>
    </row>
    <row r="757" spans="2:49" x14ac:dyDescent="0.3">
      <c r="B757" s="29" t="s">
        <v>52</v>
      </c>
      <c r="C757" s="29">
        <v>749</v>
      </c>
      <c r="D757" s="29">
        <v>160</v>
      </c>
      <c r="E757" s="2">
        <f t="shared" si="347"/>
        <v>9.0833333333333339</v>
      </c>
      <c r="F757" s="30">
        <v>32.700000000000003</v>
      </c>
      <c r="G757" s="17">
        <f t="shared" si="372"/>
        <v>-0.91666666666666685</v>
      </c>
      <c r="H757" s="17">
        <f t="shared" si="373"/>
        <v>-3.3000000000000007</v>
      </c>
      <c r="I757" s="17">
        <v>194.238</v>
      </c>
      <c r="J757" s="17">
        <f t="shared" si="348"/>
        <v>2.1572916666666666</v>
      </c>
      <c r="K757" s="17">
        <f t="shared" si="349"/>
        <v>-2016.666666666667</v>
      </c>
      <c r="L757" s="17">
        <f t="shared" si="350"/>
        <v>-1820.2713750000003</v>
      </c>
      <c r="M757" s="17">
        <f t="shared" si="351"/>
        <v>-16534.131656250003</v>
      </c>
      <c r="N757" s="17">
        <f t="shared" si="367"/>
        <v>-16534.131656250003</v>
      </c>
      <c r="O757" s="17">
        <f t="shared" si="368"/>
        <v>1096231.1460227624</v>
      </c>
      <c r="P757" s="17">
        <f t="shared" si="352"/>
        <v>1096036.9080227625</v>
      </c>
      <c r="Q757" s="34">
        <f t="shared" si="353"/>
        <v>0.30445713231056298</v>
      </c>
      <c r="R757" s="17">
        <f t="shared" si="343"/>
        <v>-150.18502921093753</v>
      </c>
      <c r="S757" s="17">
        <f t="shared" si="354"/>
        <v>-16534.131656250003</v>
      </c>
      <c r="T757" s="34">
        <f t="shared" si="355"/>
        <v>-4.5928510914731262E-3</v>
      </c>
      <c r="U757" s="17">
        <f t="shared" si="369"/>
        <v>127819.70295486112</v>
      </c>
      <c r="V757" s="17">
        <f t="shared" si="356"/>
        <v>90757.638888888905</v>
      </c>
      <c r="W757" s="17">
        <f t="shared" si="370"/>
        <v>65488555.169753127</v>
      </c>
      <c r="X757" s="17">
        <f t="shared" si="357"/>
        <v>14880.718490625004</v>
      </c>
      <c r="Y757" s="17">
        <f t="shared" si="358"/>
        <v>13690.261011375005</v>
      </c>
      <c r="Z757" s="17">
        <f t="shared" si="359"/>
        <v>13142.650570920005</v>
      </c>
      <c r="AA757" s="17">
        <f t="shared" si="360"/>
        <v>12485.518042374004</v>
      </c>
      <c r="AB757" s="17">
        <f t="shared" si="361"/>
        <v>11986.097320679044</v>
      </c>
      <c r="AC757" s="17">
        <f t="shared" si="362"/>
        <v>10787.48758861114</v>
      </c>
      <c r="AD757" s="17">
        <f t="shared" si="363"/>
        <v>10463.862960952805</v>
      </c>
      <c r="AE757" s="17">
        <f t="shared" si="364"/>
        <v>10463.862960952805</v>
      </c>
      <c r="AF757" s="17">
        <f t="shared" si="365"/>
        <v>1085767.2830618096</v>
      </c>
      <c r="AG757" s="17">
        <f t="shared" si="371"/>
        <v>109006.777252896</v>
      </c>
      <c r="AH757" s="17">
        <f t="shared" si="366"/>
        <v>13.970444540657951</v>
      </c>
      <c r="AI757" s="17"/>
      <c r="AJ757" s="17"/>
      <c r="AU757">
        <f t="shared" si="344"/>
        <v>0</v>
      </c>
      <c r="AV757">
        <f t="shared" si="345"/>
        <v>32.700000000000003</v>
      </c>
      <c r="AW757">
        <f t="shared" si="346"/>
        <v>9.0833333333333339</v>
      </c>
    </row>
    <row r="758" spans="2:49" x14ac:dyDescent="0.3">
      <c r="B758" s="29" t="s">
        <v>52</v>
      </c>
      <c r="C758" s="29">
        <v>750</v>
      </c>
      <c r="D758" s="29">
        <v>161</v>
      </c>
      <c r="E758" s="2">
        <f t="shared" si="347"/>
        <v>8.1666666666666661</v>
      </c>
      <c r="F758" s="30">
        <v>29.4</v>
      </c>
      <c r="G758" s="17">
        <f t="shared" si="372"/>
        <v>-0.90277777777777823</v>
      </c>
      <c r="H758" s="17">
        <f t="shared" si="373"/>
        <v>-3.2500000000000018</v>
      </c>
      <c r="I758" s="17">
        <v>194.238</v>
      </c>
      <c r="J758" s="17">
        <f t="shared" si="348"/>
        <v>1.939583333333333</v>
      </c>
      <c r="K758" s="17">
        <f t="shared" si="349"/>
        <v>-1986.1111111111122</v>
      </c>
      <c r="L758" s="17">
        <f t="shared" si="350"/>
        <v>-1789.9335277777789</v>
      </c>
      <c r="M758" s="17">
        <f t="shared" si="351"/>
        <v>-14617.79047685186</v>
      </c>
      <c r="N758" s="17">
        <f t="shared" si="367"/>
        <v>-14617.79047685186</v>
      </c>
      <c r="O758" s="17">
        <f t="shared" si="368"/>
        <v>1081613.3555459105</v>
      </c>
      <c r="P758" s="17">
        <f t="shared" si="352"/>
        <v>1081419.1175459106</v>
      </c>
      <c r="Q758" s="34">
        <f t="shared" si="353"/>
        <v>0.30039660247190303</v>
      </c>
      <c r="R758" s="17">
        <f t="shared" si="343"/>
        <v>-119.37862222762352</v>
      </c>
      <c r="S758" s="17">
        <f t="shared" si="354"/>
        <v>-14617.79047685186</v>
      </c>
      <c r="T758" s="34">
        <f t="shared" si="355"/>
        <v>-4.06052983865991E-3</v>
      </c>
      <c r="U758" s="17">
        <f t="shared" si="369"/>
        <v>144353.83461111112</v>
      </c>
      <c r="V758" s="17">
        <f t="shared" si="356"/>
        <v>73363.888888888876</v>
      </c>
      <c r="W758" s="17">
        <f t="shared" si="370"/>
        <v>65561919.058642015</v>
      </c>
      <c r="X758" s="17">
        <f t="shared" si="357"/>
        <v>13156.011429166674</v>
      </c>
      <c r="Y758" s="17">
        <f t="shared" si="358"/>
        <v>12103.530514833341</v>
      </c>
      <c r="Z758" s="17">
        <f t="shared" si="359"/>
        <v>11619.389294240007</v>
      </c>
      <c r="AA758" s="17">
        <f t="shared" si="360"/>
        <v>11038.419829528006</v>
      </c>
      <c r="AB758" s="17">
        <f t="shared" si="361"/>
        <v>10596.883036346886</v>
      </c>
      <c r="AC758" s="17">
        <f t="shared" si="362"/>
        <v>9537.1947327121979</v>
      </c>
      <c r="AD758" s="17">
        <f t="shared" si="363"/>
        <v>9251.0788907308324</v>
      </c>
      <c r="AE758" s="17">
        <f t="shared" si="364"/>
        <v>9251.0788907308324</v>
      </c>
      <c r="AF758" s="17">
        <f t="shared" si="365"/>
        <v>1072362.2766551797</v>
      </c>
      <c r="AG758" s="17">
        <f t="shared" si="371"/>
        <v>120045.19708242401</v>
      </c>
      <c r="AH758" s="17">
        <f t="shared" si="366"/>
        <v>12.334771854307776</v>
      </c>
      <c r="AI758" s="17"/>
      <c r="AJ758" s="17"/>
      <c r="AU758">
        <f t="shared" si="344"/>
        <v>0</v>
      </c>
      <c r="AV758">
        <f t="shared" si="345"/>
        <v>29.4</v>
      </c>
      <c r="AW758">
        <f t="shared" si="346"/>
        <v>8.1666666666666661</v>
      </c>
    </row>
    <row r="759" spans="2:49" x14ac:dyDescent="0.3">
      <c r="B759" s="29" t="s">
        <v>52</v>
      </c>
      <c r="C759" s="29">
        <v>751</v>
      </c>
      <c r="D759" s="29">
        <v>162</v>
      </c>
      <c r="E759" s="2">
        <f t="shared" si="347"/>
        <v>7.2777777777777777</v>
      </c>
      <c r="F759" s="30">
        <v>26.2</v>
      </c>
      <c r="G759" s="17">
        <f t="shared" si="372"/>
        <v>-0.8194444444444442</v>
      </c>
      <c r="H759" s="17">
        <f t="shared" si="373"/>
        <v>-2.9499999999999993</v>
      </c>
      <c r="I759" s="17">
        <v>194.238</v>
      </c>
      <c r="J759" s="17">
        <f t="shared" si="348"/>
        <v>1.7284722222222222</v>
      </c>
      <c r="K759" s="17">
        <f t="shared" si="349"/>
        <v>-1802.7777777777771</v>
      </c>
      <c r="L759" s="17">
        <f t="shared" si="350"/>
        <v>-1606.811305555555</v>
      </c>
      <c r="M759" s="17">
        <f t="shared" si="351"/>
        <v>-11694.015612654317</v>
      </c>
      <c r="N759" s="17">
        <f t="shared" si="367"/>
        <v>-11694.015612654317</v>
      </c>
      <c r="O759" s="17">
        <f t="shared" si="368"/>
        <v>1069919.3399332562</v>
      </c>
      <c r="P759" s="17">
        <f t="shared" si="352"/>
        <v>1069725.1019332563</v>
      </c>
      <c r="Q759" s="34">
        <f t="shared" si="353"/>
        <v>0.29714823881501989</v>
      </c>
      <c r="R759" s="17">
        <f t="shared" si="343"/>
        <v>-85.106446958761964</v>
      </c>
      <c r="S759" s="17">
        <f t="shared" si="354"/>
        <v>-11694.015612654317</v>
      </c>
      <c r="T759" s="34">
        <f t="shared" si="355"/>
        <v>-3.2483636568831162E-3</v>
      </c>
      <c r="U759" s="17">
        <f t="shared" si="369"/>
        <v>158971.62508796298</v>
      </c>
      <c r="V759" s="17">
        <f t="shared" si="356"/>
        <v>58262.654320987655</v>
      </c>
      <c r="W759" s="17">
        <f t="shared" si="370"/>
        <v>65620181.712963</v>
      </c>
      <c r="X759" s="17">
        <f t="shared" si="357"/>
        <v>10524.614051388886</v>
      </c>
      <c r="Y759" s="17">
        <f t="shared" si="358"/>
        <v>9682.6449272777754</v>
      </c>
      <c r="Z759" s="17">
        <f t="shared" si="359"/>
        <v>9295.3391301866632</v>
      </c>
      <c r="AA759" s="17">
        <f t="shared" si="360"/>
        <v>8830.5721736773303</v>
      </c>
      <c r="AB759" s="17">
        <f t="shared" si="361"/>
        <v>8477.3492867302375</v>
      </c>
      <c r="AC759" s="17">
        <f t="shared" si="362"/>
        <v>7629.6143580572143</v>
      </c>
      <c r="AD759" s="17">
        <f t="shared" si="363"/>
        <v>7400.7259273154978</v>
      </c>
      <c r="AE759" s="17">
        <f t="shared" si="364"/>
        <v>7400.7259273154978</v>
      </c>
      <c r="AF759" s="17">
        <f t="shared" si="365"/>
        <v>1062518.6140059407</v>
      </c>
      <c r="AG759" s="17">
        <f t="shared" si="371"/>
        <v>128875.76925610134</v>
      </c>
      <c r="AH759" s="17">
        <f t="shared" si="366"/>
        <v>9.8544952427636456</v>
      </c>
      <c r="AI759" s="17"/>
      <c r="AJ759" s="17"/>
      <c r="AU759">
        <f t="shared" si="344"/>
        <v>0</v>
      </c>
      <c r="AV759">
        <f t="shared" si="345"/>
        <v>26.2</v>
      </c>
      <c r="AW759">
        <f t="shared" si="346"/>
        <v>7.2777777777777777</v>
      </c>
    </row>
    <row r="760" spans="2:49" x14ac:dyDescent="0.3">
      <c r="B760" s="29" t="s">
        <v>52</v>
      </c>
      <c r="C760" s="29">
        <v>752</v>
      </c>
      <c r="D760" s="29">
        <v>163</v>
      </c>
      <c r="E760" s="2">
        <f t="shared" si="347"/>
        <v>6.5277777777777777</v>
      </c>
      <c r="F760" s="30">
        <v>23.5</v>
      </c>
      <c r="G760" s="17">
        <f t="shared" si="372"/>
        <v>-0.625</v>
      </c>
      <c r="H760" s="17">
        <f t="shared" si="373"/>
        <v>-2.25</v>
      </c>
      <c r="I760" s="17">
        <v>194.238</v>
      </c>
      <c r="J760" s="17">
        <f t="shared" si="348"/>
        <v>1.5503472222222221</v>
      </c>
      <c r="K760" s="17">
        <f t="shared" si="349"/>
        <v>-1375</v>
      </c>
      <c r="L760" s="17">
        <f t="shared" si="350"/>
        <v>-1179.2116527777778</v>
      </c>
      <c r="M760" s="17">
        <f t="shared" si="351"/>
        <v>-7697.6316222993828</v>
      </c>
      <c r="N760" s="17">
        <f t="shared" si="367"/>
        <v>-7697.6316222993828</v>
      </c>
      <c r="O760" s="17">
        <f t="shared" si="368"/>
        <v>1062221.7083109568</v>
      </c>
      <c r="P760" s="17">
        <f t="shared" si="352"/>
        <v>1062027.4703109569</v>
      </c>
      <c r="Q760" s="34">
        <f t="shared" si="353"/>
        <v>0.29500999070297762</v>
      </c>
      <c r="R760" s="17">
        <f t="shared" si="343"/>
        <v>-50.248428645565411</v>
      </c>
      <c r="S760" s="17">
        <f t="shared" si="354"/>
        <v>-7697.6316222993828</v>
      </c>
      <c r="T760" s="34">
        <f t="shared" si="355"/>
        <v>-2.1382481120423226E-3</v>
      </c>
      <c r="U760" s="17">
        <f t="shared" si="369"/>
        <v>170665.64070061731</v>
      </c>
      <c r="V760" s="17">
        <f t="shared" si="356"/>
        <v>46873.070987654319</v>
      </c>
      <c r="W760" s="17">
        <f t="shared" si="370"/>
        <v>65667054.783950657</v>
      </c>
      <c r="X760" s="17">
        <f t="shared" si="357"/>
        <v>6927.8684600694451</v>
      </c>
      <c r="Y760" s="17">
        <f t="shared" si="358"/>
        <v>6373.6389832638897</v>
      </c>
      <c r="Z760" s="17">
        <f t="shared" si="359"/>
        <v>6118.6934239333341</v>
      </c>
      <c r="AA760" s="17">
        <f t="shared" si="360"/>
        <v>5812.7587527366668</v>
      </c>
      <c r="AB760" s="17">
        <f t="shared" si="361"/>
        <v>5580.2484026271995</v>
      </c>
      <c r="AC760" s="17">
        <f t="shared" si="362"/>
        <v>5022.2235623644801</v>
      </c>
      <c r="AD760" s="17">
        <f t="shared" si="363"/>
        <v>4871.5568554935453</v>
      </c>
      <c r="AE760" s="17">
        <f t="shared" si="364"/>
        <v>4871.5568554935453</v>
      </c>
      <c r="AF760" s="17">
        <f t="shared" si="365"/>
        <v>1057350.1514554634</v>
      </c>
      <c r="AG760" s="17">
        <f t="shared" si="371"/>
        <v>134688.52800883801</v>
      </c>
      <c r="AH760" s="17">
        <f t="shared" si="366"/>
        <v>6.4781341163477997</v>
      </c>
      <c r="AI760" s="17"/>
      <c r="AJ760" s="17"/>
      <c r="AU760">
        <f t="shared" si="344"/>
        <v>0</v>
      </c>
      <c r="AV760">
        <f t="shared" si="345"/>
        <v>23.5</v>
      </c>
      <c r="AW760">
        <f t="shared" si="346"/>
        <v>6.5277777777777777</v>
      </c>
    </row>
    <row r="761" spans="2:49" x14ac:dyDescent="0.3">
      <c r="B761" s="29" t="s">
        <v>52</v>
      </c>
      <c r="C761" s="29">
        <v>753</v>
      </c>
      <c r="D761" s="29">
        <v>164</v>
      </c>
      <c r="E761" s="2">
        <f t="shared" si="347"/>
        <v>6.0277777777777777</v>
      </c>
      <c r="F761" s="30">
        <v>21.7</v>
      </c>
      <c r="G761" s="17">
        <f t="shared" si="372"/>
        <v>-0.38888888888888895</v>
      </c>
      <c r="H761" s="17">
        <f t="shared" si="373"/>
        <v>-1.4000000000000004</v>
      </c>
      <c r="I761" s="17">
        <v>194.238</v>
      </c>
      <c r="J761" s="17">
        <f t="shared" si="348"/>
        <v>1.4315972222222222</v>
      </c>
      <c r="K761" s="17">
        <f t="shared" si="349"/>
        <v>-855.55555555555566</v>
      </c>
      <c r="L761" s="17">
        <f t="shared" si="350"/>
        <v>-659.88595833333341</v>
      </c>
      <c r="M761" s="17">
        <f t="shared" si="351"/>
        <v>-3977.6459155092598</v>
      </c>
      <c r="N761" s="17">
        <f t="shared" si="367"/>
        <v>-3977.6459155092598</v>
      </c>
      <c r="O761" s="17">
        <f t="shared" si="368"/>
        <v>1058244.0623954476</v>
      </c>
      <c r="P761" s="17">
        <f t="shared" si="352"/>
        <v>1058049.8243954477</v>
      </c>
      <c r="Q761" s="34">
        <f t="shared" si="353"/>
        <v>0.29390508022056744</v>
      </c>
      <c r="R761" s="17">
        <f t="shared" si="343"/>
        <v>-23.976365657375261</v>
      </c>
      <c r="S761" s="17">
        <f t="shared" si="354"/>
        <v>-3977.6459155092598</v>
      </c>
      <c r="T761" s="34">
        <f t="shared" si="355"/>
        <v>-1.1049104824101621E-3</v>
      </c>
      <c r="U761" s="17">
        <f t="shared" si="369"/>
        <v>178363.27232291669</v>
      </c>
      <c r="V761" s="17">
        <f t="shared" si="356"/>
        <v>39967.515432098764</v>
      </c>
      <c r="W761" s="17">
        <f t="shared" si="370"/>
        <v>65707022.299382754</v>
      </c>
      <c r="X761" s="17">
        <f t="shared" si="357"/>
        <v>3579.8813239583337</v>
      </c>
      <c r="Y761" s="17">
        <f t="shared" si="358"/>
        <v>3293.4908180416674</v>
      </c>
      <c r="Z761" s="17">
        <f t="shared" si="359"/>
        <v>3161.7511853200003</v>
      </c>
      <c r="AA761" s="17">
        <f t="shared" si="360"/>
        <v>3003.6636260540004</v>
      </c>
      <c r="AB761" s="17">
        <f t="shared" si="361"/>
        <v>2883.5170810118402</v>
      </c>
      <c r="AC761" s="17">
        <f t="shared" si="362"/>
        <v>2595.1653729106561</v>
      </c>
      <c r="AD761" s="17">
        <f t="shared" si="363"/>
        <v>2517.3104117233365</v>
      </c>
      <c r="AE761" s="17">
        <f t="shared" si="364"/>
        <v>2517.3104117233365</v>
      </c>
      <c r="AF761" s="17">
        <f t="shared" si="365"/>
        <v>1055726.7519837243</v>
      </c>
      <c r="AG761" s="17">
        <f t="shared" si="371"/>
        <v>137692.19163489202</v>
      </c>
      <c r="AH761" s="17">
        <f t="shared" si="366"/>
        <v>3.3430417154360379</v>
      </c>
      <c r="AI761" s="17"/>
      <c r="AJ761" s="17"/>
      <c r="AU761">
        <f t="shared" si="344"/>
        <v>0</v>
      </c>
      <c r="AV761">
        <f t="shared" si="345"/>
        <v>21.7</v>
      </c>
      <c r="AW761">
        <f t="shared" si="346"/>
        <v>6.0277777777777777</v>
      </c>
    </row>
    <row r="762" spans="2:49" x14ac:dyDescent="0.3">
      <c r="B762" s="29" t="s">
        <v>52</v>
      </c>
      <c r="C762" s="29">
        <v>754</v>
      </c>
      <c r="D762" s="29">
        <v>165</v>
      </c>
      <c r="E762" s="2">
        <f t="shared" si="347"/>
        <v>5.75</v>
      </c>
      <c r="F762" s="30">
        <v>20.7</v>
      </c>
      <c r="G762" s="17">
        <f t="shared" si="372"/>
        <v>-0.20833333333333331</v>
      </c>
      <c r="H762" s="17">
        <f t="shared" si="373"/>
        <v>-0.75</v>
      </c>
      <c r="I762" s="17">
        <v>194.238</v>
      </c>
      <c r="J762" s="17">
        <f t="shared" si="348"/>
        <v>1.3656249999999999</v>
      </c>
      <c r="K762" s="17">
        <f t="shared" si="349"/>
        <v>-458.33333333333331</v>
      </c>
      <c r="L762" s="17">
        <f t="shared" si="350"/>
        <v>-262.72970833333329</v>
      </c>
      <c r="M762" s="17">
        <f t="shared" si="351"/>
        <v>-1510.6958229166664</v>
      </c>
      <c r="N762" s="17">
        <f t="shared" si="367"/>
        <v>-1510.6958229166664</v>
      </c>
      <c r="O762" s="17">
        <f t="shared" si="368"/>
        <v>1056733.3665725309</v>
      </c>
      <c r="P762" s="17">
        <f t="shared" si="352"/>
        <v>1056539.128572531</v>
      </c>
      <c r="Q762" s="34">
        <f t="shared" si="353"/>
        <v>0.29348543913487768</v>
      </c>
      <c r="R762" s="17">
        <f t="shared" si="343"/>
        <v>-8.6865009817708323</v>
      </c>
      <c r="S762" s="17">
        <f t="shared" si="354"/>
        <v>-1510.6958229166664</v>
      </c>
      <c r="T762" s="34">
        <f t="shared" si="355"/>
        <v>-4.1964108568979158E-4</v>
      </c>
      <c r="U762" s="17">
        <f t="shared" si="369"/>
        <v>182340.91823842595</v>
      </c>
      <c r="V762" s="17">
        <f t="shared" si="356"/>
        <v>36368.75</v>
      </c>
      <c r="W762" s="17">
        <f t="shared" si="370"/>
        <v>65743391.049382754</v>
      </c>
      <c r="X762" s="17">
        <f t="shared" si="357"/>
        <v>1359.6262406249998</v>
      </c>
      <c r="Y762" s="17">
        <f t="shared" si="358"/>
        <v>1250.8561413749999</v>
      </c>
      <c r="Z762" s="17">
        <f t="shared" si="359"/>
        <v>1200.8218957199999</v>
      </c>
      <c r="AA762" s="17">
        <f t="shared" si="360"/>
        <v>1140.7808009339999</v>
      </c>
      <c r="AB762" s="17">
        <f t="shared" si="361"/>
        <v>1095.1495688966399</v>
      </c>
      <c r="AC762" s="17">
        <f t="shared" si="362"/>
        <v>985.634612006976</v>
      </c>
      <c r="AD762" s="17">
        <f t="shared" si="363"/>
        <v>956.06557364676667</v>
      </c>
      <c r="AE762" s="17">
        <f t="shared" si="364"/>
        <v>956.06557364676667</v>
      </c>
      <c r="AF762" s="17">
        <f t="shared" si="365"/>
        <v>1055777.3009988843</v>
      </c>
      <c r="AG762" s="17">
        <f t="shared" si="371"/>
        <v>138832.97243582603</v>
      </c>
      <c r="AH762" s="17">
        <f t="shared" si="366"/>
        <v>1.2679914769851017</v>
      </c>
      <c r="AI762" s="17"/>
      <c r="AJ762" s="17"/>
      <c r="AU762">
        <f t="shared" si="344"/>
        <v>0</v>
      </c>
      <c r="AV762">
        <f t="shared" si="345"/>
        <v>20.7</v>
      </c>
      <c r="AW762">
        <f t="shared" si="346"/>
        <v>5.75</v>
      </c>
    </row>
    <row r="763" spans="2:49" x14ac:dyDescent="0.3">
      <c r="B763" s="29" t="s">
        <v>52</v>
      </c>
      <c r="C763" s="29">
        <v>755</v>
      </c>
      <c r="D763" s="29">
        <v>166</v>
      </c>
      <c r="E763" s="2">
        <f t="shared" si="347"/>
        <v>5.6111111111111116</v>
      </c>
      <c r="F763" s="30">
        <v>20.2</v>
      </c>
      <c r="G763" s="17">
        <f t="shared" si="372"/>
        <v>-0.1111111111111112</v>
      </c>
      <c r="H763" s="17">
        <f t="shared" si="373"/>
        <v>-0.40000000000000036</v>
      </c>
      <c r="I763" s="17">
        <v>194.238</v>
      </c>
      <c r="J763" s="17">
        <f t="shared" si="348"/>
        <v>1.3326388888888889</v>
      </c>
      <c r="K763" s="17">
        <f t="shared" si="349"/>
        <v>-244.44444444444466</v>
      </c>
      <c r="L763" s="17">
        <f t="shared" si="350"/>
        <v>-48.873805555555776</v>
      </c>
      <c r="M763" s="17">
        <f t="shared" si="351"/>
        <v>-274.23635339506302</v>
      </c>
      <c r="N763" s="17">
        <f t="shared" si="367"/>
        <v>-274.23635339506302</v>
      </c>
      <c r="O763" s="17">
        <f t="shared" si="368"/>
        <v>1056459.1302191359</v>
      </c>
      <c r="P763" s="17">
        <f t="shared" si="352"/>
        <v>1056264.892219136</v>
      </c>
      <c r="Q763" s="34">
        <f t="shared" si="353"/>
        <v>0.29340926176063159</v>
      </c>
      <c r="R763" s="17">
        <f t="shared" si="343"/>
        <v>-1.5387706496056315</v>
      </c>
      <c r="S763" s="17">
        <f t="shared" si="354"/>
        <v>-274.23635339506302</v>
      </c>
      <c r="T763" s="34">
        <f t="shared" si="355"/>
        <v>-7.6177374246080604E-5</v>
      </c>
      <c r="U763" s="17">
        <f t="shared" si="369"/>
        <v>183851.61406134261</v>
      </c>
      <c r="V763" s="17">
        <f t="shared" si="356"/>
        <v>34633.024691358034</v>
      </c>
      <c r="W763" s="17">
        <f t="shared" si="370"/>
        <v>65778024.074074112</v>
      </c>
      <c r="X763" s="17">
        <f t="shared" si="357"/>
        <v>246.81271805555673</v>
      </c>
      <c r="Y763" s="17">
        <f t="shared" si="358"/>
        <v>227.0677006111122</v>
      </c>
      <c r="Z763" s="17">
        <f t="shared" si="359"/>
        <v>217.98499258666772</v>
      </c>
      <c r="AA763" s="17">
        <f t="shared" si="360"/>
        <v>207.08574295733433</v>
      </c>
      <c r="AB763" s="17">
        <f t="shared" si="361"/>
        <v>198.80231323904096</v>
      </c>
      <c r="AC763" s="17">
        <f t="shared" si="362"/>
        <v>178.92208191513686</v>
      </c>
      <c r="AD763" s="17">
        <f t="shared" si="363"/>
        <v>173.55441945768274</v>
      </c>
      <c r="AE763" s="17">
        <f t="shared" si="364"/>
        <v>173.55441945768274</v>
      </c>
      <c r="AF763" s="17">
        <f t="shared" si="365"/>
        <v>1056285.5757996782</v>
      </c>
      <c r="AG763" s="17">
        <f t="shared" si="371"/>
        <v>139040.05817878337</v>
      </c>
      <c r="AH763" s="17">
        <f t="shared" si="366"/>
        <v>0.22987340325520894</v>
      </c>
      <c r="AI763" s="17"/>
      <c r="AJ763" s="17"/>
      <c r="AU763">
        <f t="shared" si="344"/>
        <v>0</v>
      </c>
      <c r="AV763">
        <f t="shared" si="345"/>
        <v>20.2</v>
      </c>
      <c r="AW763">
        <f t="shared" si="346"/>
        <v>5.6111111111111107</v>
      </c>
    </row>
    <row r="764" spans="2:49" x14ac:dyDescent="0.3">
      <c r="B764" s="29" t="s">
        <v>52</v>
      </c>
      <c r="C764" s="29">
        <v>756</v>
      </c>
      <c r="D764" s="29">
        <v>167</v>
      </c>
      <c r="E764" s="2">
        <f t="shared" si="347"/>
        <v>5.5277777777777777</v>
      </c>
      <c r="F764" s="30">
        <v>19.899999999999999</v>
      </c>
      <c r="G764" s="17">
        <f t="shared" si="372"/>
        <v>-9.7222222222222127E-2</v>
      </c>
      <c r="H764" s="17">
        <f t="shared" si="373"/>
        <v>-0.34999999999999964</v>
      </c>
      <c r="I764" s="17">
        <v>194.238</v>
      </c>
      <c r="J764" s="17">
        <f t="shared" si="348"/>
        <v>1.3128472222222221</v>
      </c>
      <c r="K764" s="17">
        <f t="shared" si="349"/>
        <v>-213.88888888888869</v>
      </c>
      <c r="L764" s="17">
        <f t="shared" si="350"/>
        <v>-18.33804166666647</v>
      </c>
      <c r="M764" s="17">
        <f t="shared" si="351"/>
        <v>-101.36861921296187</v>
      </c>
      <c r="N764" s="17">
        <f t="shared" si="367"/>
        <v>-101.36861921296187</v>
      </c>
      <c r="O764" s="17">
        <f t="shared" si="368"/>
        <v>1056357.761599923</v>
      </c>
      <c r="P764" s="17">
        <f t="shared" si="352"/>
        <v>1056163.5235999231</v>
      </c>
      <c r="Q764" s="34">
        <f t="shared" si="353"/>
        <v>0.29338110358558661</v>
      </c>
      <c r="R764" s="17">
        <f t="shared" si="343"/>
        <v>-0.56034320064942811</v>
      </c>
      <c r="S764" s="17">
        <f t="shared" si="354"/>
        <v>-101.36861921296187</v>
      </c>
      <c r="T764" s="34">
        <f t="shared" si="355"/>
        <v>-2.8158175044976547E-5</v>
      </c>
      <c r="U764" s="17">
        <f t="shared" si="369"/>
        <v>184125.85041473768</v>
      </c>
      <c r="V764" s="17">
        <f t="shared" si="356"/>
        <v>33611.959876543209</v>
      </c>
      <c r="W764" s="17">
        <f t="shared" si="370"/>
        <v>65811636.033950657</v>
      </c>
      <c r="X764" s="17">
        <f t="shared" si="357"/>
        <v>91.231757291665687</v>
      </c>
      <c r="Y764" s="17">
        <f t="shared" si="358"/>
        <v>83.933216708332438</v>
      </c>
      <c r="Z764" s="17">
        <f t="shared" si="359"/>
        <v>80.575888039999143</v>
      </c>
      <c r="AA764" s="17">
        <f t="shared" si="360"/>
        <v>76.547093637999183</v>
      </c>
      <c r="AB764" s="17">
        <f t="shared" si="361"/>
        <v>73.485209892479219</v>
      </c>
      <c r="AC764" s="17">
        <f t="shared" si="362"/>
        <v>66.136688903231303</v>
      </c>
      <c r="AD764" s="17">
        <f t="shared" si="363"/>
        <v>64.152588236134363</v>
      </c>
      <c r="AE764" s="17">
        <f t="shared" si="364"/>
        <v>64.152588236134363</v>
      </c>
      <c r="AF764" s="17">
        <f t="shared" si="365"/>
        <v>1056293.6090116869</v>
      </c>
      <c r="AG764" s="17">
        <f t="shared" si="371"/>
        <v>139116.60527242135</v>
      </c>
      <c r="AH764" s="17">
        <f t="shared" si="366"/>
        <v>8.485792094726767E-2</v>
      </c>
      <c r="AI764" s="17"/>
      <c r="AJ764" s="17"/>
      <c r="AU764">
        <f t="shared" si="344"/>
        <v>0</v>
      </c>
      <c r="AV764">
        <f t="shared" si="345"/>
        <v>19.899999999999999</v>
      </c>
      <c r="AW764">
        <f t="shared" si="346"/>
        <v>5.5277777777777777</v>
      </c>
    </row>
    <row r="765" spans="2:49" x14ac:dyDescent="0.3">
      <c r="B765" s="29" t="s">
        <v>52</v>
      </c>
      <c r="C765" s="29">
        <v>757</v>
      </c>
      <c r="D765" s="29">
        <v>168</v>
      </c>
      <c r="E765" s="2">
        <f t="shared" si="347"/>
        <v>5.416666666666667</v>
      </c>
      <c r="F765" s="30">
        <v>19.5</v>
      </c>
      <c r="G765" s="17">
        <f t="shared" si="372"/>
        <v>-0.19444444444444425</v>
      </c>
      <c r="H765" s="17">
        <f t="shared" si="373"/>
        <v>-0.69999999999999929</v>
      </c>
      <c r="I765" s="17">
        <v>194.238</v>
      </c>
      <c r="J765" s="17">
        <f t="shared" si="348"/>
        <v>1.2864583333333333</v>
      </c>
      <c r="K765" s="17">
        <f t="shared" si="349"/>
        <v>-427.77777777777737</v>
      </c>
      <c r="L765" s="17">
        <f t="shared" si="350"/>
        <v>-232.25331944444403</v>
      </c>
      <c r="M765" s="17">
        <f t="shared" si="351"/>
        <v>-1258.0388136574052</v>
      </c>
      <c r="N765" s="17">
        <f t="shared" si="367"/>
        <v>-1258.0388136574052</v>
      </c>
      <c r="O765" s="17">
        <f t="shared" si="368"/>
        <v>1055099.7227862657</v>
      </c>
      <c r="P765" s="17">
        <f t="shared" si="352"/>
        <v>1054905.4847862658</v>
      </c>
      <c r="Q765" s="34">
        <f t="shared" si="353"/>
        <v>0.29303164556392891</v>
      </c>
      <c r="R765" s="17">
        <f t="shared" si="343"/>
        <v>-6.8143769073109448</v>
      </c>
      <c r="S765" s="17">
        <f t="shared" si="354"/>
        <v>-1258.0388136574052</v>
      </c>
      <c r="T765" s="34">
        <f t="shared" si="355"/>
        <v>-3.4945802165775401E-4</v>
      </c>
      <c r="U765" s="17">
        <f t="shared" si="369"/>
        <v>184227.21903395065</v>
      </c>
      <c r="V765" s="17">
        <f t="shared" si="356"/>
        <v>32274.305555555562</v>
      </c>
      <c r="W765" s="17">
        <f t="shared" si="370"/>
        <v>65843910.339506209</v>
      </c>
      <c r="X765" s="17">
        <f t="shared" si="357"/>
        <v>1132.2349322916648</v>
      </c>
      <c r="Y765" s="17">
        <f t="shared" si="358"/>
        <v>1041.6561377083317</v>
      </c>
      <c r="Z765" s="17">
        <f t="shared" si="359"/>
        <v>999.98989219999839</v>
      </c>
      <c r="AA765" s="17">
        <f t="shared" si="360"/>
        <v>949.99039758999845</v>
      </c>
      <c r="AB765" s="17">
        <f t="shared" si="361"/>
        <v>911.99078168639846</v>
      </c>
      <c r="AC765" s="17">
        <f t="shared" si="362"/>
        <v>820.79170351775861</v>
      </c>
      <c r="AD765" s="17">
        <f t="shared" si="363"/>
        <v>796.16795241222587</v>
      </c>
      <c r="AE765" s="17">
        <f t="shared" si="364"/>
        <v>796.16795241222587</v>
      </c>
      <c r="AF765" s="17">
        <f t="shared" si="365"/>
        <v>1054303.5548338534</v>
      </c>
      <c r="AG765" s="17">
        <f t="shared" si="371"/>
        <v>140066.59567001136</v>
      </c>
      <c r="AH765" s="17">
        <f t="shared" si="366"/>
        <v>1.0517410203596114</v>
      </c>
      <c r="AI765" s="17"/>
      <c r="AJ765" s="17"/>
      <c r="AU765">
        <f t="shared" si="344"/>
        <v>0</v>
      </c>
      <c r="AV765">
        <f t="shared" si="345"/>
        <v>19.5</v>
      </c>
      <c r="AW765">
        <f t="shared" si="346"/>
        <v>5.416666666666667</v>
      </c>
    </row>
    <row r="766" spans="2:49" x14ac:dyDescent="0.3">
      <c r="B766" s="29" t="s">
        <v>52</v>
      </c>
      <c r="C766" s="29">
        <v>758</v>
      </c>
      <c r="D766" s="29">
        <v>169</v>
      </c>
      <c r="E766" s="2">
        <f t="shared" si="347"/>
        <v>5.1388888888888893</v>
      </c>
      <c r="F766" s="30">
        <v>18.5</v>
      </c>
      <c r="G766" s="17">
        <f t="shared" si="372"/>
        <v>-0.31944444444444453</v>
      </c>
      <c r="H766" s="17">
        <f t="shared" si="373"/>
        <v>-1.1500000000000004</v>
      </c>
      <c r="I766" s="17">
        <v>194.238</v>
      </c>
      <c r="J766" s="17">
        <f t="shared" si="348"/>
        <v>1.2204861111111112</v>
      </c>
      <c r="K766" s="17">
        <f t="shared" si="349"/>
        <v>-702.77777777777794</v>
      </c>
      <c r="L766" s="17">
        <f t="shared" si="350"/>
        <v>-507.3192916666668</v>
      </c>
      <c r="M766" s="17">
        <f t="shared" si="351"/>
        <v>-2607.0574710648157</v>
      </c>
      <c r="N766" s="17">
        <f t="shared" si="367"/>
        <v>-2607.0574710648157</v>
      </c>
      <c r="O766" s="17">
        <f t="shared" si="368"/>
        <v>1052492.6653152008</v>
      </c>
      <c r="P766" s="17">
        <f t="shared" si="352"/>
        <v>1052298.4273152009</v>
      </c>
      <c r="Q766" s="34">
        <f t="shared" si="353"/>
        <v>0.29230745713961648</v>
      </c>
      <c r="R766" s="17">
        <f t="shared" si="343"/>
        <v>-13.397378670749747</v>
      </c>
      <c r="S766" s="17">
        <f t="shared" si="354"/>
        <v>-2607.0574710648157</v>
      </c>
      <c r="T766" s="34">
        <f t="shared" si="355"/>
        <v>-7.2418842431238445E-4</v>
      </c>
      <c r="U766" s="17">
        <f t="shared" si="369"/>
        <v>185485.25784760807</v>
      </c>
      <c r="V766" s="17">
        <f t="shared" si="356"/>
        <v>29048.996913580253</v>
      </c>
      <c r="W766" s="17">
        <f t="shared" si="370"/>
        <v>65872959.336419791</v>
      </c>
      <c r="X766" s="17">
        <f t="shared" si="357"/>
        <v>2346.3517239583343</v>
      </c>
      <c r="Y766" s="17">
        <f t="shared" si="358"/>
        <v>2158.6435860416677</v>
      </c>
      <c r="Z766" s="17">
        <f t="shared" si="359"/>
        <v>2072.2978426000009</v>
      </c>
      <c r="AA766" s="17">
        <f t="shared" si="360"/>
        <v>1968.6829504700008</v>
      </c>
      <c r="AB766" s="17">
        <f t="shared" si="361"/>
        <v>1889.9356324512007</v>
      </c>
      <c r="AC766" s="17">
        <f t="shared" si="362"/>
        <v>1700.9420692060808</v>
      </c>
      <c r="AD766" s="17">
        <f t="shared" si="363"/>
        <v>1649.9138071298983</v>
      </c>
      <c r="AE766" s="17">
        <f t="shared" si="364"/>
        <v>1649.9138071298983</v>
      </c>
      <c r="AF766" s="17">
        <f t="shared" si="365"/>
        <v>1050842.7515080709</v>
      </c>
      <c r="AG766" s="17">
        <f t="shared" si="371"/>
        <v>142035.27862048137</v>
      </c>
      <c r="AH766" s="17">
        <f t="shared" si="366"/>
        <v>2.1766672917280978</v>
      </c>
      <c r="AI766" s="17"/>
      <c r="AJ766" s="17"/>
      <c r="AU766">
        <f t="shared" si="344"/>
        <v>0</v>
      </c>
      <c r="AV766">
        <f t="shared" si="345"/>
        <v>18.5</v>
      </c>
      <c r="AW766">
        <f t="shared" si="346"/>
        <v>5.1388888888888884</v>
      </c>
    </row>
    <row r="767" spans="2:49" x14ac:dyDescent="0.3">
      <c r="B767" s="29" t="s">
        <v>52</v>
      </c>
      <c r="C767" s="29">
        <v>759</v>
      </c>
      <c r="D767" s="29">
        <v>170</v>
      </c>
      <c r="E767" s="2">
        <f t="shared" si="347"/>
        <v>4.7777777777777777</v>
      </c>
      <c r="F767" s="30">
        <v>17.2</v>
      </c>
      <c r="G767" s="17">
        <f t="shared" si="372"/>
        <v>-0.37499999999999989</v>
      </c>
      <c r="H767" s="17">
        <f t="shared" si="373"/>
        <v>-1.3499999999999996</v>
      </c>
      <c r="I767" s="17">
        <v>194.238</v>
      </c>
      <c r="J767" s="17">
        <f t="shared" si="348"/>
        <v>1.1347222222222222</v>
      </c>
      <c r="K767" s="17">
        <f t="shared" si="349"/>
        <v>-824.99999999999977</v>
      </c>
      <c r="L767" s="17">
        <f t="shared" si="350"/>
        <v>-629.62727777777752</v>
      </c>
      <c r="M767" s="17">
        <f t="shared" si="351"/>
        <v>-3008.2192160493814</v>
      </c>
      <c r="N767" s="17">
        <f t="shared" si="367"/>
        <v>-3008.2192160493814</v>
      </c>
      <c r="O767" s="17">
        <f t="shared" si="368"/>
        <v>1049484.4460991514</v>
      </c>
      <c r="P767" s="17">
        <f t="shared" si="352"/>
        <v>1049290.2080991515</v>
      </c>
      <c r="Q767" s="34">
        <f t="shared" si="353"/>
        <v>0.2914718340057823</v>
      </c>
      <c r="R767" s="17">
        <f t="shared" si="343"/>
        <v>-14.372602921124823</v>
      </c>
      <c r="S767" s="17">
        <f t="shared" si="354"/>
        <v>-3008.2192160493814</v>
      </c>
      <c r="T767" s="34">
        <f t="shared" si="355"/>
        <v>-8.3562313383419716E-4</v>
      </c>
      <c r="U767" s="17">
        <f t="shared" si="369"/>
        <v>188092.31531867289</v>
      </c>
      <c r="V767" s="17">
        <f t="shared" si="356"/>
        <v>25109.876543209873</v>
      </c>
      <c r="W767" s="17">
        <f t="shared" si="370"/>
        <v>65898069.212963</v>
      </c>
      <c r="X767" s="17">
        <f t="shared" si="357"/>
        <v>2707.3972944444436</v>
      </c>
      <c r="Y767" s="17">
        <f t="shared" si="358"/>
        <v>2490.805510888888</v>
      </c>
      <c r="Z767" s="17">
        <f t="shared" si="359"/>
        <v>2391.1732904533324</v>
      </c>
      <c r="AA767" s="17">
        <f t="shared" si="360"/>
        <v>2271.6146259306656</v>
      </c>
      <c r="AB767" s="17">
        <f t="shared" si="361"/>
        <v>2180.7500408934388</v>
      </c>
      <c r="AC767" s="17">
        <f t="shared" si="362"/>
        <v>1962.675036804095</v>
      </c>
      <c r="AD767" s="17">
        <f t="shared" si="363"/>
        <v>1903.7947856999722</v>
      </c>
      <c r="AE767" s="17">
        <f t="shared" si="364"/>
        <v>1903.7947856999722</v>
      </c>
      <c r="AF767" s="17">
        <f t="shared" si="365"/>
        <v>1047580.6513134515</v>
      </c>
      <c r="AG767" s="17">
        <f t="shared" si="371"/>
        <v>144306.89324641204</v>
      </c>
      <c r="AH767" s="17">
        <f t="shared" si="366"/>
        <v>2.508293525296406</v>
      </c>
      <c r="AI767" s="17"/>
      <c r="AJ767" s="17"/>
      <c r="AU767">
        <f t="shared" si="344"/>
        <v>0</v>
      </c>
      <c r="AV767">
        <f t="shared" si="345"/>
        <v>17.2</v>
      </c>
      <c r="AW767">
        <f t="shared" si="346"/>
        <v>4.7777777777777777</v>
      </c>
    </row>
    <row r="768" spans="2:49" x14ac:dyDescent="0.3">
      <c r="B768" s="29" t="s">
        <v>52</v>
      </c>
      <c r="C768" s="29">
        <v>760</v>
      </c>
      <c r="D768" s="29">
        <v>171</v>
      </c>
      <c r="E768" s="2">
        <f t="shared" si="347"/>
        <v>4.3888888888888893</v>
      </c>
      <c r="F768" s="30">
        <v>15.8</v>
      </c>
      <c r="G768" s="17">
        <f t="shared" si="372"/>
        <v>-0.33333333333333315</v>
      </c>
      <c r="H768" s="17">
        <f t="shared" si="373"/>
        <v>-1.1999999999999993</v>
      </c>
      <c r="I768" s="17">
        <v>194.238</v>
      </c>
      <c r="J768" s="17">
        <f t="shared" si="348"/>
        <v>1.0423611111111111</v>
      </c>
      <c r="K768" s="17">
        <f t="shared" si="349"/>
        <v>-733.33333333333292</v>
      </c>
      <c r="L768" s="17">
        <f t="shared" si="350"/>
        <v>-538.0529722222218</v>
      </c>
      <c r="M768" s="17">
        <f t="shared" si="351"/>
        <v>-2361.4547114197512</v>
      </c>
      <c r="N768" s="17">
        <f t="shared" si="367"/>
        <v>-2361.4547114197512</v>
      </c>
      <c r="O768" s="17">
        <f t="shared" si="368"/>
        <v>1047122.9913877316</v>
      </c>
      <c r="P768" s="17">
        <f t="shared" si="352"/>
        <v>1046928.7533877317</v>
      </c>
      <c r="Q768" s="34">
        <f t="shared" si="353"/>
        <v>0.29081586911604412</v>
      </c>
      <c r="R768" s="17">
        <f t="shared" si="343"/>
        <v>-10.364162344564466</v>
      </c>
      <c r="S768" s="17">
        <f t="shared" si="354"/>
        <v>-2361.4547114197512</v>
      </c>
      <c r="T768" s="34">
        <f t="shared" si="355"/>
        <v>-6.5596488973817852E-4</v>
      </c>
      <c r="U768" s="17">
        <f t="shared" si="369"/>
        <v>191100.53453472228</v>
      </c>
      <c r="V768" s="17">
        <f t="shared" si="356"/>
        <v>21188.580246913582</v>
      </c>
      <c r="W768" s="17">
        <f t="shared" si="370"/>
        <v>65919257.79320991</v>
      </c>
      <c r="X768" s="17">
        <f t="shared" si="357"/>
        <v>2125.3092402777761</v>
      </c>
      <c r="Y768" s="17">
        <f t="shared" si="358"/>
        <v>1955.2845010555541</v>
      </c>
      <c r="Z768" s="17">
        <f t="shared" si="359"/>
        <v>1877.0731210133317</v>
      </c>
      <c r="AA768" s="17">
        <f t="shared" si="360"/>
        <v>1783.2194649626651</v>
      </c>
      <c r="AB768" s="17">
        <f t="shared" si="361"/>
        <v>1711.8906863641585</v>
      </c>
      <c r="AC768" s="17">
        <f t="shared" si="362"/>
        <v>1540.7016177277426</v>
      </c>
      <c r="AD768" s="17">
        <f t="shared" si="363"/>
        <v>1494.4805691959102</v>
      </c>
      <c r="AE768" s="17">
        <f t="shared" si="364"/>
        <v>1494.4805691959102</v>
      </c>
      <c r="AF768" s="17">
        <f t="shared" si="365"/>
        <v>1045628.5108185357</v>
      </c>
      <c r="AG768" s="17">
        <f t="shared" si="371"/>
        <v>146090.11271137471</v>
      </c>
      <c r="AH768" s="17">
        <f t="shared" si="366"/>
        <v>1.9664218015735662</v>
      </c>
      <c r="AI768" s="17"/>
      <c r="AJ768" s="17"/>
      <c r="AU768">
        <f t="shared" si="344"/>
        <v>0</v>
      </c>
      <c r="AV768">
        <f t="shared" si="345"/>
        <v>15.8</v>
      </c>
      <c r="AW768">
        <f t="shared" si="346"/>
        <v>4.3888888888888893</v>
      </c>
    </row>
    <row r="769" spans="2:49" x14ac:dyDescent="0.3">
      <c r="B769" s="29" t="s">
        <v>52</v>
      </c>
      <c r="C769" s="29">
        <v>761</v>
      </c>
      <c r="D769" s="29">
        <v>172</v>
      </c>
      <c r="E769" s="2">
        <f t="shared" si="347"/>
        <v>4.1111111111111116</v>
      </c>
      <c r="F769" s="30">
        <v>14.8</v>
      </c>
      <c r="G769" s="17">
        <f t="shared" si="372"/>
        <v>-0.19444444444444448</v>
      </c>
      <c r="H769" s="17">
        <f t="shared" si="373"/>
        <v>-0.70000000000000018</v>
      </c>
      <c r="I769" s="17">
        <v>194.238</v>
      </c>
      <c r="J769" s="17">
        <f t="shared" si="348"/>
        <v>0.97638888888888897</v>
      </c>
      <c r="K769" s="17">
        <f t="shared" si="349"/>
        <v>-427.77777777777783</v>
      </c>
      <c r="L769" s="17">
        <f t="shared" si="350"/>
        <v>-232.56338888888894</v>
      </c>
      <c r="M769" s="17">
        <f t="shared" si="351"/>
        <v>-956.09393209876578</v>
      </c>
      <c r="N769" s="17">
        <f t="shared" si="367"/>
        <v>-956.09393209876578</v>
      </c>
      <c r="O769" s="17">
        <f t="shared" si="368"/>
        <v>1046166.8974556329</v>
      </c>
      <c r="P769" s="17">
        <f t="shared" si="352"/>
        <v>1045972.659455633</v>
      </c>
      <c r="Q769" s="34">
        <f t="shared" si="353"/>
        <v>0.29055028534358573</v>
      </c>
      <c r="R769" s="17">
        <f t="shared" si="343"/>
        <v>-3.9306083875171485</v>
      </c>
      <c r="S769" s="17">
        <f t="shared" si="354"/>
        <v>-956.09393209876578</v>
      </c>
      <c r="T769" s="34">
        <f t="shared" si="355"/>
        <v>-2.6558377245839516E-4</v>
      </c>
      <c r="U769" s="17">
        <f t="shared" si="369"/>
        <v>193461.98924614204</v>
      </c>
      <c r="V769" s="17">
        <f t="shared" si="356"/>
        <v>18591.358024691363</v>
      </c>
      <c r="W769" s="17">
        <f t="shared" si="370"/>
        <v>65937849.151234604</v>
      </c>
      <c r="X769" s="17">
        <f t="shared" si="357"/>
        <v>860.48453888888923</v>
      </c>
      <c r="Y769" s="17">
        <f t="shared" si="358"/>
        <v>791.64577577777811</v>
      </c>
      <c r="Z769" s="17">
        <f t="shared" si="359"/>
        <v>759.979944746667</v>
      </c>
      <c r="AA769" s="17">
        <f t="shared" si="360"/>
        <v>721.98094750933365</v>
      </c>
      <c r="AB769" s="17">
        <f t="shared" si="361"/>
        <v>693.10170960896028</v>
      </c>
      <c r="AC769" s="17">
        <f t="shared" si="362"/>
        <v>623.79153864806426</v>
      </c>
      <c r="AD769" s="17">
        <f t="shared" si="363"/>
        <v>605.07779248862232</v>
      </c>
      <c r="AE769" s="17">
        <f t="shared" si="364"/>
        <v>605.07779248862232</v>
      </c>
      <c r="AF769" s="17">
        <f t="shared" si="365"/>
        <v>1045561.8196631443</v>
      </c>
      <c r="AG769" s="17">
        <f t="shared" si="371"/>
        <v>146812.09365888403</v>
      </c>
      <c r="AH769" s="17">
        <f t="shared" si="366"/>
        <v>0.79510879433458914</v>
      </c>
      <c r="AI769" s="17"/>
      <c r="AJ769" s="17"/>
      <c r="AU769">
        <f t="shared" si="344"/>
        <v>0</v>
      </c>
      <c r="AV769">
        <f t="shared" si="345"/>
        <v>14.8</v>
      </c>
      <c r="AW769">
        <f t="shared" si="346"/>
        <v>4.1111111111111116</v>
      </c>
    </row>
    <row r="770" spans="2:49" x14ac:dyDescent="0.3">
      <c r="B770" s="29" t="s">
        <v>52</v>
      </c>
      <c r="C770" s="29">
        <v>762</v>
      </c>
      <c r="D770" s="29">
        <v>173</v>
      </c>
      <c r="E770" s="2">
        <f t="shared" si="347"/>
        <v>4</v>
      </c>
      <c r="F770" s="30">
        <v>14.4</v>
      </c>
      <c r="G770" s="17">
        <f t="shared" si="372"/>
        <v>1.388888888888884E-2</v>
      </c>
      <c r="H770" s="17">
        <f t="shared" si="373"/>
        <v>4.9999999999999822E-2</v>
      </c>
      <c r="I770" s="17">
        <v>194.238</v>
      </c>
      <c r="J770" s="17">
        <f t="shared" si="348"/>
        <v>0.95</v>
      </c>
      <c r="K770" s="17">
        <f t="shared" si="349"/>
        <v>30.555555555555447</v>
      </c>
      <c r="L770" s="17">
        <f t="shared" si="350"/>
        <v>225.74355555555545</v>
      </c>
      <c r="M770" s="17">
        <f t="shared" si="351"/>
        <v>902.97422222222178</v>
      </c>
      <c r="N770" s="17">
        <f t="shared" si="367"/>
        <v>902.97422222222178</v>
      </c>
      <c r="O770" s="17">
        <f t="shared" si="368"/>
        <v>1047069.8716778551</v>
      </c>
      <c r="P770" s="17">
        <f t="shared" si="352"/>
        <v>1046875.6336778553</v>
      </c>
      <c r="Q770" s="34">
        <f t="shared" si="353"/>
        <v>0.29080111352303462</v>
      </c>
      <c r="R770" s="17">
        <f t="shared" si="343"/>
        <v>3.6118968888888872</v>
      </c>
      <c r="S770" s="17">
        <f t="shared" si="354"/>
        <v>0</v>
      </c>
      <c r="T770" s="34">
        <f t="shared" si="355"/>
        <v>0</v>
      </c>
      <c r="U770" s="17">
        <f t="shared" si="369"/>
        <v>194418.08317824081</v>
      </c>
      <c r="V770" s="17">
        <f t="shared" si="356"/>
        <v>17600</v>
      </c>
      <c r="W770" s="17">
        <f t="shared" si="370"/>
        <v>65955449.151234604</v>
      </c>
      <c r="X770" s="17">
        <f t="shared" si="357"/>
        <v>0</v>
      </c>
      <c r="Y770" s="17">
        <f t="shared" si="358"/>
        <v>0</v>
      </c>
      <c r="Z770" s="17">
        <f t="shared" si="359"/>
        <v>0</v>
      </c>
      <c r="AA770" s="17">
        <f t="shared" si="360"/>
        <v>0</v>
      </c>
      <c r="AB770" s="17">
        <f t="shared" si="361"/>
        <v>0</v>
      </c>
      <c r="AC770" s="17">
        <f t="shared" si="362"/>
        <v>0</v>
      </c>
      <c r="AD770" s="17">
        <f t="shared" si="363"/>
        <v>0</v>
      </c>
      <c r="AE770" s="17">
        <f t="shared" si="364"/>
        <v>0</v>
      </c>
      <c r="AF770" s="17">
        <f t="shared" si="365"/>
        <v>1047069.8716778551</v>
      </c>
      <c r="AG770" s="17">
        <f t="shared" si="371"/>
        <v>0</v>
      </c>
      <c r="AH770" s="17">
        <f t="shared" si="366"/>
        <v>0</v>
      </c>
      <c r="AI770" s="17"/>
      <c r="AJ770" s="17"/>
      <c r="AU770">
        <f t="shared" si="344"/>
        <v>0</v>
      </c>
      <c r="AV770">
        <f t="shared" si="345"/>
        <v>14.4</v>
      </c>
      <c r="AW770">
        <f t="shared" si="346"/>
        <v>4</v>
      </c>
    </row>
    <row r="771" spans="2:49" x14ac:dyDescent="0.3">
      <c r="B771" s="29" t="s">
        <v>52</v>
      </c>
      <c r="C771" s="29">
        <v>763</v>
      </c>
      <c r="D771" s="29">
        <v>174</v>
      </c>
      <c r="E771" s="2">
        <f t="shared" si="347"/>
        <v>4.1388888888888893</v>
      </c>
      <c r="F771" s="30">
        <v>14.9</v>
      </c>
      <c r="G771" s="17">
        <f t="shared" si="372"/>
        <v>0.20833333333333331</v>
      </c>
      <c r="H771" s="17">
        <f t="shared" si="373"/>
        <v>0.75</v>
      </c>
      <c r="I771" s="17">
        <v>194.238</v>
      </c>
      <c r="J771" s="17">
        <f t="shared" si="348"/>
        <v>0.98298611111111112</v>
      </c>
      <c r="K771" s="17">
        <f t="shared" si="349"/>
        <v>458.33333333333331</v>
      </c>
      <c r="L771" s="17">
        <f t="shared" si="350"/>
        <v>653.55431944444445</v>
      </c>
      <c r="M771" s="17">
        <f t="shared" si="351"/>
        <v>2704.9887110339509</v>
      </c>
      <c r="N771" s="17">
        <f t="shared" si="367"/>
        <v>2704.9887110339509</v>
      </c>
      <c r="O771" s="17">
        <f t="shared" si="368"/>
        <v>1049774.8603888892</v>
      </c>
      <c r="P771" s="17">
        <f t="shared" si="352"/>
        <v>1049580.6223888893</v>
      </c>
      <c r="Q771" s="34">
        <f t="shared" si="353"/>
        <v>0.29155250528718568</v>
      </c>
      <c r="R771" s="17">
        <f t="shared" si="343"/>
        <v>11.195647720668298</v>
      </c>
      <c r="S771" s="17">
        <f t="shared" si="354"/>
        <v>0</v>
      </c>
      <c r="T771" s="34">
        <f t="shared" si="355"/>
        <v>0</v>
      </c>
      <c r="U771" s="17">
        <f t="shared" si="369"/>
        <v>0</v>
      </c>
      <c r="V771" s="17">
        <f t="shared" si="356"/>
        <v>18843.441358024695</v>
      </c>
      <c r="W771" s="17">
        <f t="shared" si="370"/>
        <v>65974292.592592627</v>
      </c>
      <c r="X771" s="17">
        <f t="shared" si="357"/>
        <v>0</v>
      </c>
      <c r="Y771" s="17">
        <f t="shared" si="358"/>
        <v>0</v>
      </c>
      <c r="Z771" s="17">
        <f t="shared" si="359"/>
        <v>0</v>
      </c>
      <c r="AA771" s="17">
        <f t="shared" si="360"/>
        <v>0</v>
      </c>
      <c r="AB771" s="17">
        <f t="shared" si="361"/>
        <v>0</v>
      </c>
      <c r="AC771" s="17">
        <f t="shared" si="362"/>
        <v>0</v>
      </c>
      <c r="AD771" s="17">
        <f t="shared" si="363"/>
        <v>0</v>
      </c>
      <c r="AE771" s="17">
        <f t="shared" si="364"/>
        <v>0</v>
      </c>
      <c r="AF771" s="17">
        <f t="shared" si="365"/>
        <v>1049774.8603888892</v>
      </c>
      <c r="AG771" s="17">
        <f t="shared" si="371"/>
        <v>0</v>
      </c>
      <c r="AH771" s="17">
        <f t="shared" si="366"/>
        <v>0</v>
      </c>
      <c r="AI771" s="17"/>
      <c r="AJ771" s="17"/>
      <c r="AU771">
        <f t="shared" si="344"/>
        <v>0</v>
      </c>
      <c r="AV771">
        <f t="shared" si="345"/>
        <v>14.9</v>
      </c>
      <c r="AW771">
        <f t="shared" si="346"/>
        <v>4.1388888888888893</v>
      </c>
    </row>
    <row r="772" spans="2:49" x14ac:dyDescent="0.3">
      <c r="B772" s="29" t="s">
        <v>52</v>
      </c>
      <c r="C772" s="29">
        <v>764</v>
      </c>
      <c r="D772" s="29">
        <v>175</v>
      </c>
      <c r="E772" s="2">
        <f t="shared" si="347"/>
        <v>4.416666666666667</v>
      </c>
      <c r="F772" s="30">
        <v>15.9</v>
      </c>
      <c r="G772" s="17">
        <f t="shared" si="372"/>
        <v>0.30555555555555569</v>
      </c>
      <c r="H772" s="17">
        <f t="shared" si="373"/>
        <v>1.1000000000000005</v>
      </c>
      <c r="I772" s="17">
        <v>194.238</v>
      </c>
      <c r="J772" s="17">
        <f t="shared" si="348"/>
        <v>1.0489583333333334</v>
      </c>
      <c r="K772" s="17">
        <f t="shared" si="349"/>
        <v>672.22222222222251</v>
      </c>
      <c r="L772" s="17">
        <f t="shared" si="350"/>
        <v>867.50918055555587</v>
      </c>
      <c r="M772" s="17">
        <f t="shared" si="351"/>
        <v>3831.4988807870386</v>
      </c>
      <c r="N772" s="17">
        <f t="shared" si="367"/>
        <v>3831.4988807870386</v>
      </c>
      <c r="O772" s="17">
        <f t="shared" si="368"/>
        <v>1053606.3592696763</v>
      </c>
      <c r="P772" s="17">
        <f t="shared" si="352"/>
        <v>1053412.1212696764</v>
      </c>
      <c r="Q772" s="34">
        <f t="shared" si="353"/>
        <v>0.29261681904629067</v>
      </c>
      <c r="R772" s="17">
        <f t="shared" si="343"/>
        <v>16.922453390142756</v>
      </c>
      <c r="S772" s="17">
        <f t="shared" si="354"/>
        <v>0</v>
      </c>
      <c r="T772" s="34">
        <f t="shared" si="355"/>
        <v>0</v>
      </c>
      <c r="U772" s="17">
        <f t="shared" si="369"/>
        <v>0</v>
      </c>
      <c r="V772" s="17">
        <f t="shared" si="356"/>
        <v>21457.638888888891</v>
      </c>
      <c r="W772" s="17">
        <f t="shared" si="370"/>
        <v>65995750.231481515</v>
      </c>
      <c r="X772" s="17">
        <f t="shared" si="357"/>
        <v>0</v>
      </c>
      <c r="Y772" s="17">
        <f t="shared" si="358"/>
        <v>0</v>
      </c>
      <c r="Z772" s="17">
        <f t="shared" si="359"/>
        <v>0</v>
      </c>
      <c r="AA772" s="17">
        <f t="shared" si="360"/>
        <v>0</v>
      </c>
      <c r="AB772" s="17">
        <f t="shared" si="361"/>
        <v>0</v>
      </c>
      <c r="AC772" s="17">
        <f t="shared" si="362"/>
        <v>0</v>
      </c>
      <c r="AD772" s="17">
        <f t="shared" si="363"/>
        <v>0</v>
      </c>
      <c r="AE772" s="17">
        <f t="shared" si="364"/>
        <v>0</v>
      </c>
      <c r="AF772" s="17">
        <f t="shared" si="365"/>
        <v>1053606.3592696763</v>
      </c>
      <c r="AG772" s="17">
        <f t="shared" si="371"/>
        <v>0</v>
      </c>
      <c r="AH772" s="17">
        <f t="shared" si="366"/>
        <v>0</v>
      </c>
      <c r="AI772" s="17"/>
      <c r="AJ772" s="17"/>
      <c r="AU772">
        <f t="shared" si="344"/>
        <v>0</v>
      </c>
      <c r="AV772">
        <f t="shared" si="345"/>
        <v>15.9</v>
      </c>
      <c r="AW772">
        <f t="shared" si="346"/>
        <v>4.416666666666667</v>
      </c>
    </row>
    <row r="773" spans="2:49" x14ac:dyDescent="0.3">
      <c r="B773" s="29" t="s">
        <v>52</v>
      </c>
      <c r="C773" s="29">
        <v>765</v>
      </c>
      <c r="D773" s="29">
        <v>176</v>
      </c>
      <c r="E773" s="2">
        <f t="shared" si="347"/>
        <v>4.7500000000000009</v>
      </c>
      <c r="F773" s="30">
        <v>17.100000000000001</v>
      </c>
      <c r="G773" s="17">
        <f t="shared" si="372"/>
        <v>0.33333333333333337</v>
      </c>
      <c r="H773" s="17">
        <f t="shared" si="373"/>
        <v>1.2000000000000002</v>
      </c>
      <c r="I773" s="17">
        <v>194.238</v>
      </c>
      <c r="J773" s="17">
        <f t="shared" si="348"/>
        <v>1.1281250000000003</v>
      </c>
      <c r="K773" s="17">
        <f t="shared" si="349"/>
        <v>733.33333333333337</v>
      </c>
      <c r="L773" s="17">
        <f t="shared" si="350"/>
        <v>928.69945833333338</v>
      </c>
      <c r="M773" s="17">
        <f t="shared" si="351"/>
        <v>4411.3224270833343</v>
      </c>
      <c r="N773" s="17">
        <f t="shared" si="367"/>
        <v>4411.3224270833343</v>
      </c>
      <c r="O773" s="17">
        <f t="shared" si="368"/>
        <v>1058017.6816967595</v>
      </c>
      <c r="P773" s="17">
        <f t="shared" si="352"/>
        <v>1057823.4436967596</v>
      </c>
      <c r="Q773" s="34">
        <f t="shared" si="353"/>
        <v>0.29384219619008589</v>
      </c>
      <c r="R773" s="17">
        <f t="shared" si="343"/>
        <v>20.953781528645841</v>
      </c>
      <c r="S773" s="17">
        <f t="shared" si="354"/>
        <v>0</v>
      </c>
      <c r="T773" s="34">
        <f t="shared" si="355"/>
        <v>0</v>
      </c>
      <c r="U773" s="17">
        <f t="shared" si="369"/>
        <v>0</v>
      </c>
      <c r="V773" s="17">
        <f t="shared" si="356"/>
        <v>24818.750000000007</v>
      </c>
      <c r="W773" s="17">
        <f t="shared" si="370"/>
        <v>66020568.981481515</v>
      </c>
      <c r="X773" s="17">
        <f t="shared" si="357"/>
        <v>0</v>
      </c>
      <c r="Y773" s="17">
        <f t="shared" si="358"/>
        <v>0</v>
      </c>
      <c r="Z773" s="17">
        <f t="shared" si="359"/>
        <v>0</v>
      </c>
      <c r="AA773" s="17">
        <f t="shared" si="360"/>
        <v>0</v>
      </c>
      <c r="AB773" s="17">
        <f t="shared" si="361"/>
        <v>0</v>
      </c>
      <c r="AC773" s="17">
        <f t="shared" si="362"/>
        <v>0</v>
      </c>
      <c r="AD773" s="17">
        <f t="shared" si="363"/>
        <v>0</v>
      </c>
      <c r="AE773" s="17">
        <f t="shared" si="364"/>
        <v>0</v>
      </c>
      <c r="AF773" s="17">
        <f t="shared" si="365"/>
        <v>1058017.6816967595</v>
      </c>
      <c r="AG773" s="17">
        <f t="shared" si="371"/>
        <v>0</v>
      </c>
      <c r="AH773" s="17">
        <f t="shared" si="366"/>
        <v>0</v>
      </c>
      <c r="AI773" s="17"/>
      <c r="AJ773" s="17"/>
      <c r="AU773">
        <f t="shared" si="344"/>
        <v>0</v>
      </c>
      <c r="AV773">
        <f t="shared" si="345"/>
        <v>17.100000000000001</v>
      </c>
      <c r="AW773">
        <f t="shared" si="346"/>
        <v>4.75</v>
      </c>
    </row>
    <row r="774" spans="2:49" x14ac:dyDescent="0.3">
      <c r="B774" s="29" t="s">
        <v>52</v>
      </c>
      <c r="C774" s="29">
        <v>766</v>
      </c>
      <c r="D774" s="29">
        <v>177</v>
      </c>
      <c r="E774" s="2">
        <f t="shared" si="347"/>
        <v>5.0833333333333339</v>
      </c>
      <c r="F774" s="30">
        <v>18.3</v>
      </c>
      <c r="G774" s="17">
        <f t="shared" si="372"/>
        <v>0.31944444444444403</v>
      </c>
      <c r="H774" s="17">
        <f t="shared" si="373"/>
        <v>1.1499999999999986</v>
      </c>
      <c r="I774" s="17">
        <v>194.238</v>
      </c>
      <c r="J774" s="17">
        <f t="shared" si="348"/>
        <v>1.2072916666666667</v>
      </c>
      <c r="K774" s="17">
        <f t="shared" si="349"/>
        <v>702.77777777777692</v>
      </c>
      <c r="L774" s="17">
        <f t="shared" si="350"/>
        <v>898.22306944444358</v>
      </c>
      <c r="M774" s="17">
        <f t="shared" si="351"/>
        <v>4565.9672696759217</v>
      </c>
      <c r="N774" s="17">
        <f t="shared" si="367"/>
        <v>4565.9672696759217</v>
      </c>
      <c r="O774" s="17">
        <f t="shared" si="368"/>
        <v>1062583.6489664353</v>
      </c>
      <c r="P774" s="17">
        <f t="shared" si="352"/>
        <v>1062389.4109664354</v>
      </c>
      <c r="Q774" s="34">
        <f t="shared" si="353"/>
        <v>0.29511053057825642</v>
      </c>
      <c r="R774" s="17">
        <f t="shared" si="343"/>
        <v>23.210333620852605</v>
      </c>
      <c r="S774" s="17">
        <f t="shared" si="354"/>
        <v>0</v>
      </c>
      <c r="T774" s="34">
        <f t="shared" si="355"/>
        <v>0</v>
      </c>
      <c r="U774" s="17">
        <f t="shared" si="369"/>
        <v>0</v>
      </c>
      <c r="V774" s="17">
        <f t="shared" si="356"/>
        <v>28424.305555555562</v>
      </c>
      <c r="W774" s="17">
        <f t="shared" si="370"/>
        <v>66048993.287037067</v>
      </c>
      <c r="X774" s="17">
        <f t="shared" si="357"/>
        <v>0</v>
      </c>
      <c r="Y774" s="17">
        <f t="shared" si="358"/>
        <v>0</v>
      </c>
      <c r="Z774" s="17">
        <f t="shared" si="359"/>
        <v>0</v>
      </c>
      <c r="AA774" s="17">
        <f t="shared" si="360"/>
        <v>0</v>
      </c>
      <c r="AB774" s="17">
        <f t="shared" si="361"/>
        <v>0</v>
      </c>
      <c r="AC774" s="17">
        <f t="shared" si="362"/>
        <v>0</v>
      </c>
      <c r="AD774" s="17">
        <f t="shared" si="363"/>
        <v>0</v>
      </c>
      <c r="AE774" s="17">
        <f t="shared" si="364"/>
        <v>0</v>
      </c>
      <c r="AF774" s="17">
        <f t="shared" si="365"/>
        <v>1062583.6489664353</v>
      </c>
      <c r="AG774" s="17">
        <f t="shared" si="371"/>
        <v>0</v>
      </c>
      <c r="AH774" s="17">
        <f t="shared" si="366"/>
        <v>0</v>
      </c>
      <c r="AI774" s="17"/>
      <c r="AJ774" s="17"/>
      <c r="AU774">
        <f t="shared" si="344"/>
        <v>0</v>
      </c>
      <c r="AV774">
        <f t="shared" si="345"/>
        <v>18.3</v>
      </c>
      <c r="AW774">
        <f t="shared" si="346"/>
        <v>5.083333333333333</v>
      </c>
    </row>
    <row r="775" spans="2:49" x14ac:dyDescent="0.3">
      <c r="B775" s="29" t="s">
        <v>52</v>
      </c>
      <c r="C775" s="29">
        <v>767</v>
      </c>
      <c r="D775" s="29">
        <v>178</v>
      </c>
      <c r="E775" s="2">
        <f t="shared" si="347"/>
        <v>5.3888888888888884</v>
      </c>
      <c r="F775" s="30">
        <v>19.399999999999999</v>
      </c>
      <c r="G775" s="17">
        <f t="shared" si="372"/>
        <v>0.29166666666666635</v>
      </c>
      <c r="H775" s="17">
        <f t="shared" si="373"/>
        <v>1.0499999999999989</v>
      </c>
      <c r="I775" s="17">
        <v>194.238</v>
      </c>
      <c r="J775" s="17">
        <f t="shared" si="348"/>
        <v>1.2798611111111109</v>
      </c>
      <c r="K775" s="17">
        <f t="shared" si="349"/>
        <v>641.66666666666595</v>
      </c>
      <c r="L775" s="17">
        <f t="shared" si="350"/>
        <v>837.18452777777702</v>
      </c>
      <c r="M775" s="17">
        <f t="shared" si="351"/>
        <v>4511.4943996913535</v>
      </c>
      <c r="N775" s="17">
        <f t="shared" si="367"/>
        <v>4511.4943996913535</v>
      </c>
      <c r="O775" s="17">
        <f t="shared" si="368"/>
        <v>1067095.1433661268</v>
      </c>
      <c r="P775" s="17">
        <f t="shared" si="352"/>
        <v>1066900.9053661269</v>
      </c>
      <c r="Q775" s="34">
        <f t="shared" si="353"/>
        <v>0.2963637334926027</v>
      </c>
      <c r="R775" s="17">
        <f t="shared" si="343"/>
        <v>24.311942042781183</v>
      </c>
      <c r="S775" s="17">
        <f t="shared" si="354"/>
        <v>0</v>
      </c>
      <c r="T775" s="34">
        <f t="shared" si="355"/>
        <v>0</v>
      </c>
      <c r="U775" s="17">
        <f t="shared" si="369"/>
        <v>0</v>
      </c>
      <c r="V775" s="17">
        <f t="shared" si="356"/>
        <v>31944.135802469133</v>
      </c>
      <c r="W775" s="17">
        <f t="shared" si="370"/>
        <v>66080937.422839537</v>
      </c>
      <c r="X775" s="17">
        <f t="shared" si="357"/>
        <v>0</v>
      </c>
      <c r="Y775" s="17">
        <f t="shared" si="358"/>
        <v>0</v>
      </c>
      <c r="Z775" s="17">
        <f t="shared" si="359"/>
        <v>0</v>
      </c>
      <c r="AA775" s="17">
        <f t="shared" si="360"/>
        <v>0</v>
      </c>
      <c r="AB775" s="17">
        <f t="shared" si="361"/>
        <v>0</v>
      </c>
      <c r="AC775" s="17">
        <f t="shared" si="362"/>
        <v>0</v>
      </c>
      <c r="AD775" s="17">
        <f t="shared" si="363"/>
        <v>0</v>
      </c>
      <c r="AE775" s="17">
        <f t="shared" si="364"/>
        <v>0</v>
      </c>
      <c r="AF775" s="17">
        <f t="shared" si="365"/>
        <v>1067095.1433661268</v>
      </c>
      <c r="AG775" s="17">
        <f t="shared" si="371"/>
        <v>0</v>
      </c>
      <c r="AH775" s="17">
        <f t="shared" si="366"/>
        <v>0</v>
      </c>
      <c r="AI775" s="17"/>
      <c r="AJ775" s="17"/>
      <c r="AU775">
        <f t="shared" si="344"/>
        <v>0</v>
      </c>
      <c r="AV775">
        <f t="shared" si="345"/>
        <v>19.399999999999999</v>
      </c>
      <c r="AW775">
        <f t="shared" si="346"/>
        <v>5.3888888888888884</v>
      </c>
    </row>
    <row r="776" spans="2:49" x14ac:dyDescent="0.3">
      <c r="B776" s="29" t="s">
        <v>52</v>
      </c>
      <c r="C776" s="29">
        <v>768</v>
      </c>
      <c r="D776" s="29">
        <v>179</v>
      </c>
      <c r="E776" s="2">
        <f t="shared" si="347"/>
        <v>5.666666666666667</v>
      </c>
      <c r="F776" s="30">
        <v>20.399999999999999</v>
      </c>
      <c r="G776" s="17">
        <f t="shared" si="372"/>
        <v>0.25000000000000011</v>
      </c>
      <c r="H776" s="17">
        <f t="shared" si="373"/>
        <v>0.90000000000000036</v>
      </c>
      <c r="I776" s="17">
        <v>194.238</v>
      </c>
      <c r="J776" s="17">
        <f t="shared" si="348"/>
        <v>1.3458333333333334</v>
      </c>
      <c r="K776" s="17">
        <f t="shared" si="349"/>
        <v>550.00000000000023</v>
      </c>
      <c r="L776" s="17">
        <f t="shared" si="350"/>
        <v>745.58383333333359</v>
      </c>
      <c r="M776" s="17">
        <f t="shared" si="351"/>
        <v>4224.9750555555574</v>
      </c>
      <c r="N776" s="17">
        <f t="shared" si="367"/>
        <v>4224.9750555555574</v>
      </c>
      <c r="O776" s="17">
        <f t="shared" si="368"/>
        <v>1071320.1184216824</v>
      </c>
      <c r="P776" s="17">
        <f t="shared" si="352"/>
        <v>1071125.8804216825</v>
      </c>
      <c r="Q776" s="34">
        <f t="shared" si="353"/>
        <v>0.29753734706353496</v>
      </c>
      <c r="R776" s="17">
        <f t="shared" ref="R776:R839" si="374">(M776*E776)/1000</f>
        <v>23.941525314814825</v>
      </c>
      <c r="S776" s="17">
        <f t="shared" si="354"/>
        <v>0</v>
      </c>
      <c r="T776" s="34">
        <f t="shared" si="355"/>
        <v>0</v>
      </c>
      <c r="U776" s="17">
        <f t="shared" si="369"/>
        <v>0</v>
      </c>
      <c r="V776" s="17">
        <f t="shared" si="356"/>
        <v>35322.222222222226</v>
      </c>
      <c r="W776" s="17">
        <f t="shared" si="370"/>
        <v>66116259.645061761</v>
      </c>
      <c r="X776" s="17">
        <f t="shared" si="357"/>
        <v>0</v>
      </c>
      <c r="Y776" s="17">
        <f t="shared" si="358"/>
        <v>0</v>
      </c>
      <c r="Z776" s="17">
        <f t="shared" si="359"/>
        <v>0</v>
      </c>
      <c r="AA776" s="17">
        <f t="shared" si="360"/>
        <v>0</v>
      </c>
      <c r="AB776" s="17">
        <f t="shared" si="361"/>
        <v>0</v>
      </c>
      <c r="AC776" s="17">
        <f t="shared" si="362"/>
        <v>0</v>
      </c>
      <c r="AD776" s="17">
        <f t="shared" si="363"/>
        <v>0</v>
      </c>
      <c r="AE776" s="17">
        <f t="shared" si="364"/>
        <v>0</v>
      </c>
      <c r="AF776" s="17">
        <f t="shared" si="365"/>
        <v>1071320.1184216824</v>
      </c>
      <c r="AG776" s="17">
        <f t="shared" si="371"/>
        <v>0</v>
      </c>
      <c r="AH776" s="17">
        <f t="shared" si="366"/>
        <v>0</v>
      </c>
      <c r="AI776" s="17"/>
      <c r="AJ776" s="17"/>
      <c r="AU776">
        <f t="shared" ref="AU776:AU839" si="375">IF(F776&lt;1,1,0)</f>
        <v>0</v>
      </c>
      <c r="AV776">
        <f t="shared" ref="AV776:AV839" si="376">IF(AU776=1,"",F776)</f>
        <v>20.399999999999999</v>
      </c>
      <c r="AW776">
        <f t="shared" ref="AW776:AW839" si="377">F776/3.6</f>
        <v>5.6666666666666661</v>
      </c>
    </row>
    <row r="777" spans="2:49" x14ac:dyDescent="0.3">
      <c r="B777" s="29" t="s">
        <v>52</v>
      </c>
      <c r="C777" s="29">
        <v>769</v>
      </c>
      <c r="D777" s="29">
        <v>180</v>
      </c>
      <c r="E777" s="2">
        <f t="shared" ref="E777:E840" si="378">F777*(1000/3600)</f>
        <v>5.8888888888888893</v>
      </c>
      <c r="F777" s="30">
        <v>21.2</v>
      </c>
      <c r="G777" s="17">
        <f t="shared" si="372"/>
        <v>0.18055555555555566</v>
      </c>
      <c r="H777" s="17">
        <f t="shared" si="373"/>
        <v>0.65000000000000036</v>
      </c>
      <c r="I777" s="17">
        <v>194.238</v>
      </c>
      <c r="J777" s="17">
        <f t="shared" ref="J777:J840" si="379">0.2375*E777</f>
        <v>1.3986111111111112</v>
      </c>
      <c r="K777" s="17">
        <f t="shared" ref="K777:K840" si="380">(2200*G777)</f>
        <v>397.22222222222246</v>
      </c>
      <c r="L777" s="17">
        <f t="shared" ref="L777:L840" si="381">I777+J777+K777</f>
        <v>592.85883333333356</v>
      </c>
      <c r="M777" s="17">
        <f t="shared" ref="M777:M840" si="382">(E777*L777)</f>
        <v>3491.2797962962977</v>
      </c>
      <c r="N777" s="17">
        <f t="shared" si="367"/>
        <v>3491.2797962962977</v>
      </c>
      <c r="O777" s="17">
        <f t="shared" si="368"/>
        <v>1074811.3982179787</v>
      </c>
      <c r="P777" s="17">
        <f t="shared" ref="P777:P840" si="383">(N777+P776)</f>
        <v>1074617.1602179788</v>
      </c>
      <c r="Q777" s="34">
        <f t="shared" ref="Q777:Q840" si="384">P777*0.00000027778</f>
        <v>0.29850715476535011</v>
      </c>
      <c r="R777" s="17">
        <f t="shared" si="374"/>
        <v>20.559758800411533</v>
      </c>
      <c r="S777" s="17">
        <f t="shared" ref="S777:S840" si="385">IF(N777&lt;0,N777,0)</f>
        <v>0</v>
      </c>
      <c r="T777" s="34">
        <f t="shared" ref="T777:T840" si="386">S777*0.00000027778</f>
        <v>0</v>
      </c>
      <c r="U777" s="17">
        <f t="shared" si="369"/>
        <v>0</v>
      </c>
      <c r="V777" s="17">
        <f t="shared" ref="V777:V840" si="387">(0.5*2200*E777^2)</f>
        <v>38146.913580246925</v>
      </c>
      <c r="W777" s="17">
        <f t="shared" si="370"/>
        <v>66154406.558642007</v>
      </c>
      <c r="X777" s="17">
        <f t="shared" ref="X777:X840" si="388">-S777*0.9</f>
        <v>0</v>
      </c>
      <c r="Y777" s="17">
        <f t="shared" ref="Y777:Y840" si="389">X777*0.92</f>
        <v>0</v>
      </c>
      <c r="Z777" s="17">
        <f t="shared" ref="Z777:Z840" si="390">Y777*0.96</f>
        <v>0</v>
      </c>
      <c r="AA777" s="17">
        <f t="shared" ref="AA777:AA840" si="391">Z777*0.95</f>
        <v>0</v>
      </c>
      <c r="AB777" s="17">
        <f t="shared" ref="AB777:AB840" si="392">AA777*0.96</f>
        <v>0</v>
      </c>
      <c r="AC777" s="17">
        <f t="shared" ref="AC777:AC840" si="393">AB777*0.9</f>
        <v>0</v>
      </c>
      <c r="AD777" s="17">
        <f t="shared" ref="AD777:AD840" si="394">AC777*0.97</f>
        <v>0</v>
      </c>
      <c r="AE777" s="17">
        <f t="shared" ref="AE777:AE840" si="395">AD777</f>
        <v>0</v>
      </c>
      <c r="AF777" s="17">
        <f t="shared" ref="AF777:AF840" si="396">O777-AE777</f>
        <v>1074811.3982179787</v>
      </c>
      <c r="AG777" s="17">
        <f t="shared" si="371"/>
        <v>0</v>
      </c>
      <c r="AH777" s="17">
        <f t="shared" ref="AH777:AH840" si="397">AD777/C777</f>
        <v>0</v>
      </c>
      <c r="AI777" s="17"/>
      <c r="AJ777" s="17"/>
      <c r="AU777">
        <f t="shared" si="375"/>
        <v>0</v>
      </c>
      <c r="AV777">
        <f t="shared" si="376"/>
        <v>21.2</v>
      </c>
      <c r="AW777">
        <f t="shared" si="377"/>
        <v>5.8888888888888884</v>
      </c>
    </row>
    <row r="778" spans="2:49" x14ac:dyDescent="0.3">
      <c r="B778" s="29" t="s">
        <v>52</v>
      </c>
      <c r="C778" s="29">
        <v>770</v>
      </c>
      <c r="D778" s="29">
        <v>181</v>
      </c>
      <c r="E778" s="2">
        <f t="shared" si="378"/>
        <v>6.0277777777777777</v>
      </c>
      <c r="F778" s="30">
        <v>21.7</v>
      </c>
      <c r="G778" s="17">
        <f t="shared" si="372"/>
        <v>6.9444444444444448E-2</v>
      </c>
      <c r="H778" s="17">
        <f t="shared" si="373"/>
        <v>0.25</v>
      </c>
      <c r="I778" s="17">
        <v>194.238</v>
      </c>
      <c r="J778" s="17">
        <f t="shared" si="379"/>
        <v>1.4315972222222222</v>
      </c>
      <c r="K778" s="17">
        <f t="shared" si="380"/>
        <v>152.77777777777777</v>
      </c>
      <c r="L778" s="17">
        <f t="shared" si="381"/>
        <v>348.44737499999997</v>
      </c>
      <c r="M778" s="17">
        <f t="shared" si="382"/>
        <v>2100.3633437499998</v>
      </c>
      <c r="N778" s="17">
        <f t="shared" ref="N778:N841" si="398">L778*E778</f>
        <v>2100.3633437499998</v>
      </c>
      <c r="O778" s="17">
        <f t="shared" ref="O778:O841" si="399">M778+O777</f>
        <v>1076911.7615617285</v>
      </c>
      <c r="P778" s="17">
        <f t="shared" si="383"/>
        <v>1076717.5235617287</v>
      </c>
      <c r="Q778" s="34">
        <f t="shared" si="384"/>
        <v>0.29909059369497698</v>
      </c>
      <c r="R778" s="17">
        <f t="shared" si="374"/>
        <v>12.660523488715276</v>
      </c>
      <c r="S778" s="17">
        <f t="shared" si="385"/>
        <v>0</v>
      </c>
      <c r="T778" s="34">
        <f t="shared" si="386"/>
        <v>0</v>
      </c>
      <c r="U778" s="17">
        <f t="shared" ref="U778:U841" si="400">IF(S777=0,0,-S777+U777)</f>
        <v>0</v>
      </c>
      <c r="V778" s="17">
        <f t="shared" si="387"/>
        <v>39967.515432098764</v>
      </c>
      <c r="W778" s="17">
        <f t="shared" ref="W778:W841" si="401">V778+W777</f>
        <v>66194374.074074104</v>
      </c>
      <c r="X778" s="17">
        <f t="shared" si="388"/>
        <v>0</v>
      </c>
      <c r="Y778" s="17">
        <f t="shared" si="389"/>
        <v>0</v>
      </c>
      <c r="Z778" s="17">
        <f t="shared" si="390"/>
        <v>0</v>
      </c>
      <c r="AA778" s="17">
        <f t="shared" si="391"/>
        <v>0</v>
      </c>
      <c r="AB778" s="17">
        <f t="shared" si="392"/>
        <v>0</v>
      </c>
      <c r="AC778" s="17">
        <f t="shared" si="393"/>
        <v>0</v>
      </c>
      <c r="AD778" s="17">
        <f t="shared" si="394"/>
        <v>0</v>
      </c>
      <c r="AE778" s="17">
        <f t="shared" si="395"/>
        <v>0</v>
      </c>
      <c r="AF778" s="17">
        <f t="shared" si="396"/>
        <v>1076911.7615617285</v>
      </c>
      <c r="AG778" s="17">
        <f t="shared" ref="AG778:AG841" si="402">IF(AA778=0,0,AA778+AG777)</f>
        <v>0</v>
      </c>
      <c r="AH778" s="17">
        <f t="shared" si="397"/>
        <v>0</v>
      </c>
      <c r="AI778" s="17"/>
      <c r="AJ778" s="17"/>
      <c r="AU778">
        <f t="shared" si="375"/>
        <v>0</v>
      </c>
      <c r="AV778">
        <f t="shared" si="376"/>
        <v>21.7</v>
      </c>
      <c r="AW778">
        <f t="shared" si="377"/>
        <v>6.0277777777777777</v>
      </c>
    </row>
    <row r="779" spans="2:49" x14ac:dyDescent="0.3">
      <c r="B779" s="29" t="s">
        <v>52</v>
      </c>
      <c r="C779" s="29">
        <v>771</v>
      </c>
      <c r="D779" s="29">
        <v>182</v>
      </c>
      <c r="E779" s="2">
        <f t="shared" si="378"/>
        <v>6.0277777777777777</v>
      </c>
      <c r="F779" s="30">
        <v>21.7</v>
      </c>
      <c r="G779" s="17">
        <f t="shared" si="372"/>
        <v>-5.5555555555555358E-2</v>
      </c>
      <c r="H779" s="17">
        <f t="shared" si="373"/>
        <v>-0.19999999999999929</v>
      </c>
      <c r="I779" s="17">
        <v>194.238</v>
      </c>
      <c r="J779" s="17">
        <f t="shared" si="379"/>
        <v>1.4315972222222222</v>
      </c>
      <c r="K779" s="17">
        <f t="shared" si="380"/>
        <v>-122.22222222222179</v>
      </c>
      <c r="L779" s="17">
        <f t="shared" si="381"/>
        <v>73.447375000000434</v>
      </c>
      <c r="M779" s="17">
        <f t="shared" si="382"/>
        <v>442.72445486111371</v>
      </c>
      <c r="N779" s="17">
        <f t="shared" si="398"/>
        <v>442.72445486111371</v>
      </c>
      <c r="O779" s="17">
        <f t="shared" si="399"/>
        <v>1077354.4860165897</v>
      </c>
      <c r="P779" s="17">
        <f t="shared" si="383"/>
        <v>1077160.2480165898</v>
      </c>
      <c r="Q779" s="34">
        <f t="shared" si="384"/>
        <v>0.29921357369404827</v>
      </c>
      <c r="R779" s="17">
        <f t="shared" si="374"/>
        <v>2.668644630690602</v>
      </c>
      <c r="S779" s="17">
        <f t="shared" si="385"/>
        <v>0</v>
      </c>
      <c r="T779" s="34">
        <f t="shared" si="386"/>
        <v>0</v>
      </c>
      <c r="U779" s="17">
        <f t="shared" si="400"/>
        <v>0</v>
      </c>
      <c r="V779" s="17">
        <f t="shared" si="387"/>
        <v>39967.515432098764</v>
      </c>
      <c r="W779" s="17">
        <f t="shared" si="401"/>
        <v>66234341.589506201</v>
      </c>
      <c r="X779" s="17">
        <f t="shared" si="388"/>
        <v>0</v>
      </c>
      <c r="Y779" s="17">
        <f t="shared" si="389"/>
        <v>0</v>
      </c>
      <c r="Z779" s="17">
        <f t="shared" si="390"/>
        <v>0</v>
      </c>
      <c r="AA779" s="17">
        <f t="shared" si="391"/>
        <v>0</v>
      </c>
      <c r="AB779" s="17">
        <f t="shared" si="392"/>
        <v>0</v>
      </c>
      <c r="AC779" s="17">
        <f t="shared" si="393"/>
        <v>0</v>
      </c>
      <c r="AD779" s="17">
        <f t="shared" si="394"/>
        <v>0</v>
      </c>
      <c r="AE779" s="17">
        <f t="shared" si="395"/>
        <v>0</v>
      </c>
      <c r="AF779" s="17">
        <f t="shared" si="396"/>
        <v>1077354.4860165897</v>
      </c>
      <c r="AG779" s="17">
        <f t="shared" si="402"/>
        <v>0</v>
      </c>
      <c r="AH779" s="17">
        <f t="shared" si="397"/>
        <v>0</v>
      </c>
      <c r="AI779" s="17"/>
      <c r="AJ779" s="17"/>
      <c r="AU779">
        <f t="shared" si="375"/>
        <v>0</v>
      </c>
      <c r="AV779">
        <f t="shared" si="376"/>
        <v>21.7</v>
      </c>
      <c r="AW779">
        <f t="shared" si="377"/>
        <v>6.0277777777777777</v>
      </c>
    </row>
    <row r="780" spans="2:49" x14ac:dyDescent="0.3">
      <c r="B780" s="29" t="s">
        <v>52</v>
      </c>
      <c r="C780" s="29">
        <v>772</v>
      </c>
      <c r="D780" s="29">
        <v>183</v>
      </c>
      <c r="E780" s="2">
        <f t="shared" si="378"/>
        <v>5.916666666666667</v>
      </c>
      <c r="F780" s="30">
        <v>21.3</v>
      </c>
      <c r="G780" s="17">
        <f t="shared" si="372"/>
        <v>-0.19444444444444425</v>
      </c>
      <c r="H780" s="17">
        <f t="shared" si="373"/>
        <v>-0.69999999999999929</v>
      </c>
      <c r="I780" s="17">
        <v>194.238</v>
      </c>
      <c r="J780" s="17">
        <f t="shared" si="379"/>
        <v>1.4052083333333334</v>
      </c>
      <c r="K780" s="17">
        <f t="shared" si="380"/>
        <v>-427.77777777777737</v>
      </c>
      <c r="L780" s="17">
        <f t="shared" si="381"/>
        <v>-232.13456944444405</v>
      </c>
      <c r="M780" s="17">
        <f t="shared" si="382"/>
        <v>-1373.4628692129606</v>
      </c>
      <c r="N780" s="17">
        <f t="shared" si="398"/>
        <v>-1373.4628692129606</v>
      </c>
      <c r="O780" s="17">
        <f t="shared" si="399"/>
        <v>1075981.0231473767</v>
      </c>
      <c r="P780" s="17">
        <f t="shared" si="383"/>
        <v>1075786.7851473768</v>
      </c>
      <c r="Q780" s="34">
        <f t="shared" si="384"/>
        <v>0.2988320531782383</v>
      </c>
      <c r="R780" s="17">
        <f t="shared" si="374"/>
        <v>-8.1263219761766834</v>
      </c>
      <c r="S780" s="17">
        <f t="shared" si="385"/>
        <v>-1373.4628692129606</v>
      </c>
      <c r="T780" s="34">
        <f t="shared" si="386"/>
        <v>-3.8152051580997621E-4</v>
      </c>
      <c r="U780" s="17">
        <f t="shared" si="400"/>
        <v>0</v>
      </c>
      <c r="V780" s="17">
        <f t="shared" si="387"/>
        <v>38507.638888888898</v>
      </c>
      <c r="W780" s="17">
        <f t="shared" si="401"/>
        <v>66272849.22839509</v>
      </c>
      <c r="X780" s="17">
        <f t="shared" si="388"/>
        <v>1236.1165822916646</v>
      </c>
      <c r="Y780" s="17">
        <f t="shared" si="389"/>
        <v>1137.2272557083315</v>
      </c>
      <c r="Z780" s="17">
        <f t="shared" si="390"/>
        <v>1091.7381654799983</v>
      </c>
      <c r="AA780" s="17">
        <f t="shared" si="391"/>
        <v>1037.1512572059983</v>
      </c>
      <c r="AB780" s="17">
        <f t="shared" si="392"/>
        <v>995.66520691775827</v>
      </c>
      <c r="AC780" s="17">
        <f t="shared" si="393"/>
        <v>896.09868622598242</v>
      </c>
      <c r="AD780" s="17">
        <f t="shared" si="394"/>
        <v>869.2157256392029</v>
      </c>
      <c r="AE780" s="17">
        <f t="shared" si="395"/>
        <v>869.2157256392029</v>
      </c>
      <c r="AF780" s="17">
        <f t="shared" si="396"/>
        <v>1075111.8074217376</v>
      </c>
      <c r="AG780" s="17">
        <f t="shared" si="402"/>
        <v>1037.1512572059983</v>
      </c>
      <c r="AH780" s="17">
        <f t="shared" si="397"/>
        <v>1.1259271057502629</v>
      </c>
      <c r="AI780" s="17"/>
      <c r="AJ780" s="17"/>
      <c r="AU780">
        <f t="shared" si="375"/>
        <v>0</v>
      </c>
      <c r="AV780">
        <f t="shared" si="376"/>
        <v>21.3</v>
      </c>
      <c r="AW780">
        <f t="shared" si="377"/>
        <v>5.916666666666667</v>
      </c>
    </row>
    <row r="781" spans="2:49" x14ac:dyDescent="0.3">
      <c r="B781" s="29" t="s">
        <v>52</v>
      </c>
      <c r="C781" s="29">
        <v>773</v>
      </c>
      <c r="D781" s="29">
        <v>184</v>
      </c>
      <c r="E781" s="2">
        <f t="shared" si="378"/>
        <v>5.6388888888888893</v>
      </c>
      <c r="F781" s="30">
        <v>20.3</v>
      </c>
      <c r="G781" s="17">
        <f t="shared" si="372"/>
        <v>-0.30555555555555547</v>
      </c>
      <c r="H781" s="17">
        <f t="shared" si="373"/>
        <v>-1.0999999999999996</v>
      </c>
      <c r="I781" s="17">
        <v>194.238</v>
      </c>
      <c r="J781" s="17">
        <f t="shared" si="379"/>
        <v>1.3392361111111111</v>
      </c>
      <c r="K781" s="17">
        <f t="shared" si="380"/>
        <v>-672.22222222222206</v>
      </c>
      <c r="L781" s="17">
        <f t="shared" si="381"/>
        <v>-476.64498611111094</v>
      </c>
      <c r="M781" s="17">
        <f t="shared" si="382"/>
        <v>-2687.7481161265423</v>
      </c>
      <c r="N781" s="17">
        <f t="shared" si="398"/>
        <v>-2687.7481161265423</v>
      </c>
      <c r="O781" s="17">
        <f t="shared" si="399"/>
        <v>1073293.2750312502</v>
      </c>
      <c r="P781" s="17">
        <f t="shared" si="383"/>
        <v>1073099.0370312503</v>
      </c>
      <c r="Q781" s="34">
        <f t="shared" si="384"/>
        <v>0.29808545050654067</v>
      </c>
      <c r="R781" s="17">
        <f t="shared" si="374"/>
        <v>-15.155912988158002</v>
      </c>
      <c r="S781" s="17">
        <f t="shared" si="385"/>
        <v>-2687.7481161265423</v>
      </c>
      <c r="T781" s="34">
        <f t="shared" si="386"/>
        <v>-7.4660267169763086E-4</v>
      </c>
      <c r="U781" s="17">
        <f t="shared" si="400"/>
        <v>1373.4628692129606</v>
      </c>
      <c r="V781" s="17">
        <f t="shared" si="387"/>
        <v>34976.774691358034</v>
      </c>
      <c r="W781" s="17">
        <f t="shared" si="401"/>
        <v>66307826.003086448</v>
      </c>
      <c r="X781" s="17">
        <f t="shared" si="388"/>
        <v>2418.9733045138883</v>
      </c>
      <c r="Y781" s="17">
        <f t="shared" si="389"/>
        <v>2225.4554401527771</v>
      </c>
      <c r="Z781" s="17">
        <f t="shared" si="390"/>
        <v>2136.4372225466659</v>
      </c>
      <c r="AA781" s="17">
        <f t="shared" si="391"/>
        <v>2029.6153614193324</v>
      </c>
      <c r="AB781" s="17">
        <f t="shared" si="392"/>
        <v>1948.4307469625592</v>
      </c>
      <c r="AC781" s="17">
        <f t="shared" si="393"/>
        <v>1753.5876722663033</v>
      </c>
      <c r="AD781" s="17">
        <f t="shared" si="394"/>
        <v>1700.9800420983142</v>
      </c>
      <c r="AE781" s="17">
        <f t="shared" si="395"/>
        <v>1700.9800420983142</v>
      </c>
      <c r="AF781" s="17">
        <f t="shared" si="396"/>
        <v>1071592.2949891519</v>
      </c>
      <c r="AG781" s="17">
        <f t="shared" si="402"/>
        <v>3066.7666186253309</v>
      </c>
      <c r="AH781" s="17">
        <f t="shared" si="397"/>
        <v>2.2004916456640546</v>
      </c>
      <c r="AI781" s="17"/>
      <c r="AJ781" s="17"/>
      <c r="AU781">
        <f t="shared" si="375"/>
        <v>0</v>
      </c>
      <c r="AV781">
        <f t="shared" si="376"/>
        <v>20.3</v>
      </c>
      <c r="AW781">
        <f t="shared" si="377"/>
        <v>5.6388888888888893</v>
      </c>
    </row>
    <row r="782" spans="2:49" x14ac:dyDescent="0.3">
      <c r="B782" s="29" t="s">
        <v>52</v>
      </c>
      <c r="C782" s="29">
        <v>774</v>
      </c>
      <c r="D782" s="29">
        <v>185</v>
      </c>
      <c r="E782" s="2">
        <f t="shared" si="378"/>
        <v>5.3055555555555562</v>
      </c>
      <c r="F782" s="30">
        <v>19.100000000000001</v>
      </c>
      <c r="G782" s="17">
        <f t="shared" si="372"/>
        <v>-0.33333333333333365</v>
      </c>
      <c r="H782" s="17">
        <f t="shared" si="373"/>
        <v>-1.2000000000000011</v>
      </c>
      <c r="I782" s="17">
        <v>194.238</v>
      </c>
      <c r="J782" s="17">
        <f t="shared" si="379"/>
        <v>1.2600694444444445</v>
      </c>
      <c r="K782" s="17">
        <f t="shared" si="380"/>
        <v>-733.33333333333405</v>
      </c>
      <c r="L782" s="17">
        <f t="shared" si="381"/>
        <v>-537.83526388888959</v>
      </c>
      <c r="M782" s="17">
        <f t="shared" si="382"/>
        <v>-2853.5148722993868</v>
      </c>
      <c r="N782" s="17">
        <f t="shared" si="398"/>
        <v>-2853.5148722993868</v>
      </c>
      <c r="O782" s="17">
        <f t="shared" si="399"/>
        <v>1070439.7601589509</v>
      </c>
      <c r="P782" s="17">
        <f t="shared" si="383"/>
        <v>1070245.522158951</v>
      </c>
      <c r="Q782" s="34">
        <f t="shared" si="384"/>
        <v>0.29729280114531342</v>
      </c>
      <c r="R782" s="17">
        <f t="shared" si="374"/>
        <v>-15.139481683588416</v>
      </c>
      <c r="S782" s="17">
        <f t="shared" si="385"/>
        <v>-2853.5148722993868</v>
      </c>
      <c r="T782" s="34">
        <f t="shared" si="386"/>
        <v>-7.9264936122732364E-4</v>
      </c>
      <c r="U782" s="17">
        <f t="shared" si="400"/>
        <v>4061.2109853395032</v>
      </c>
      <c r="V782" s="17">
        <f t="shared" si="387"/>
        <v>30963.811728395071</v>
      </c>
      <c r="W782" s="17">
        <f t="shared" si="401"/>
        <v>66338789.814814843</v>
      </c>
      <c r="X782" s="17">
        <f t="shared" si="388"/>
        <v>2568.1633850694479</v>
      </c>
      <c r="Y782" s="17">
        <f t="shared" si="389"/>
        <v>2362.7103142638921</v>
      </c>
      <c r="Z782" s="17">
        <f t="shared" si="390"/>
        <v>2268.2019016933364</v>
      </c>
      <c r="AA782" s="17">
        <f t="shared" si="391"/>
        <v>2154.7918066086695</v>
      </c>
      <c r="AB782" s="17">
        <f t="shared" si="392"/>
        <v>2068.6001343443227</v>
      </c>
      <c r="AC782" s="17">
        <f t="shared" si="393"/>
        <v>1861.7401209098905</v>
      </c>
      <c r="AD782" s="17">
        <f t="shared" si="394"/>
        <v>1805.8879172825937</v>
      </c>
      <c r="AE782" s="17">
        <f t="shared" si="395"/>
        <v>1805.8879172825937</v>
      </c>
      <c r="AF782" s="17">
        <f t="shared" si="396"/>
        <v>1068633.8722416684</v>
      </c>
      <c r="AG782" s="17">
        <f t="shared" si="402"/>
        <v>5221.5584252340004</v>
      </c>
      <c r="AH782" s="17">
        <f t="shared" si="397"/>
        <v>2.333188523620922</v>
      </c>
      <c r="AI782" s="17"/>
      <c r="AJ782" s="17"/>
      <c r="AU782">
        <f t="shared" si="375"/>
        <v>0</v>
      </c>
      <c r="AV782">
        <f t="shared" si="376"/>
        <v>19.100000000000001</v>
      </c>
      <c r="AW782">
        <f t="shared" si="377"/>
        <v>5.3055555555555562</v>
      </c>
    </row>
    <row r="783" spans="2:49" x14ac:dyDescent="0.3">
      <c r="B783" s="29" t="s">
        <v>52</v>
      </c>
      <c r="C783" s="29">
        <v>775</v>
      </c>
      <c r="D783" s="29">
        <v>186</v>
      </c>
      <c r="E783" s="2">
        <f t="shared" si="378"/>
        <v>4.9722222222222223</v>
      </c>
      <c r="F783" s="30">
        <v>17.899999999999999</v>
      </c>
      <c r="G783" s="17">
        <f t="shared" si="372"/>
        <v>-0.30555555555555597</v>
      </c>
      <c r="H783" s="17">
        <f t="shared" si="373"/>
        <v>-1.1000000000000014</v>
      </c>
      <c r="I783" s="17">
        <v>194.238</v>
      </c>
      <c r="J783" s="17">
        <f t="shared" si="379"/>
        <v>1.1809027777777779</v>
      </c>
      <c r="K783" s="17">
        <f t="shared" si="380"/>
        <v>-672.22222222222308</v>
      </c>
      <c r="L783" s="17">
        <f t="shared" si="381"/>
        <v>-476.80331944444526</v>
      </c>
      <c r="M783" s="17">
        <f t="shared" si="382"/>
        <v>-2370.7720605709919</v>
      </c>
      <c r="N783" s="17">
        <f t="shared" si="398"/>
        <v>-2370.7720605709919</v>
      </c>
      <c r="O783" s="17">
        <f t="shared" si="399"/>
        <v>1068068.9880983799</v>
      </c>
      <c r="P783" s="17">
        <f t="shared" si="383"/>
        <v>1067874.75009838</v>
      </c>
      <c r="Q783" s="34">
        <f t="shared" si="384"/>
        <v>0.29663424808232797</v>
      </c>
      <c r="R783" s="17">
        <f t="shared" si="374"/>
        <v>-11.788005523394656</v>
      </c>
      <c r="S783" s="17">
        <f t="shared" si="385"/>
        <v>-2370.7720605709919</v>
      </c>
      <c r="T783" s="34">
        <f t="shared" si="386"/>
        <v>-6.5855306298541016E-4</v>
      </c>
      <c r="U783" s="17">
        <f t="shared" si="400"/>
        <v>6914.7258576388904</v>
      </c>
      <c r="V783" s="17">
        <f t="shared" si="387"/>
        <v>27195.293209876541</v>
      </c>
      <c r="W783" s="17">
        <f t="shared" si="401"/>
        <v>66365985.108024716</v>
      </c>
      <c r="X783" s="17">
        <f t="shared" si="388"/>
        <v>2133.694854513893</v>
      </c>
      <c r="Y783" s="17">
        <f t="shared" si="389"/>
        <v>1962.9992661527817</v>
      </c>
      <c r="Z783" s="17">
        <f t="shared" si="390"/>
        <v>1884.4792955066705</v>
      </c>
      <c r="AA783" s="17">
        <f t="shared" si="391"/>
        <v>1790.2553307313369</v>
      </c>
      <c r="AB783" s="17">
        <f t="shared" si="392"/>
        <v>1718.6451175020834</v>
      </c>
      <c r="AC783" s="17">
        <f t="shared" si="393"/>
        <v>1546.7806057518751</v>
      </c>
      <c r="AD783" s="17">
        <f t="shared" si="394"/>
        <v>1500.3771875793188</v>
      </c>
      <c r="AE783" s="17">
        <f t="shared" si="395"/>
        <v>1500.3771875793188</v>
      </c>
      <c r="AF783" s="17">
        <f t="shared" si="396"/>
        <v>1066568.6109108005</v>
      </c>
      <c r="AG783" s="17">
        <f t="shared" si="402"/>
        <v>7011.8137559653369</v>
      </c>
      <c r="AH783" s="17">
        <f t="shared" si="397"/>
        <v>1.9359705646184759</v>
      </c>
      <c r="AI783" s="17"/>
      <c r="AJ783" s="17"/>
      <c r="AU783">
        <f t="shared" si="375"/>
        <v>0</v>
      </c>
      <c r="AV783">
        <f t="shared" si="376"/>
        <v>17.899999999999999</v>
      </c>
      <c r="AW783">
        <f t="shared" si="377"/>
        <v>4.9722222222222214</v>
      </c>
    </row>
    <row r="784" spans="2:49" x14ac:dyDescent="0.3">
      <c r="B784" s="29" t="s">
        <v>52</v>
      </c>
      <c r="C784" s="29">
        <v>776</v>
      </c>
      <c r="D784" s="29">
        <v>187</v>
      </c>
      <c r="E784" s="2">
        <f t="shared" si="378"/>
        <v>4.6944444444444446</v>
      </c>
      <c r="F784" s="30">
        <v>16.899999999999999</v>
      </c>
      <c r="G784" s="17">
        <f t="shared" si="372"/>
        <v>-0.24999999999999961</v>
      </c>
      <c r="H784" s="17">
        <f t="shared" si="373"/>
        <v>-0.89999999999999858</v>
      </c>
      <c r="I784" s="17">
        <v>194.238</v>
      </c>
      <c r="J784" s="17">
        <f t="shared" si="379"/>
        <v>1.1149305555555555</v>
      </c>
      <c r="K784" s="17">
        <f t="shared" si="380"/>
        <v>-549.99999999999909</v>
      </c>
      <c r="L784" s="17">
        <f t="shared" si="381"/>
        <v>-354.64706944444356</v>
      </c>
      <c r="M784" s="17">
        <f t="shared" si="382"/>
        <v>-1664.8709648919712</v>
      </c>
      <c r="N784" s="17">
        <f t="shared" si="398"/>
        <v>-1664.8709648919712</v>
      </c>
      <c r="O784" s="17">
        <f t="shared" si="399"/>
        <v>1066404.1171334879</v>
      </c>
      <c r="P784" s="17">
        <f t="shared" si="383"/>
        <v>1066209.8791334881</v>
      </c>
      <c r="Q784" s="34">
        <f t="shared" si="384"/>
        <v>0.29617178022570029</v>
      </c>
      <c r="R784" s="17">
        <f t="shared" si="374"/>
        <v>-7.8156442518539757</v>
      </c>
      <c r="S784" s="17">
        <f t="shared" si="385"/>
        <v>-1664.8709648919712</v>
      </c>
      <c r="T784" s="34">
        <f t="shared" si="386"/>
        <v>-4.6246785662769173E-4</v>
      </c>
      <c r="U784" s="17">
        <f t="shared" si="400"/>
        <v>9285.4979182098832</v>
      </c>
      <c r="V784" s="17">
        <f t="shared" si="387"/>
        <v>24241.589506172841</v>
      </c>
      <c r="W784" s="17">
        <f t="shared" si="401"/>
        <v>66390226.697530888</v>
      </c>
      <c r="X784" s="17">
        <f t="shared" si="388"/>
        <v>1498.3838684027742</v>
      </c>
      <c r="Y784" s="17">
        <f t="shared" si="389"/>
        <v>1378.5131589305522</v>
      </c>
      <c r="Z784" s="17">
        <f t="shared" si="390"/>
        <v>1323.3726325733301</v>
      </c>
      <c r="AA784" s="17">
        <f t="shared" si="391"/>
        <v>1257.2040009446634</v>
      </c>
      <c r="AB784" s="17">
        <f t="shared" si="392"/>
        <v>1206.9158409068768</v>
      </c>
      <c r="AC784" s="17">
        <f t="shared" si="393"/>
        <v>1086.2242568161892</v>
      </c>
      <c r="AD784" s="17">
        <f t="shared" si="394"/>
        <v>1053.6375291117035</v>
      </c>
      <c r="AE784" s="17">
        <f t="shared" si="395"/>
        <v>1053.6375291117035</v>
      </c>
      <c r="AF784" s="17">
        <f t="shared" si="396"/>
        <v>1065350.4796043762</v>
      </c>
      <c r="AG784" s="17">
        <f t="shared" si="402"/>
        <v>8269.0177569099997</v>
      </c>
      <c r="AH784" s="17">
        <f t="shared" si="397"/>
        <v>1.3577803210202366</v>
      </c>
      <c r="AI784" s="17"/>
      <c r="AJ784" s="17"/>
      <c r="AU784">
        <f t="shared" si="375"/>
        <v>0</v>
      </c>
      <c r="AV784">
        <f t="shared" si="376"/>
        <v>16.899999999999999</v>
      </c>
      <c r="AW784">
        <f t="shared" si="377"/>
        <v>4.6944444444444438</v>
      </c>
    </row>
    <row r="785" spans="2:49" x14ac:dyDescent="0.3">
      <c r="B785" s="29" t="s">
        <v>52</v>
      </c>
      <c r="C785" s="29">
        <v>777</v>
      </c>
      <c r="D785" s="29">
        <v>188</v>
      </c>
      <c r="E785" s="2">
        <f t="shared" si="378"/>
        <v>4.4722222222222232</v>
      </c>
      <c r="F785" s="30">
        <v>16.100000000000001</v>
      </c>
      <c r="G785" s="17">
        <f t="shared" si="372"/>
        <v>-0.18055555555555541</v>
      </c>
      <c r="H785" s="17">
        <f t="shared" si="373"/>
        <v>-0.64999999999999947</v>
      </c>
      <c r="I785" s="17">
        <v>194.238</v>
      </c>
      <c r="J785" s="17">
        <f t="shared" si="379"/>
        <v>1.0621527777777779</v>
      </c>
      <c r="K785" s="17">
        <f t="shared" si="380"/>
        <v>-397.22222222222189</v>
      </c>
      <c r="L785" s="17">
        <f t="shared" si="381"/>
        <v>-201.92206944444411</v>
      </c>
      <c r="M785" s="17">
        <f t="shared" si="382"/>
        <v>-903.04036612654193</v>
      </c>
      <c r="N785" s="17">
        <f t="shared" si="398"/>
        <v>-903.04036612654193</v>
      </c>
      <c r="O785" s="17">
        <f t="shared" si="399"/>
        <v>1065501.0767673615</v>
      </c>
      <c r="P785" s="17">
        <f t="shared" si="383"/>
        <v>1065306.8387673616</v>
      </c>
      <c r="Q785" s="34">
        <f t="shared" si="384"/>
        <v>0.2959209336727977</v>
      </c>
      <c r="R785" s="17">
        <f t="shared" si="374"/>
        <v>-4.0385971929548132</v>
      </c>
      <c r="S785" s="17">
        <f t="shared" si="385"/>
        <v>-903.04036612654193</v>
      </c>
      <c r="T785" s="34">
        <f t="shared" si="386"/>
        <v>-2.5084655290263079E-4</v>
      </c>
      <c r="U785" s="17">
        <f t="shared" si="400"/>
        <v>10950.368883101855</v>
      </c>
      <c r="V785" s="17">
        <f t="shared" si="387"/>
        <v>22000.848765432107</v>
      </c>
      <c r="W785" s="17">
        <f t="shared" si="401"/>
        <v>66412227.546296321</v>
      </c>
      <c r="X785" s="17">
        <f t="shared" si="388"/>
        <v>812.73632951388777</v>
      </c>
      <c r="Y785" s="17">
        <f t="shared" si="389"/>
        <v>747.71742315277675</v>
      </c>
      <c r="Z785" s="17">
        <f t="shared" si="390"/>
        <v>717.80872622666561</v>
      </c>
      <c r="AA785" s="17">
        <f t="shared" si="391"/>
        <v>681.91828991533225</v>
      </c>
      <c r="AB785" s="17">
        <f t="shared" si="392"/>
        <v>654.64155831871892</v>
      </c>
      <c r="AC785" s="17">
        <f t="shared" si="393"/>
        <v>589.17740248684709</v>
      </c>
      <c r="AD785" s="17">
        <f t="shared" si="394"/>
        <v>571.50208041224164</v>
      </c>
      <c r="AE785" s="17">
        <f t="shared" si="395"/>
        <v>571.50208041224164</v>
      </c>
      <c r="AF785" s="17">
        <f t="shared" si="396"/>
        <v>1064929.5746869491</v>
      </c>
      <c r="AG785" s="17">
        <f t="shared" si="402"/>
        <v>8950.9360468253326</v>
      </c>
      <c r="AH785" s="17">
        <f t="shared" si="397"/>
        <v>0.73552391301446796</v>
      </c>
      <c r="AI785" s="17"/>
      <c r="AJ785" s="17"/>
      <c r="AU785">
        <f t="shared" si="375"/>
        <v>0</v>
      </c>
      <c r="AV785">
        <f t="shared" si="376"/>
        <v>16.100000000000001</v>
      </c>
      <c r="AW785">
        <f t="shared" si="377"/>
        <v>4.4722222222222223</v>
      </c>
    </row>
    <row r="786" spans="2:49" x14ac:dyDescent="0.3">
      <c r="B786" s="29" t="s">
        <v>52</v>
      </c>
      <c r="C786" s="29">
        <v>778</v>
      </c>
      <c r="D786" s="29">
        <v>189</v>
      </c>
      <c r="E786" s="2">
        <f t="shared" si="378"/>
        <v>4.333333333333333</v>
      </c>
      <c r="F786" s="30">
        <v>15.6</v>
      </c>
      <c r="G786" s="17">
        <f t="shared" si="372"/>
        <v>-0.1111111111111112</v>
      </c>
      <c r="H786" s="17">
        <f t="shared" si="373"/>
        <v>-0.40000000000000036</v>
      </c>
      <c r="I786" s="17">
        <v>194.238</v>
      </c>
      <c r="J786" s="17">
        <f t="shared" si="379"/>
        <v>1.0291666666666666</v>
      </c>
      <c r="K786" s="17">
        <f t="shared" si="380"/>
        <v>-244.44444444444466</v>
      </c>
      <c r="L786" s="17">
        <f t="shared" si="381"/>
        <v>-49.177277777777988</v>
      </c>
      <c r="M786" s="17">
        <f t="shared" si="382"/>
        <v>-213.10153703703793</v>
      </c>
      <c r="N786" s="17">
        <f t="shared" si="398"/>
        <v>-213.10153703703793</v>
      </c>
      <c r="O786" s="17">
        <f t="shared" si="399"/>
        <v>1065287.9752303245</v>
      </c>
      <c r="P786" s="17">
        <f t="shared" si="383"/>
        <v>1065093.7372303247</v>
      </c>
      <c r="Q786" s="34">
        <f t="shared" si="384"/>
        <v>0.29586173832783957</v>
      </c>
      <c r="R786" s="17">
        <f t="shared" si="374"/>
        <v>-0.92343999382716424</v>
      </c>
      <c r="S786" s="17">
        <f t="shared" si="385"/>
        <v>-213.10153703703793</v>
      </c>
      <c r="T786" s="34">
        <f t="shared" si="386"/>
        <v>-5.9195344958148395E-5</v>
      </c>
      <c r="U786" s="17">
        <f t="shared" si="400"/>
        <v>11853.409249228398</v>
      </c>
      <c r="V786" s="17">
        <f t="shared" si="387"/>
        <v>20655.555555555551</v>
      </c>
      <c r="W786" s="17">
        <f t="shared" si="401"/>
        <v>66432883.101851873</v>
      </c>
      <c r="X786" s="17">
        <f t="shared" si="388"/>
        <v>191.79138333333415</v>
      </c>
      <c r="Y786" s="17">
        <f t="shared" si="389"/>
        <v>176.44807266666743</v>
      </c>
      <c r="Z786" s="17">
        <f t="shared" si="390"/>
        <v>169.39014976000072</v>
      </c>
      <c r="AA786" s="17">
        <f t="shared" si="391"/>
        <v>160.92064227200069</v>
      </c>
      <c r="AB786" s="17">
        <f t="shared" si="392"/>
        <v>154.48381658112066</v>
      </c>
      <c r="AC786" s="17">
        <f t="shared" si="393"/>
        <v>139.03543492300861</v>
      </c>
      <c r="AD786" s="17">
        <f t="shared" si="394"/>
        <v>134.86437187531834</v>
      </c>
      <c r="AE786" s="17">
        <f t="shared" si="395"/>
        <v>134.86437187531834</v>
      </c>
      <c r="AF786" s="17">
        <f t="shared" si="396"/>
        <v>1065153.1108584492</v>
      </c>
      <c r="AG786" s="17">
        <f t="shared" si="402"/>
        <v>9111.8566890973325</v>
      </c>
      <c r="AH786" s="17">
        <f t="shared" si="397"/>
        <v>0.17334752169064055</v>
      </c>
      <c r="AI786" s="17"/>
      <c r="AJ786" s="17"/>
      <c r="AU786">
        <f t="shared" si="375"/>
        <v>0</v>
      </c>
      <c r="AV786">
        <f t="shared" si="376"/>
        <v>15.6</v>
      </c>
      <c r="AW786">
        <f t="shared" si="377"/>
        <v>4.333333333333333</v>
      </c>
    </row>
    <row r="787" spans="2:49" x14ac:dyDescent="0.3">
      <c r="B787" s="29" t="s">
        <v>52</v>
      </c>
      <c r="C787" s="29">
        <v>779</v>
      </c>
      <c r="D787" s="29">
        <v>190</v>
      </c>
      <c r="E787" s="2">
        <f t="shared" si="378"/>
        <v>4.25</v>
      </c>
      <c r="F787" s="30">
        <v>15.3</v>
      </c>
      <c r="G787" s="17">
        <f t="shared" si="372"/>
        <v>-5.5555555555555601E-2</v>
      </c>
      <c r="H787" s="17">
        <f t="shared" si="373"/>
        <v>-0.20000000000000018</v>
      </c>
      <c r="I787" s="17">
        <v>194.238</v>
      </c>
      <c r="J787" s="17">
        <f t="shared" si="379"/>
        <v>1.0093749999999999</v>
      </c>
      <c r="K787" s="17">
        <f t="shared" si="380"/>
        <v>-122.22222222222233</v>
      </c>
      <c r="L787" s="17">
        <f t="shared" si="381"/>
        <v>73.025152777777677</v>
      </c>
      <c r="M787" s="17">
        <f t="shared" si="382"/>
        <v>310.35689930555515</v>
      </c>
      <c r="N787" s="17">
        <f t="shared" si="398"/>
        <v>310.35689930555515</v>
      </c>
      <c r="O787" s="17">
        <f t="shared" si="399"/>
        <v>1065598.33212963</v>
      </c>
      <c r="P787" s="17">
        <f t="shared" si="383"/>
        <v>1065404.0941296301</v>
      </c>
      <c r="Q787" s="34">
        <f t="shared" si="384"/>
        <v>0.29594794926732865</v>
      </c>
      <c r="R787" s="17">
        <f t="shared" si="374"/>
        <v>1.3190168220486094</v>
      </c>
      <c r="S787" s="17">
        <f t="shared" si="385"/>
        <v>0</v>
      </c>
      <c r="T787" s="34">
        <f t="shared" si="386"/>
        <v>0</v>
      </c>
      <c r="U787" s="17">
        <f t="shared" si="400"/>
        <v>12066.510786265437</v>
      </c>
      <c r="V787" s="17">
        <f t="shared" si="387"/>
        <v>19868.75</v>
      </c>
      <c r="W787" s="17">
        <f t="shared" si="401"/>
        <v>66452751.851851873</v>
      </c>
      <c r="X787" s="17">
        <f t="shared" si="388"/>
        <v>0</v>
      </c>
      <c r="Y787" s="17">
        <f t="shared" si="389"/>
        <v>0</v>
      </c>
      <c r="Z787" s="17">
        <f t="shared" si="390"/>
        <v>0</v>
      </c>
      <c r="AA787" s="17">
        <f t="shared" si="391"/>
        <v>0</v>
      </c>
      <c r="AB787" s="17">
        <f t="shared" si="392"/>
        <v>0</v>
      </c>
      <c r="AC787" s="17">
        <f t="shared" si="393"/>
        <v>0</v>
      </c>
      <c r="AD787" s="17">
        <f t="shared" si="394"/>
        <v>0</v>
      </c>
      <c r="AE787" s="17">
        <f t="shared" si="395"/>
        <v>0</v>
      </c>
      <c r="AF787" s="17">
        <f t="shared" si="396"/>
        <v>1065598.33212963</v>
      </c>
      <c r="AG787" s="17">
        <f t="shared" si="402"/>
        <v>0</v>
      </c>
      <c r="AH787" s="17">
        <f t="shared" si="397"/>
        <v>0</v>
      </c>
      <c r="AI787" s="17"/>
      <c r="AJ787" s="17"/>
      <c r="AU787">
        <f t="shared" si="375"/>
        <v>0</v>
      </c>
      <c r="AV787">
        <f t="shared" si="376"/>
        <v>15.3</v>
      </c>
      <c r="AW787">
        <f t="shared" si="377"/>
        <v>4.25</v>
      </c>
    </row>
    <row r="788" spans="2:49" x14ac:dyDescent="0.3">
      <c r="B788" s="29" t="s">
        <v>52</v>
      </c>
      <c r="C788" s="29">
        <v>780</v>
      </c>
      <c r="D788" s="29">
        <v>191</v>
      </c>
      <c r="E788" s="2">
        <f t="shared" si="378"/>
        <v>4.2222222222222223</v>
      </c>
      <c r="F788" s="30">
        <v>15.2</v>
      </c>
      <c r="G788" s="17">
        <f t="shared" ref="G788:G851" si="403">($F789-$F787)/2/3.6</f>
        <v>-2.7777777777777925E-2</v>
      </c>
      <c r="H788" s="17">
        <f t="shared" ref="H788:H851" si="404">($F789-$F787)/2</f>
        <v>-0.10000000000000053</v>
      </c>
      <c r="I788" s="17">
        <v>194.238</v>
      </c>
      <c r="J788" s="17">
        <f t="shared" si="379"/>
        <v>1.0027777777777778</v>
      </c>
      <c r="K788" s="17">
        <f t="shared" si="380"/>
        <v>-61.111111111111434</v>
      </c>
      <c r="L788" s="17">
        <f t="shared" si="381"/>
        <v>134.12966666666634</v>
      </c>
      <c r="M788" s="17">
        <f t="shared" si="382"/>
        <v>566.3252592592579</v>
      </c>
      <c r="N788" s="17">
        <f t="shared" si="398"/>
        <v>566.3252592592579</v>
      </c>
      <c r="O788" s="17">
        <f t="shared" si="399"/>
        <v>1066164.6573888892</v>
      </c>
      <c r="P788" s="17">
        <f t="shared" si="383"/>
        <v>1065970.4193888893</v>
      </c>
      <c r="Q788" s="34">
        <f t="shared" si="384"/>
        <v>0.29610526309784568</v>
      </c>
      <c r="R788" s="17">
        <f t="shared" si="374"/>
        <v>2.3911510946502004</v>
      </c>
      <c r="S788" s="17">
        <f t="shared" si="385"/>
        <v>0</v>
      </c>
      <c r="T788" s="34">
        <f t="shared" si="386"/>
        <v>0</v>
      </c>
      <c r="U788" s="17">
        <f t="shared" si="400"/>
        <v>0</v>
      </c>
      <c r="V788" s="17">
        <f t="shared" si="387"/>
        <v>19609.876543209877</v>
      </c>
      <c r="W788" s="17">
        <f t="shared" si="401"/>
        <v>66472361.728395082</v>
      </c>
      <c r="X788" s="17">
        <f t="shared" si="388"/>
        <v>0</v>
      </c>
      <c r="Y788" s="17">
        <f t="shared" si="389"/>
        <v>0</v>
      </c>
      <c r="Z788" s="17">
        <f t="shared" si="390"/>
        <v>0</v>
      </c>
      <c r="AA788" s="17">
        <f t="shared" si="391"/>
        <v>0</v>
      </c>
      <c r="AB788" s="17">
        <f t="shared" si="392"/>
        <v>0</v>
      </c>
      <c r="AC788" s="17">
        <f t="shared" si="393"/>
        <v>0</v>
      </c>
      <c r="AD788" s="17">
        <f t="shared" si="394"/>
        <v>0</v>
      </c>
      <c r="AE788" s="17">
        <f t="shared" si="395"/>
        <v>0</v>
      </c>
      <c r="AF788" s="17">
        <f t="shared" si="396"/>
        <v>1066164.6573888892</v>
      </c>
      <c r="AG788" s="17">
        <f t="shared" si="402"/>
        <v>0</v>
      </c>
      <c r="AH788" s="17">
        <f t="shared" si="397"/>
        <v>0</v>
      </c>
      <c r="AI788" s="17"/>
      <c r="AJ788" s="17"/>
      <c r="AU788">
        <f t="shared" si="375"/>
        <v>0</v>
      </c>
      <c r="AV788">
        <f t="shared" si="376"/>
        <v>15.2</v>
      </c>
      <c r="AW788">
        <f t="shared" si="377"/>
        <v>4.2222222222222223</v>
      </c>
    </row>
    <row r="789" spans="2:49" x14ac:dyDescent="0.3">
      <c r="B789" s="29" t="s">
        <v>52</v>
      </c>
      <c r="C789" s="29">
        <v>781</v>
      </c>
      <c r="D789" s="29">
        <v>192</v>
      </c>
      <c r="E789" s="2">
        <f t="shared" si="378"/>
        <v>4.1944444444444446</v>
      </c>
      <c r="F789" s="30">
        <v>15.1</v>
      </c>
      <c r="G789" s="17">
        <f t="shared" si="403"/>
        <v>-2.7777777777777679E-2</v>
      </c>
      <c r="H789" s="17">
        <f t="shared" si="404"/>
        <v>-9.9999999999999645E-2</v>
      </c>
      <c r="I789" s="17">
        <v>194.238</v>
      </c>
      <c r="J789" s="17">
        <f t="shared" si="379"/>
        <v>0.99618055555555551</v>
      </c>
      <c r="K789" s="17">
        <f t="shared" si="380"/>
        <v>-61.111111111110894</v>
      </c>
      <c r="L789" s="17">
        <f t="shared" si="381"/>
        <v>134.12306944444467</v>
      </c>
      <c r="M789" s="17">
        <f t="shared" si="382"/>
        <v>562.57176350308737</v>
      </c>
      <c r="N789" s="17">
        <f t="shared" si="398"/>
        <v>562.57176350308737</v>
      </c>
      <c r="O789" s="17">
        <f t="shared" si="399"/>
        <v>1066727.2291523924</v>
      </c>
      <c r="P789" s="17">
        <f t="shared" si="383"/>
        <v>1066532.9911523925</v>
      </c>
      <c r="Q789" s="34">
        <f t="shared" si="384"/>
        <v>0.29626153428231156</v>
      </c>
      <c r="R789" s="17">
        <f t="shared" si="374"/>
        <v>2.3596760080268386</v>
      </c>
      <c r="S789" s="17">
        <f t="shared" si="385"/>
        <v>0</v>
      </c>
      <c r="T789" s="34">
        <f t="shared" si="386"/>
        <v>0</v>
      </c>
      <c r="U789" s="17">
        <f t="shared" si="400"/>
        <v>0</v>
      </c>
      <c r="V789" s="17">
        <f t="shared" si="387"/>
        <v>19352.700617283954</v>
      </c>
      <c r="W789" s="17">
        <f t="shared" si="401"/>
        <v>66491714.429012366</v>
      </c>
      <c r="X789" s="17">
        <f t="shared" si="388"/>
        <v>0</v>
      </c>
      <c r="Y789" s="17">
        <f t="shared" si="389"/>
        <v>0</v>
      </c>
      <c r="Z789" s="17">
        <f t="shared" si="390"/>
        <v>0</v>
      </c>
      <c r="AA789" s="17">
        <f t="shared" si="391"/>
        <v>0</v>
      </c>
      <c r="AB789" s="17">
        <f t="shared" si="392"/>
        <v>0</v>
      </c>
      <c r="AC789" s="17">
        <f t="shared" si="393"/>
        <v>0</v>
      </c>
      <c r="AD789" s="17">
        <f t="shared" si="394"/>
        <v>0</v>
      </c>
      <c r="AE789" s="17">
        <f t="shared" si="395"/>
        <v>0</v>
      </c>
      <c r="AF789" s="17">
        <f t="shared" si="396"/>
        <v>1066727.2291523924</v>
      </c>
      <c r="AG789" s="17">
        <f t="shared" si="402"/>
        <v>0</v>
      </c>
      <c r="AH789" s="17">
        <f t="shared" si="397"/>
        <v>0</v>
      </c>
      <c r="AI789" s="17"/>
      <c r="AJ789" s="17"/>
      <c r="AU789">
        <f t="shared" si="375"/>
        <v>0</v>
      </c>
      <c r="AV789">
        <f t="shared" si="376"/>
        <v>15.1</v>
      </c>
      <c r="AW789">
        <f t="shared" si="377"/>
        <v>4.1944444444444446</v>
      </c>
    </row>
    <row r="790" spans="2:49" x14ac:dyDescent="0.3">
      <c r="B790" s="29" t="s">
        <v>52</v>
      </c>
      <c r="C790" s="29">
        <v>782</v>
      </c>
      <c r="D790" s="29">
        <v>193</v>
      </c>
      <c r="E790" s="2">
        <f t="shared" si="378"/>
        <v>4.166666666666667</v>
      </c>
      <c r="F790" s="30">
        <v>15</v>
      </c>
      <c r="G790" s="17">
        <f t="shared" si="403"/>
        <v>-1.388888888888884E-2</v>
      </c>
      <c r="H790" s="17">
        <f t="shared" si="404"/>
        <v>-4.9999999999999822E-2</v>
      </c>
      <c r="I790" s="17">
        <v>194.238</v>
      </c>
      <c r="J790" s="17">
        <f t="shared" si="379"/>
        <v>0.98958333333333337</v>
      </c>
      <c r="K790" s="17">
        <f t="shared" si="380"/>
        <v>-30.555555555555447</v>
      </c>
      <c r="L790" s="17">
        <f t="shared" si="381"/>
        <v>164.67202777777788</v>
      </c>
      <c r="M790" s="17">
        <f t="shared" si="382"/>
        <v>686.13344907407452</v>
      </c>
      <c r="N790" s="17">
        <f t="shared" si="398"/>
        <v>686.13344907407452</v>
      </c>
      <c r="O790" s="17">
        <f t="shared" si="399"/>
        <v>1067413.3626014665</v>
      </c>
      <c r="P790" s="17">
        <f t="shared" si="383"/>
        <v>1067219.1246014666</v>
      </c>
      <c r="Q790" s="34">
        <f t="shared" si="384"/>
        <v>0.29645212843179536</v>
      </c>
      <c r="R790" s="17">
        <f t="shared" si="374"/>
        <v>2.8588893711419772</v>
      </c>
      <c r="S790" s="17">
        <f t="shared" si="385"/>
        <v>0</v>
      </c>
      <c r="T790" s="34">
        <f t="shared" si="386"/>
        <v>0</v>
      </c>
      <c r="U790" s="17">
        <f t="shared" si="400"/>
        <v>0</v>
      </c>
      <c r="V790" s="17">
        <f t="shared" si="387"/>
        <v>19097.222222222226</v>
      </c>
      <c r="W790" s="17">
        <f t="shared" si="401"/>
        <v>66510811.65123459</v>
      </c>
      <c r="X790" s="17">
        <f t="shared" si="388"/>
        <v>0</v>
      </c>
      <c r="Y790" s="17">
        <f t="shared" si="389"/>
        <v>0</v>
      </c>
      <c r="Z790" s="17">
        <f t="shared" si="390"/>
        <v>0</v>
      </c>
      <c r="AA790" s="17">
        <f t="shared" si="391"/>
        <v>0</v>
      </c>
      <c r="AB790" s="17">
        <f t="shared" si="392"/>
        <v>0</v>
      </c>
      <c r="AC790" s="17">
        <f t="shared" si="393"/>
        <v>0</v>
      </c>
      <c r="AD790" s="17">
        <f t="shared" si="394"/>
        <v>0</v>
      </c>
      <c r="AE790" s="17">
        <f t="shared" si="395"/>
        <v>0</v>
      </c>
      <c r="AF790" s="17">
        <f t="shared" si="396"/>
        <v>1067413.3626014665</v>
      </c>
      <c r="AG790" s="17">
        <f t="shared" si="402"/>
        <v>0</v>
      </c>
      <c r="AH790" s="17">
        <f t="shared" si="397"/>
        <v>0</v>
      </c>
      <c r="AI790" s="17"/>
      <c r="AJ790" s="17"/>
      <c r="AU790">
        <f t="shared" si="375"/>
        <v>0</v>
      </c>
      <c r="AV790">
        <f t="shared" si="376"/>
        <v>15</v>
      </c>
      <c r="AW790">
        <f t="shared" si="377"/>
        <v>4.166666666666667</v>
      </c>
    </row>
    <row r="791" spans="2:49" x14ac:dyDescent="0.3">
      <c r="B791" s="29" t="s">
        <v>52</v>
      </c>
      <c r="C791" s="29">
        <v>783</v>
      </c>
      <c r="D791" s="29">
        <v>194</v>
      </c>
      <c r="E791" s="2">
        <f t="shared" si="378"/>
        <v>4.166666666666667</v>
      </c>
      <c r="F791" s="30">
        <v>15</v>
      </c>
      <c r="G791" s="17">
        <f t="shared" si="403"/>
        <v>0</v>
      </c>
      <c r="H791" s="17">
        <f t="shared" si="404"/>
        <v>0</v>
      </c>
      <c r="I791" s="17">
        <v>194.238</v>
      </c>
      <c r="J791" s="17">
        <f t="shared" si="379"/>
        <v>0.98958333333333337</v>
      </c>
      <c r="K791" s="17">
        <f t="shared" si="380"/>
        <v>0</v>
      </c>
      <c r="L791" s="17">
        <f t="shared" si="381"/>
        <v>195.22758333333334</v>
      </c>
      <c r="M791" s="17">
        <f t="shared" si="382"/>
        <v>813.44826388888896</v>
      </c>
      <c r="N791" s="17">
        <f t="shared" si="398"/>
        <v>813.44826388888896</v>
      </c>
      <c r="O791" s="17">
        <f t="shared" si="399"/>
        <v>1068226.8108653554</v>
      </c>
      <c r="P791" s="17">
        <f t="shared" si="383"/>
        <v>1068032.5728653555</v>
      </c>
      <c r="Q791" s="34">
        <f t="shared" si="384"/>
        <v>0.29667808809053847</v>
      </c>
      <c r="R791" s="17">
        <f t="shared" si="374"/>
        <v>3.3893677662037045</v>
      </c>
      <c r="S791" s="17">
        <f t="shared" si="385"/>
        <v>0</v>
      </c>
      <c r="T791" s="34">
        <f t="shared" si="386"/>
        <v>0</v>
      </c>
      <c r="U791" s="17">
        <f t="shared" si="400"/>
        <v>0</v>
      </c>
      <c r="V791" s="17">
        <f t="shared" si="387"/>
        <v>19097.222222222226</v>
      </c>
      <c r="W791" s="17">
        <f t="shared" si="401"/>
        <v>66529908.873456813</v>
      </c>
      <c r="X791" s="17">
        <f t="shared" si="388"/>
        <v>0</v>
      </c>
      <c r="Y791" s="17">
        <f t="shared" si="389"/>
        <v>0</v>
      </c>
      <c r="Z791" s="17">
        <f t="shared" si="390"/>
        <v>0</v>
      </c>
      <c r="AA791" s="17">
        <f t="shared" si="391"/>
        <v>0</v>
      </c>
      <c r="AB791" s="17">
        <f t="shared" si="392"/>
        <v>0</v>
      </c>
      <c r="AC791" s="17">
        <f t="shared" si="393"/>
        <v>0</v>
      </c>
      <c r="AD791" s="17">
        <f t="shared" si="394"/>
        <v>0</v>
      </c>
      <c r="AE791" s="17">
        <f t="shared" si="395"/>
        <v>0</v>
      </c>
      <c r="AF791" s="17">
        <f t="shared" si="396"/>
        <v>1068226.8108653554</v>
      </c>
      <c r="AG791" s="17">
        <f t="shared" si="402"/>
        <v>0</v>
      </c>
      <c r="AH791" s="17">
        <f t="shared" si="397"/>
        <v>0</v>
      </c>
      <c r="AI791" s="17"/>
      <c r="AJ791" s="17"/>
      <c r="AU791">
        <f t="shared" si="375"/>
        <v>0</v>
      </c>
      <c r="AV791">
        <f t="shared" si="376"/>
        <v>15</v>
      </c>
      <c r="AW791">
        <f t="shared" si="377"/>
        <v>4.166666666666667</v>
      </c>
    </row>
    <row r="792" spans="2:49" x14ac:dyDescent="0.3">
      <c r="B792" s="29" t="s">
        <v>52</v>
      </c>
      <c r="C792" s="29">
        <v>784</v>
      </c>
      <c r="D792" s="29">
        <v>195</v>
      </c>
      <c r="E792" s="2">
        <f t="shared" si="378"/>
        <v>4.166666666666667</v>
      </c>
      <c r="F792" s="30">
        <v>15</v>
      </c>
      <c r="G792" s="17">
        <f t="shared" si="403"/>
        <v>0</v>
      </c>
      <c r="H792" s="17">
        <f t="shared" si="404"/>
        <v>0</v>
      </c>
      <c r="I792" s="17">
        <v>194.238</v>
      </c>
      <c r="J792" s="17">
        <f t="shared" si="379"/>
        <v>0.98958333333333337</v>
      </c>
      <c r="K792" s="17">
        <f t="shared" si="380"/>
        <v>0</v>
      </c>
      <c r="L792" s="17">
        <f t="shared" si="381"/>
        <v>195.22758333333334</v>
      </c>
      <c r="M792" s="17">
        <f t="shared" si="382"/>
        <v>813.44826388888896</v>
      </c>
      <c r="N792" s="17">
        <f t="shared" si="398"/>
        <v>813.44826388888896</v>
      </c>
      <c r="O792" s="17">
        <f t="shared" si="399"/>
        <v>1069040.2591292444</v>
      </c>
      <c r="P792" s="17">
        <f t="shared" si="383"/>
        <v>1068846.0211292445</v>
      </c>
      <c r="Q792" s="34">
        <f t="shared" si="384"/>
        <v>0.29690404774928153</v>
      </c>
      <c r="R792" s="17">
        <f t="shared" si="374"/>
        <v>3.3893677662037045</v>
      </c>
      <c r="S792" s="17">
        <f t="shared" si="385"/>
        <v>0</v>
      </c>
      <c r="T792" s="34">
        <f t="shared" si="386"/>
        <v>0</v>
      </c>
      <c r="U792" s="17">
        <f t="shared" si="400"/>
        <v>0</v>
      </c>
      <c r="V792" s="17">
        <f t="shared" si="387"/>
        <v>19097.222222222226</v>
      </c>
      <c r="W792" s="17">
        <f t="shared" si="401"/>
        <v>66549006.095679037</v>
      </c>
      <c r="X792" s="17">
        <f t="shared" si="388"/>
        <v>0</v>
      </c>
      <c r="Y792" s="17">
        <f t="shared" si="389"/>
        <v>0</v>
      </c>
      <c r="Z792" s="17">
        <f t="shared" si="390"/>
        <v>0</v>
      </c>
      <c r="AA792" s="17">
        <f t="shared" si="391"/>
        <v>0</v>
      </c>
      <c r="AB792" s="17">
        <f t="shared" si="392"/>
        <v>0</v>
      </c>
      <c r="AC792" s="17">
        <f t="shared" si="393"/>
        <v>0</v>
      </c>
      <c r="AD792" s="17">
        <f t="shared" si="394"/>
        <v>0</v>
      </c>
      <c r="AE792" s="17">
        <f t="shared" si="395"/>
        <v>0</v>
      </c>
      <c r="AF792" s="17">
        <f t="shared" si="396"/>
        <v>1069040.2591292444</v>
      </c>
      <c r="AG792" s="17">
        <f t="shared" si="402"/>
        <v>0</v>
      </c>
      <c r="AH792" s="17">
        <f t="shared" si="397"/>
        <v>0</v>
      </c>
      <c r="AI792" s="17"/>
      <c r="AJ792" s="17"/>
      <c r="AU792">
        <f t="shared" si="375"/>
        <v>0</v>
      </c>
      <c r="AV792">
        <f t="shared" si="376"/>
        <v>15</v>
      </c>
      <c r="AW792">
        <f t="shared" si="377"/>
        <v>4.166666666666667</v>
      </c>
    </row>
    <row r="793" spans="2:49" x14ac:dyDescent="0.3">
      <c r="B793" s="29" t="s">
        <v>52</v>
      </c>
      <c r="C793" s="29">
        <v>785</v>
      </c>
      <c r="D793" s="29">
        <v>196</v>
      </c>
      <c r="E793" s="2">
        <f t="shared" si="378"/>
        <v>4.166666666666667</v>
      </c>
      <c r="F793" s="30">
        <v>15</v>
      </c>
      <c r="G793" s="17">
        <f t="shared" si="403"/>
        <v>0</v>
      </c>
      <c r="H793" s="17">
        <f t="shared" si="404"/>
        <v>0</v>
      </c>
      <c r="I793" s="17">
        <v>194.238</v>
      </c>
      <c r="J793" s="17">
        <f t="shared" si="379"/>
        <v>0.98958333333333337</v>
      </c>
      <c r="K793" s="17">
        <f t="shared" si="380"/>
        <v>0</v>
      </c>
      <c r="L793" s="17">
        <f t="shared" si="381"/>
        <v>195.22758333333334</v>
      </c>
      <c r="M793" s="17">
        <f t="shared" si="382"/>
        <v>813.44826388888896</v>
      </c>
      <c r="N793" s="17">
        <f t="shared" si="398"/>
        <v>813.44826388888896</v>
      </c>
      <c r="O793" s="17">
        <f t="shared" si="399"/>
        <v>1069853.7073931333</v>
      </c>
      <c r="P793" s="17">
        <f t="shared" si="383"/>
        <v>1069659.4693931334</v>
      </c>
      <c r="Q793" s="34">
        <f t="shared" si="384"/>
        <v>0.29713000740802459</v>
      </c>
      <c r="R793" s="17">
        <f t="shared" si="374"/>
        <v>3.3893677662037045</v>
      </c>
      <c r="S793" s="17">
        <f t="shared" si="385"/>
        <v>0</v>
      </c>
      <c r="T793" s="34">
        <f t="shared" si="386"/>
        <v>0</v>
      </c>
      <c r="U793" s="17">
        <f t="shared" si="400"/>
        <v>0</v>
      </c>
      <c r="V793" s="17">
        <f t="shared" si="387"/>
        <v>19097.222222222226</v>
      </c>
      <c r="W793" s="17">
        <f t="shared" si="401"/>
        <v>66568103.317901261</v>
      </c>
      <c r="X793" s="17">
        <f t="shared" si="388"/>
        <v>0</v>
      </c>
      <c r="Y793" s="17">
        <f t="shared" si="389"/>
        <v>0</v>
      </c>
      <c r="Z793" s="17">
        <f t="shared" si="390"/>
        <v>0</v>
      </c>
      <c r="AA793" s="17">
        <f t="shared" si="391"/>
        <v>0</v>
      </c>
      <c r="AB793" s="17">
        <f t="shared" si="392"/>
        <v>0</v>
      </c>
      <c r="AC793" s="17">
        <f t="shared" si="393"/>
        <v>0</v>
      </c>
      <c r="AD793" s="17">
        <f t="shared" si="394"/>
        <v>0</v>
      </c>
      <c r="AE793" s="17">
        <f t="shared" si="395"/>
        <v>0</v>
      </c>
      <c r="AF793" s="17">
        <f t="shared" si="396"/>
        <v>1069853.7073931333</v>
      </c>
      <c r="AG793" s="17">
        <f t="shared" si="402"/>
        <v>0</v>
      </c>
      <c r="AH793" s="17">
        <f t="shared" si="397"/>
        <v>0</v>
      </c>
      <c r="AI793" s="17"/>
      <c r="AJ793" s="17"/>
      <c r="AU793">
        <f t="shared" si="375"/>
        <v>0</v>
      </c>
      <c r="AV793">
        <f t="shared" si="376"/>
        <v>15</v>
      </c>
      <c r="AW793">
        <f t="shared" si="377"/>
        <v>4.166666666666667</v>
      </c>
    </row>
    <row r="794" spans="2:49" x14ac:dyDescent="0.3">
      <c r="B794" s="29" t="s">
        <v>52</v>
      </c>
      <c r="C794" s="29">
        <v>786</v>
      </c>
      <c r="D794" s="29">
        <v>197</v>
      </c>
      <c r="E794" s="2">
        <f t="shared" si="378"/>
        <v>4.166666666666667</v>
      </c>
      <c r="F794" s="30">
        <v>15</v>
      </c>
      <c r="G794" s="17">
        <f t="shared" si="403"/>
        <v>-2.7777777777777679E-2</v>
      </c>
      <c r="H794" s="17">
        <f t="shared" si="404"/>
        <v>-9.9999999999999645E-2</v>
      </c>
      <c r="I794" s="17">
        <v>194.238</v>
      </c>
      <c r="J794" s="17">
        <f t="shared" si="379"/>
        <v>0.98958333333333337</v>
      </c>
      <c r="K794" s="17">
        <f t="shared" si="380"/>
        <v>-61.111111111110894</v>
      </c>
      <c r="L794" s="17">
        <f t="shared" si="381"/>
        <v>134.11647222222246</v>
      </c>
      <c r="M794" s="17">
        <f t="shared" si="382"/>
        <v>558.81863425926031</v>
      </c>
      <c r="N794" s="17">
        <f t="shared" si="398"/>
        <v>558.81863425926031</v>
      </c>
      <c r="O794" s="17">
        <f t="shared" si="399"/>
        <v>1070412.5260273926</v>
      </c>
      <c r="P794" s="17">
        <f t="shared" si="383"/>
        <v>1070218.2880273927</v>
      </c>
      <c r="Q794" s="34">
        <f t="shared" si="384"/>
        <v>0.29728523604824914</v>
      </c>
      <c r="R794" s="17">
        <f t="shared" si="374"/>
        <v>2.3284109760802516</v>
      </c>
      <c r="S794" s="17">
        <f t="shared" si="385"/>
        <v>0</v>
      </c>
      <c r="T794" s="34">
        <f t="shared" si="386"/>
        <v>0</v>
      </c>
      <c r="U794" s="17">
        <f t="shared" si="400"/>
        <v>0</v>
      </c>
      <c r="V794" s="17">
        <f t="shared" si="387"/>
        <v>19097.222222222226</v>
      </c>
      <c r="W794" s="17">
        <f t="shared" si="401"/>
        <v>66587200.540123485</v>
      </c>
      <c r="X794" s="17">
        <f t="shared" si="388"/>
        <v>0</v>
      </c>
      <c r="Y794" s="17">
        <f t="shared" si="389"/>
        <v>0</v>
      </c>
      <c r="Z794" s="17">
        <f t="shared" si="390"/>
        <v>0</v>
      </c>
      <c r="AA794" s="17">
        <f t="shared" si="391"/>
        <v>0</v>
      </c>
      <c r="AB794" s="17">
        <f t="shared" si="392"/>
        <v>0</v>
      </c>
      <c r="AC794" s="17">
        <f t="shared" si="393"/>
        <v>0</v>
      </c>
      <c r="AD794" s="17">
        <f t="shared" si="394"/>
        <v>0</v>
      </c>
      <c r="AE794" s="17">
        <f t="shared" si="395"/>
        <v>0</v>
      </c>
      <c r="AF794" s="17">
        <f t="shared" si="396"/>
        <v>1070412.5260273926</v>
      </c>
      <c r="AG794" s="17">
        <f t="shared" si="402"/>
        <v>0</v>
      </c>
      <c r="AH794" s="17">
        <f t="shared" si="397"/>
        <v>0</v>
      </c>
      <c r="AI794" s="17"/>
      <c r="AJ794" s="17"/>
      <c r="AU794">
        <f t="shared" si="375"/>
        <v>0</v>
      </c>
      <c r="AV794">
        <f t="shared" si="376"/>
        <v>15</v>
      </c>
      <c r="AW794">
        <f t="shared" si="377"/>
        <v>4.166666666666667</v>
      </c>
    </row>
    <row r="795" spans="2:49" x14ac:dyDescent="0.3">
      <c r="B795" s="29" t="s">
        <v>52</v>
      </c>
      <c r="C795" s="29">
        <v>787</v>
      </c>
      <c r="D795" s="29">
        <v>198</v>
      </c>
      <c r="E795" s="2">
        <f t="shared" si="378"/>
        <v>4.1111111111111116</v>
      </c>
      <c r="F795" s="30">
        <v>14.8</v>
      </c>
      <c r="G795" s="17">
        <f t="shared" si="403"/>
        <v>-6.9444444444444448E-2</v>
      </c>
      <c r="H795" s="17">
        <f t="shared" si="404"/>
        <v>-0.25</v>
      </c>
      <c r="I795" s="17">
        <v>194.238</v>
      </c>
      <c r="J795" s="17">
        <f t="shared" si="379"/>
        <v>0.97638888888888897</v>
      </c>
      <c r="K795" s="17">
        <f t="shared" si="380"/>
        <v>-152.77777777777777</v>
      </c>
      <c r="L795" s="17">
        <f t="shared" si="381"/>
        <v>42.436611111111119</v>
      </c>
      <c r="M795" s="17">
        <f t="shared" si="382"/>
        <v>174.46162345679019</v>
      </c>
      <c r="N795" s="17">
        <f t="shared" si="398"/>
        <v>174.46162345679019</v>
      </c>
      <c r="O795" s="17">
        <f t="shared" si="399"/>
        <v>1070586.9876508494</v>
      </c>
      <c r="P795" s="17">
        <f t="shared" si="383"/>
        <v>1070392.7496508495</v>
      </c>
      <c r="Q795" s="34">
        <f t="shared" si="384"/>
        <v>0.29733369799801296</v>
      </c>
      <c r="R795" s="17">
        <f t="shared" si="374"/>
        <v>0.71723111865569311</v>
      </c>
      <c r="S795" s="17">
        <f t="shared" si="385"/>
        <v>0</v>
      </c>
      <c r="T795" s="34">
        <f t="shared" si="386"/>
        <v>0</v>
      </c>
      <c r="U795" s="17">
        <f t="shared" si="400"/>
        <v>0</v>
      </c>
      <c r="V795" s="17">
        <f t="shared" si="387"/>
        <v>18591.358024691363</v>
      </c>
      <c r="W795" s="17">
        <f t="shared" si="401"/>
        <v>66605791.898148179</v>
      </c>
      <c r="X795" s="17">
        <f t="shared" si="388"/>
        <v>0</v>
      </c>
      <c r="Y795" s="17">
        <f t="shared" si="389"/>
        <v>0</v>
      </c>
      <c r="Z795" s="17">
        <f t="shared" si="390"/>
        <v>0</v>
      </c>
      <c r="AA795" s="17">
        <f t="shared" si="391"/>
        <v>0</v>
      </c>
      <c r="AB795" s="17">
        <f t="shared" si="392"/>
        <v>0</v>
      </c>
      <c r="AC795" s="17">
        <f t="shared" si="393"/>
        <v>0</v>
      </c>
      <c r="AD795" s="17">
        <f t="shared" si="394"/>
        <v>0</v>
      </c>
      <c r="AE795" s="17">
        <f t="shared" si="395"/>
        <v>0</v>
      </c>
      <c r="AF795" s="17">
        <f t="shared" si="396"/>
        <v>1070586.9876508494</v>
      </c>
      <c r="AG795" s="17">
        <f t="shared" si="402"/>
        <v>0</v>
      </c>
      <c r="AH795" s="17">
        <f t="shared" si="397"/>
        <v>0</v>
      </c>
      <c r="AI795" s="17"/>
      <c r="AJ795" s="17"/>
      <c r="AU795">
        <f t="shared" si="375"/>
        <v>0</v>
      </c>
      <c r="AV795">
        <f t="shared" si="376"/>
        <v>14.8</v>
      </c>
      <c r="AW795">
        <f t="shared" si="377"/>
        <v>4.1111111111111116</v>
      </c>
    </row>
    <row r="796" spans="2:49" x14ac:dyDescent="0.3">
      <c r="B796" s="29" t="s">
        <v>52</v>
      </c>
      <c r="C796" s="29">
        <v>788</v>
      </c>
      <c r="D796" s="29">
        <v>199</v>
      </c>
      <c r="E796" s="2">
        <f t="shared" si="378"/>
        <v>4.0277777777777777</v>
      </c>
      <c r="F796" s="30">
        <v>14.5</v>
      </c>
      <c r="G796" s="17">
        <f t="shared" si="403"/>
        <v>-9.7222222222222363E-2</v>
      </c>
      <c r="H796" s="17">
        <f t="shared" si="404"/>
        <v>-0.35000000000000053</v>
      </c>
      <c r="I796" s="17">
        <v>194.238</v>
      </c>
      <c r="J796" s="17">
        <f t="shared" si="379"/>
        <v>0.9565972222222221</v>
      </c>
      <c r="K796" s="17">
        <f t="shared" si="380"/>
        <v>-213.8888888888892</v>
      </c>
      <c r="L796" s="17">
        <f t="shared" si="381"/>
        <v>-18.69429166666697</v>
      </c>
      <c r="M796" s="17">
        <f t="shared" si="382"/>
        <v>-75.296452546297516</v>
      </c>
      <c r="N796" s="17">
        <f t="shared" si="398"/>
        <v>-75.296452546297516</v>
      </c>
      <c r="O796" s="17">
        <f t="shared" si="399"/>
        <v>1070511.6911983031</v>
      </c>
      <c r="P796" s="17">
        <f t="shared" si="383"/>
        <v>1070317.4531983032</v>
      </c>
      <c r="Q796" s="34">
        <f t="shared" si="384"/>
        <v>0.29731278214942464</v>
      </c>
      <c r="R796" s="17">
        <f t="shared" si="374"/>
        <v>-0.30327737831147611</v>
      </c>
      <c r="S796" s="17">
        <f t="shared" si="385"/>
        <v>-75.296452546297516</v>
      </c>
      <c r="T796" s="34">
        <f t="shared" si="386"/>
        <v>-2.0915848588310523E-5</v>
      </c>
      <c r="U796" s="17">
        <f t="shared" si="400"/>
        <v>0</v>
      </c>
      <c r="V796" s="17">
        <f t="shared" si="387"/>
        <v>17845.293209876541</v>
      </c>
      <c r="W796" s="17">
        <f t="shared" si="401"/>
        <v>66623637.191358052</v>
      </c>
      <c r="X796" s="17">
        <f t="shared" si="388"/>
        <v>67.76680729166776</v>
      </c>
      <c r="Y796" s="17">
        <f t="shared" si="389"/>
        <v>62.345462708334345</v>
      </c>
      <c r="Z796" s="17">
        <f t="shared" si="390"/>
        <v>59.851644200000969</v>
      </c>
      <c r="AA796" s="17">
        <f t="shared" si="391"/>
        <v>56.859061990000917</v>
      </c>
      <c r="AB796" s="17">
        <f t="shared" si="392"/>
        <v>54.584699510400881</v>
      </c>
      <c r="AC796" s="17">
        <f t="shared" si="393"/>
        <v>49.126229559360794</v>
      </c>
      <c r="AD796" s="17">
        <f t="shared" si="394"/>
        <v>47.652442672579973</v>
      </c>
      <c r="AE796" s="17">
        <f t="shared" si="395"/>
        <v>47.652442672579973</v>
      </c>
      <c r="AF796" s="17">
        <f t="shared" si="396"/>
        <v>1070464.0387556306</v>
      </c>
      <c r="AG796" s="17">
        <f t="shared" si="402"/>
        <v>56.859061990000917</v>
      </c>
      <c r="AH796" s="17">
        <f t="shared" si="397"/>
        <v>6.0472642985507578E-2</v>
      </c>
      <c r="AI796" s="17"/>
      <c r="AJ796" s="17"/>
      <c r="AU796">
        <f t="shared" si="375"/>
        <v>0</v>
      </c>
      <c r="AV796">
        <f t="shared" si="376"/>
        <v>14.5</v>
      </c>
      <c r="AW796">
        <f t="shared" si="377"/>
        <v>4.0277777777777777</v>
      </c>
    </row>
    <row r="797" spans="2:49" x14ac:dyDescent="0.3">
      <c r="B797" s="29" t="s">
        <v>52</v>
      </c>
      <c r="C797" s="29">
        <v>789</v>
      </c>
      <c r="D797" s="29">
        <v>200</v>
      </c>
      <c r="E797" s="2">
        <f t="shared" si="378"/>
        <v>3.916666666666667</v>
      </c>
      <c r="F797" s="30">
        <v>14.1</v>
      </c>
      <c r="G797" s="17">
        <f t="shared" si="403"/>
        <v>-0.1388888888888889</v>
      </c>
      <c r="H797" s="17">
        <f t="shared" si="404"/>
        <v>-0.5</v>
      </c>
      <c r="I797" s="17">
        <v>194.238</v>
      </c>
      <c r="J797" s="17">
        <f t="shared" si="379"/>
        <v>0.93020833333333341</v>
      </c>
      <c r="K797" s="17">
        <f t="shared" si="380"/>
        <v>-305.55555555555554</v>
      </c>
      <c r="L797" s="17">
        <f t="shared" si="381"/>
        <v>-110.38734722222222</v>
      </c>
      <c r="M797" s="17">
        <f t="shared" si="382"/>
        <v>-432.35044328703702</v>
      </c>
      <c r="N797" s="17">
        <f t="shared" si="398"/>
        <v>-432.35044328703702</v>
      </c>
      <c r="O797" s="17">
        <f t="shared" si="399"/>
        <v>1070079.3407550161</v>
      </c>
      <c r="P797" s="17">
        <f t="shared" si="383"/>
        <v>1069885.1027550162</v>
      </c>
      <c r="Q797" s="34">
        <f t="shared" si="384"/>
        <v>0.2971926838432884</v>
      </c>
      <c r="R797" s="17">
        <f t="shared" si="374"/>
        <v>-1.693372569540895</v>
      </c>
      <c r="S797" s="17">
        <f t="shared" si="385"/>
        <v>-432.35044328703702</v>
      </c>
      <c r="T797" s="34">
        <f t="shared" si="386"/>
        <v>-1.2009830613627314E-4</v>
      </c>
      <c r="U797" s="17">
        <f t="shared" si="400"/>
        <v>75.296452546297516</v>
      </c>
      <c r="V797" s="17">
        <f t="shared" si="387"/>
        <v>16874.305555555558</v>
      </c>
      <c r="W797" s="17">
        <f t="shared" si="401"/>
        <v>66640511.496913604</v>
      </c>
      <c r="X797" s="17">
        <f t="shared" si="388"/>
        <v>389.11539895833334</v>
      </c>
      <c r="Y797" s="17">
        <f t="shared" si="389"/>
        <v>357.9861670416667</v>
      </c>
      <c r="Z797" s="17">
        <f t="shared" si="390"/>
        <v>343.66672036</v>
      </c>
      <c r="AA797" s="17">
        <f t="shared" si="391"/>
        <v>326.48338434199997</v>
      </c>
      <c r="AB797" s="17">
        <f t="shared" si="392"/>
        <v>313.42404896831994</v>
      </c>
      <c r="AC797" s="17">
        <f t="shared" si="393"/>
        <v>282.08164407148797</v>
      </c>
      <c r="AD797" s="17">
        <f t="shared" si="394"/>
        <v>273.61919474934331</v>
      </c>
      <c r="AE797" s="17">
        <f t="shared" si="395"/>
        <v>273.61919474934331</v>
      </c>
      <c r="AF797" s="17">
        <f t="shared" si="396"/>
        <v>1069805.7215602668</v>
      </c>
      <c r="AG797" s="17">
        <f t="shared" si="402"/>
        <v>383.34244633200086</v>
      </c>
      <c r="AH797" s="17">
        <f t="shared" si="397"/>
        <v>0.34679238878243768</v>
      </c>
      <c r="AI797" s="17"/>
      <c r="AJ797" s="17"/>
      <c r="AU797">
        <f t="shared" si="375"/>
        <v>0</v>
      </c>
      <c r="AV797">
        <f t="shared" si="376"/>
        <v>14.1</v>
      </c>
      <c r="AW797">
        <f t="shared" si="377"/>
        <v>3.9166666666666665</v>
      </c>
    </row>
    <row r="798" spans="2:49" x14ac:dyDescent="0.3">
      <c r="B798" s="29" t="s">
        <v>52</v>
      </c>
      <c r="C798" s="29">
        <v>790</v>
      </c>
      <c r="D798" s="29">
        <v>201</v>
      </c>
      <c r="E798" s="2">
        <f t="shared" si="378"/>
        <v>3.75</v>
      </c>
      <c r="F798" s="30">
        <v>13.5</v>
      </c>
      <c r="G798" s="17">
        <f t="shared" si="403"/>
        <v>-0.15277777777777773</v>
      </c>
      <c r="H798" s="17">
        <f t="shared" si="404"/>
        <v>-0.54999999999999982</v>
      </c>
      <c r="I798" s="17">
        <v>194.238</v>
      </c>
      <c r="J798" s="17">
        <f t="shared" si="379"/>
        <v>0.890625</v>
      </c>
      <c r="K798" s="17">
        <f t="shared" si="380"/>
        <v>-336.11111111111103</v>
      </c>
      <c r="L798" s="17">
        <f t="shared" si="381"/>
        <v>-140.98248611111103</v>
      </c>
      <c r="M798" s="17">
        <f t="shared" si="382"/>
        <v>-528.68432291666636</v>
      </c>
      <c r="N798" s="17">
        <f t="shared" si="398"/>
        <v>-528.68432291666636</v>
      </c>
      <c r="O798" s="17">
        <f t="shared" si="399"/>
        <v>1069550.6564320994</v>
      </c>
      <c r="P798" s="17">
        <f t="shared" si="383"/>
        <v>1069356.4184320995</v>
      </c>
      <c r="Q798" s="34">
        <f t="shared" si="384"/>
        <v>0.29704582591206857</v>
      </c>
      <c r="R798" s="17">
        <f t="shared" si="374"/>
        <v>-1.9825662109374989</v>
      </c>
      <c r="S798" s="17">
        <f t="shared" si="385"/>
        <v>-528.68432291666636</v>
      </c>
      <c r="T798" s="34">
        <f t="shared" si="386"/>
        <v>-1.4685793121979157E-4</v>
      </c>
      <c r="U798" s="17">
        <f t="shared" si="400"/>
        <v>507.64689583333455</v>
      </c>
      <c r="V798" s="17">
        <f t="shared" si="387"/>
        <v>15468.75</v>
      </c>
      <c r="W798" s="17">
        <f t="shared" si="401"/>
        <v>66655980.246913604</v>
      </c>
      <c r="X798" s="17">
        <f t="shared" si="388"/>
        <v>475.81589062499972</v>
      </c>
      <c r="Y798" s="17">
        <f t="shared" si="389"/>
        <v>437.75061937499976</v>
      </c>
      <c r="Z798" s="17">
        <f t="shared" si="390"/>
        <v>420.24059459999972</v>
      </c>
      <c r="AA798" s="17">
        <f t="shared" si="391"/>
        <v>399.22856486999973</v>
      </c>
      <c r="AB798" s="17">
        <f t="shared" si="392"/>
        <v>383.25942227519971</v>
      </c>
      <c r="AC798" s="17">
        <f t="shared" si="393"/>
        <v>344.93348004767972</v>
      </c>
      <c r="AD798" s="17">
        <f t="shared" si="394"/>
        <v>334.58547564624934</v>
      </c>
      <c r="AE798" s="17">
        <f t="shared" si="395"/>
        <v>334.58547564624934</v>
      </c>
      <c r="AF798" s="17">
        <f t="shared" si="396"/>
        <v>1069216.0709564532</v>
      </c>
      <c r="AG798" s="17">
        <f t="shared" si="402"/>
        <v>782.57101120200059</v>
      </c>
      <c r="AH798" s="17">
        <f t="shared" si="397"/>
        <v>0.42352591853955612</v>
      </c>
      <c r="AI798" s="17"/>
      <c r="AJ798" s="17"/>
      <c r="AU798">
        <f t="shared" si="375"/>
        <v>0</v>
      </c>
      <c r="AV798">
        <f t="shared" si="376"/>
        <v>13.5</v>
      </c>
      <c r="AW798">
        <f t="shared" si="377"/>
        <v>3.75</v>
      </c>
    </row>
    <row r="799" spans="2:49" x14ac:dyDescent="0.3">
      <c r="B799" s="29" t="s">
        <v>52</v>
      </c>
      <c r="C799" s="29">
        <v>791</v>
      </c>
      <c r="D799" s="29">
        <v>202</v>
      </c>
      <c r="E799" s="2">
        <f t="shared" si="378"/>
        <v>3.6111111111111112</v>
      </c>
      <c r="F799" s="30">
        <v>13</v>
      </c>
      <c r="G799" s="17">
        <f t="shared" si="403"/>
        <v>-0.1111111111111112</v>
      </c>
      <c r="H799" s="17">
        <f t="shared" si="404"/>
        <v>-0.40000000000000036</v>
      </c>
      <c r="I799" s="17">
        <v>194.238</v>
      </c>
      <c r="J799" s="17">
        <f t="shared" si="379"/>
        <v>0.85763888888888884</v>
      </c>
      <c r="K799" s="17">
        <f t="shared" si="380"/>
        <v>-244.44444444444466</v>
      </c>
      <c r="L799" s="17">
        <f t="shared" si="381"/>
        <v>-49.348805555555771</v>
      </c>
      <c r="M799" s="17">
        <f t="shared" si="382"/>
        <v>-178.20402006172918</v>
      </c>
      <c r="N799" s="17">
        <f t="shared" si="398"/>
        <v>-178.20402006172918</v>
      </c>
      <c r="O799" s="17">
        <f t="shared" si="399"/>
        <v>1069372.4524120376</v>
      </c>
      <c r="P799" s="17">
        <f t="shared" si="383"/>
        <v>1069178.2144120377</v>
      </c>
      <c r="Q799" s="34">
        <f t="shared" si="384"/>
        <v>0.29699632439937584</v>
      </c>
      <c r="R799" s="17">
        <f t="shared" si="374"/>
        <v>-0.64351451688957761</v>
      </c>
      <c r="S799" s="17">
        <f t="shared" si="385"/>
        <v>-178.20402006172918</v>
      </c>
      <c r="T799" s="34">
        <f t="shared" si="386"/>
        <v>-4.9501512692747129E-5</v>
      </c>
      <c r="U799" s="17">
        <f t="shared" si="400"/>
        <v>1036.331218750001</v>
      </c>
      <c r="V799" s="17">
        <f t="shared" si="387"/>
        <v>14344.135802469136</v>
      </c>
      <c r="W799" s="17">
        <f t="shared" si="401"/>
        <v>66670324.382716075</v>
      </c>
      <c r="X799" s="17">
        <f t="shared" si="388"/>
        <v>160.38361805555627</v>
      </c>
      <c r="Y799" s="17">
        <f t="shared" si="389"/>
        <v>147.55292861111178</v>
      </c>
      <c r="Z799" s="17">
        <f t="shared" si="390"/>
        <v>141.65081146666731</v>
      </c>
      <c r="AA799" s="17">
        <f t="shared" si="391"/>
        <v>134.56827089333393</v>
      </c>
      <c r="AB799" s="17">
        <f t="shared" si="392"/>
        <v>129.18554005760058</v>
      </c>
      <c r="AC799" s="17">
        <f t="shared" si="393"/>
        <v>116.26698605184052</v>
      </c>
      <c r="AD799" s="17">
        <f t="shared" si="394"/>
        <v>112.7789764702853</v>
      </c>
      <c r="AE799" s="17">
        <f t="shared" si="395"/>
        <v>112.7789764702853</v>
      </c>
      <c r="AF799" s="17">
        <f t="shared" si="396"/>
        <v>1069259.6734355674</v>
      </c>
      <c r="AG799" s="17">
        <f t="shared" si="402"/>
        <v>917.13928209533447</v>
      </c>
      <c r="AH799" s="17">
        <f t="shared" si="397"/>
        <v>0.14257771993714957</v>
      </c>
      <c r="AI799" s="17"/>
      <c r="AJ799" s="17"/>
      <c r="AU799">
        <f t="shared" si="375"/>
        <v>0</v>
      </c>
      <c r="AV799">
        <f t="shared" si="376"/>
        <v>13</v>
      </c>
      <c r="AW799">
        <f t="shared" si="377"/>
        <v>3.6111111111111112</v>
      </c>
    </row>
    <row r="800" spans="2:49" x14ac:dyDescent="0.3">
      <c r="B800" s="29" t="s">
        <v>52</v>
      </c>
      <c r="C800" s="29">
        <v>792</v>
      </c>
      <c r="D800" s="29">
        <v>203</v>
      </c>
      <c r="E800" s="2">
        <f t="shared" si="378"/>
        <v>3.5277777777777777</v>
      </c>
      <c r="F800" s="30">
        <v>12.7</v>
      </c>
      <c r="G800" s="17">
        <f t="shared" si="403"/>
        <v>-6.9444444444444448E-2</v>
      </c>
      <c r="H800" s="17">
        <f t="shared" si="404"/>
        <v>-0.25</v>
      </c>
      <c r="I800" s="17">
        <v>194.238</v>
      </c>
      <c r="J800" s="17">
        <f t="shared" si="379"/>
        <v>0.83784722222222219</v>
      </c>
      <c r="K800" s="17">
        <f t="shared" si="380"/>
        <v>-152.77777777777777</v>
      </c>
      <c r="L800" s="17">
        <f t="shared" si="381"/>
        <v>42.298069444444451</v>
      </c>
      <c r="M800" s="17">
        <f t="shared" si="382"/>
        <v>149.21818942901237</v>
      </c>
      <c r="N800" s="17">
        <f t="shared" si="398"/>
        <v>149.21818942901237</v>
      </c>
      <c r="O800" s="17">
        <f t="shared" si="399"/>
        <v>1069521.6706014667</v>
      </c>
      <c r="P800" s="17">
        <f t="shared" si="383"/>
        <v>1069327.4326014668</v>
      </c>
      <c r="Q800" s="34">
        <f t="shared" si="384"/>
        <v>0.29703777422803546</v>
      </c>
      <c r="R800" s="17">
        <f t="shared" si="374"/>
        <v>0.52640861270790473</v>
      </c>
      <c r="S800" s="17">
        <f t="shared" si="385"/>
        <v>0</v>
      </c>
      <c r="T800" s="34">
        <f t="shared" si="386"/>
        <v>0</v>
      </c>
      <c r="U800" s="17">
        <f t="shared" si="400"/>
        <v>1214.5352388117301</v>
      </c>
      <c r="V800" s="17">
        <f t="shared" si="387"/>
        <v>13689.737654320987</v>
      </c>
      <c r="W800" s="17">
        <f t="shared" si="401"/>
        <v>66684014.120370395</v>
      </c>
      <c r="X800" s="17">
        <f t="shared" si="388"/>
        <v>0</v>
      </c>
      <c r="Y800" s="17">
        <f t="shared" si="389"/>
        <v>0</v>
      </c>
      <c r="Z800" s="17">
        <f t="shared" si="390"/>
        <v>0</v>
      </c>
      <c r="AA800" s="17">
        <f t="shared" si="391"/>
        <v>0</v>
      </c>
      <c r="AB800" s="17">
        <f t="shared" si="392"/>
        <v>0</v>
      </c>
      <c r="AC800" s="17">
        <f t="shared" si="393"/>
        <v>0</v>
      </c>
      <c r="AD800" s="17">
        <f t="shared" si="394"/>
        <v>0</v>
      </c>
      <c r="AE800" s="17">
        <f t="shared" si="395"/>
        <v>0</v>
      </c>
      <c r="AF800" s="17">
        <f t="shared" si="396"/>
        <v>1069521.6706014667</v>
      </c>
      <c r="AG800" s="17">
        <f t="shared" si="402"/>
        <v>0</v>
      </c>
      <c r="AH800" s="17">
        <f t="shared" si="397"/>
        <v>0</v>
      </c>
      <c r="AI800" s="17"/>
      <c r="AJ800" s="17"/>
      <c r="AU800">
        <f t="shared" si="375"/>
        <v>0</v>
      </c>
      <c r="AV800">
        <f t="shared" si="376"/>
        <v>12.7</v>
      </c>
      <c r="AW800">
        <f t="shared" si="377"/>
        <v>3.5277777777777777</v>
      </c>
    </row>
    <row r="801" spans="2:49" x14ac:dyDescent="0.3">
      <c r="B801" s="29" t="s">
        <v>52</v>
      </c>
      <c r="C801" s="29">
        <v>793</v>
      </c>
      <c r="D801" s="29">
        <v>204</v>
      </c>
      <c r="E801" s="2">
        <f t="shared" si="378"/>
        <v>3.4722222222222223</v>
      </c>
      <c r="F801" s="30">
        <v>12.5</v>
      </c>
      <c r="G801" s="17">
        <f t="shared" si="403"/>
        <v>-2.7777777777777679E-2</v>
      </c>
      <c r="H801" s="17">
        <f t="shared" si="404"/>
        <v>-9.9999999999999645E-2</v>
      </c>
      <c r="I801" s="17">
        <v>194.238</v>
      </c>
      <c r="J801" s="17">
        <f t="shared" si="379"/>
        <v>0.82465277777777779</v>
      </c>
      <c r="K801" s="17">
        <f t="shared" si="380"/>
        <v>-61.111111111110894</v>
      </c>
      <c r="L801" s="17">
        <f t="shared" si="381"/>
        <v>133.95154166666688</v>
      </c>
      <c r="M801" s="17">
        <f t="shared" si="382"/>
        <v>465.10951967592672</v>
      </c>
      <c r="N801" s="17">
        <f t="shared" si="398"/>
        <v>465.10951967592672</v>
      </c>
      <c r="O801" s="17">
        <f t="shared" si="399"/>
        <v>1069986.7801211425</v>
      </c>
      <c r="P801" s="17">
        <f t="shared" si="383"/>
        <v>1069792.5421211426</v>
      </c>
      <c r="Q801" s="34">
        <f t="shared" si="384"/>
        <v>0.29716697235041101</v>
      </c>
      <c r="R801" s="17">
        <f t="shared" si="374"/>
        <v>1.6149636099858566</v>
      </c>
      <c r="S801" s="17">
        <f t="shared" si="385"/>
        <v>0</v>
      </c>
      <c r="T801" s="34">
        <f t="shared" si="386"/>
        <v>0</v>
      </c>
      <c r="U801" s="17">
        <f t="shared" si="400"/>
        <v>0</v>
      </c>
      <c r="V801" s="17">
        <f t="shared" si="387"/>
        <v>13261.959876543211</v>
      </c>
      <c r="W801" s="17">
        <f t="shared" si="401"/>
        <v>66697276.08024694</v>
      </c>
      <c r="X801" s="17">
        <f t="shared" si="388"/>
        <v>0</v>
      </c>
      <c r="Y801" s="17">
        <f t="shared" si="389"/>
        <v>0</v>
      </c>
      <c r="Z801" s="17">
        <f t="shared" si="390"/>
        <v>0</v>
      </c>
      <c r="AA801" s="17">
        <f t="shared" si="391"/>
        <v>0</v>
      </c>
      <c r="AB801" s="17">
        <f t="shared" si="392"/>
        <v>0</v>
      </c>
      <c r="AC801" s="17">
        <f t="shared" si="393"/>
        <v>0</v>
      </c>
      <c r="AD801" s="17">
        <f t="shared" si="394"/>
        <v>0</v>
      </c>
      <c r="AE801" s="17">
        <f t="shared" si="395"/>
        <v>0</v>
      </c>
      <c r="AF801" s="17">
        <f t="shared" si="396"/>
        <v>1069986.7801211425</v>
      </c>
      <c r="AG801" s="17">
        <f t="shared" si="402"/>
        <v>0</v>
      </c>
      <c r="AH801" s="17">
        <f t="shared" si="397"/>
        <v>0</v>
      </c>
      <c r="AI801" s="17"/>
      <c r="AJ801" s="17"/>
      <c r="AU801">
        <f t="shared" si="375"/>
        <v>0</v>
      </c>
      <c r="AV801">
        <f t="shared" si="376"/>
        <v>12.5</v>
      </c>
      <c r="AW801">
        <f t="shared" si="377"/>
        <v>3.4722222222222223</v>
      </c>
    </row>
    <row r="802" spans="2:49" x14ac:dyDescent="0.3">
      <c r="B802" s="29" t="s">
        <v>52</v>
      </c>
      <c r="C802" s="29">
        <v>794</v>
      </c>
      <c r="D802" s="29">
        <v>205</v>
      </c>
      <c r="E802" s="2">
        <f t="shared" si="378"/>
        <v>3.4722222222222223</v>
      </c>
      <c r="F802" s="30">
        <v>12.5</v>
      </c>
      <c r="G802" s="17">
        <f t="shared" si="403"/>
        <v>1.388888888888884E-2</v>
      </c>
      <c r="H802" s="17">
        <f t="shared" si="404"/>
        <v>4.9999999999999822E-2</v>
      </c>
      <c r="I802" s="17">
        <v>194.238</v>
      </c>
      <c r="J802" s="17">
        <f t="shared" si="379"/>
        <v>0.82465277777777779</v>
      </c>
      <c r="K802" s="17">
        <f t="shared" si="380"/>
        <v>30.555555555555447</v>
      </c>
      <c r="L802" s="17">
        <f t="shared" si="381"/>
        <v>225.61820833333323</v>
      </c>
      <c r="M802" s="17">
        <f t="shared" si="382"/>
        <v>783.39655671296259</v>
      </c>
      <c r="N802" s="17">
        <f t="shared" si="398"/>
        <v>783.39655671296259</v>
      </c>
      <c r="O802" s="17">
        <f t="shared" si="399"/>
        <v>1070770.1766778554</v>
      </c>
      <c r="P802" s="17">
        <f t="shared" si="383"/>
        <v>1070575.9386778555</v>
      </c>
      <c r="Q802" s="34">
        <f t="shared" si="384"/>
        <v>0.29738458424593472</v>
      </c>
      <c r="R802" s="17">
        <f t="shared" si="374"/>
        <v>2.7201269330311204</v>
      </c>
      <c r="S802" s="17">
        <f t="shared" si="385"/>
        <v>0</v>
      </c>
      <c r="T802" s="34">
        <f t="shared" si="386"/>
        <v>0</v>
      </c>
      <c r="U802" s="17">
        <f t="shared" si="400"/>
        <v>0</v>
      </c>
      <c r="V802" s="17">
        <f t="shared" si="387"/>
        <v>13261.959876543211</v>
      </c>
      <c r="W802" s="17">
        <f t="shared" si="401"/>
        <v>66710538.040123485</v>
      </c>
      <c r="X802" s="17">
        <f t="shared" si="388"/>
        <v>0</v>
      </c>
      <c r="Y802" s="17">
        <f t="shared" si="389"/>
        <v>0</v>
      </c>
      <c r="Z802" s="17">
        <f t="shared" si="390"/>
        <v>0</v>
      </c>
      <c r="AA802" s="17">
        <f t="shared" si="391"/>
        <v>0</v>
      </c>
      <c r="AB802" s="17">
        <f t="shared" si="392"/>
        <v>0</v>
      </c>
      <c r="AC802" s="17">
        <f t="shared" si="393"/>
        <v>0</v>
      </c>
      <c r="AD802" s="17">
        <f t="shared" si="394"/>
        <v>0</v>
      </c>
      <c r="AE802" s="17">
        <f t="shared" si="395"/>
        <v>0</v>
      </c>
      <c r="AF802" s="17">
        <f t="shared" si="396"/>
        <v>1070770.1766778554</v>
      </c>
      <c r="AG802" s="17">
        <f t="shared" si="402"/>
        <v>0</v>
      </c>
      <c r="AH802" s="17">
        <f t="shared" si="397"/>
        <v>0</v>
      </c>
      <c r="AI802" s="17"/>
      <c r="AJ802" s="17"/>
      <c r="AU802">
        <f t="shared" si="375"/>
        <v>0</v>
      </c>
      <c r="AV802">
        <f t="shared" si="376"/>
        <v>12.5</v>
      </c>
      <c r="AW802">
        <f t="shared" si="377"/>
        <v>3.4722222222222223</v>
      </c>
    </row>
    <row r="803" spans="2:49" x14ac:dyDescent="0.3">
      <c r="B803" s="29" t="s">
        <v>52</v>
      </c>
      <c r="C803" s="29">
        <v>795</v>
      </c>
      <c r="D803" s="29">
        <v>206</v>
      </c>
      <c r="E803" s="2">
        <f t="shared" si="378"/>
        <v>3.5</v>
      </c>
      <c r="F803" s="30">
        <v>12.6</v>
      </c>
      <c r="G803" s="17">
        <f t="shared" si="403"/>
        <v>6.9444444444444448E-2</v>
      </c>
      <c r="H803" s="17">
        <f t="shared" si="404"/>
        <v>0.25</v>
      </c>
      <c r="I803" s="17">
        <v>194.238</v>
      </c>
      <c r="J803" s="17">
        <f t="shared" si="379"/>
        <v>0.83124999999999993</v>
      </c>
      <c r="K803" s="17">
        <f t="shared" si="380"/>
        <v>152.77777777777777</v>
      </c>
      <c r="L803" s="17">
        <f t="shared" si="381"/>
        <v>347.84702777777778</v>
      </c>
      <c r="M803" s="17">
        <f t="shared" si="382"/>
        <v>1217.4645972222222</v>
      </c>
      <c r="N803" s="17">
        <f t="shared" si="398"/>
        <v>1217.4645972222222</v>
      </c>
      <c r="O803" s="17">
        <f t="shared" si="399"/>
        <v>1071987.6412750776</v>
      </c>
      <c r="P803" s="17">
        <f t="shared" si="383"/>
        <v>1071793.4032750777</v>
      </c>
      <c r="Q803" s="34">
        <f t="shared" si="384"/>
        <v>0.29772277156175109</v>
      </c>
      <c r="R803" s="17">
        <f t="shared" si="374"/>
        <v>4.2611260902777772</v>
      </c>
      <c r="S803" s="17">
        <f t="shared" si="385"/>
        <v>0</v>
      </c>
      <c r="T803" s="34">
        <f t="shared" si="386"/>
        <v>0</v>
      </c>
      <c r="U803" s="17">
        <f t="shared" si="400"/>
        <v>0</v>
      </c>
      <c r="V803" s="17">
        <f t="shared" si="387"/>
        <v>13475</v>
      </c>
      <c r="W803" s="17">
        <f t="shared" si="401"/>
        <v>66724013.040123485</v>
      </c>
      <c r="X803" s="17">
        <f t="shared" si="388"/>
        <v>0</v>
      </c>
      <c r="Y803" s="17">
        <f t="shared" si="389"/>
        <v>0</v>
      </c>
      <c r="Z803" s="17">
        <f t="shared" si="390"/>
        <v>0</v>
      </c>
      <c r="AA803" s="17">
        <f t="shared" si="391"/>
        <v>0</v>
      </c>
      <c r="AB803" s="17">
        <f t="shared" si="392"/>
        <v>0</v>
      </c>
      <c r="AC803" s="17">
        <f t="shared" si="393"/>
        <v>0</v>
      </c>
      <c r="AD803" s="17">
        <f t="shared" si="394"/>
        <v>0</v>
      </c>
      <c r="AE803" s="17">
        <f t="shared" si="395"/>
        <v>0</v>
      </c>
      <c r="AF803" s="17">
        <f t="shared" si="396"/>
        <v>1071987.6412750776</v>
      </c>
      <c r="AG803" s="17">
        <f t="shared" si="402"/>
        <v>0</v>
      </c>
      <c r="AH803" s="17">
        <f t="shared" si="397"/>
        <v>0</v>
      </c>
      <c r="AI803" s="17"/>
      <c r="AJ803" s="17"/>
      <c r="AU803">
        <f t="shared" si="375"/>
        <v>0</v>
      </c>
      <c r="AV803">
        <f t="shared" si="376"/>
        <v>12.6</v>
      </c>
      <c r="AW803">
        <f t="shared" si="377"/>
        <v>3.5</v>
      </c>
    </row>
    <row r="804" spans="2:49" x14ac:dyDescent="0.3">
      <c r="B804" s="29" t="s">
        <v>52</v>
      </c>
      <c r="C804" s="29">
        <v>796</v>
      </c>
      <c r="D804" s="29">
        <v>207</v>
      </c>
      <c r="E804" s="2">
        <f t="shared" si="378"/>
        <v>3.6111111111111112</v>
      </c>
      <c r="F804" s="30">
        <v>13</v>
      </c>
      <c r="G804" s="17">
        <f t="shared" si="403"/>
        <v>0.1388888888888889</v>
      </c>
      <c r="H804" s="17">
        <f t="shared" si="404"/>
        <v>0.5</v>
      </c>
      <c r="I804" s="17">
        <v>194.238</v>
      </c>
      <c r="J804" s="17">
        <f t="shared" si="379"/>
        <v>0.85763888888888884</v>
      </c>
      <c r="K804" s="17">
        <f t="shared" si="380"/>
        <v>305.55555555555554</v>
      </c>
      <c r="L804" s="17">
        <f t="shared" si="381"/>
        <v>500.6511944444444</v>
      </c>
      <c r="M804" s="17">
        <f t="shared" si="382"/>
        <v>1807.9070910493826</v>
      </c>
      <c r="N804" s="17">
        <f t="shared" si="398"/>
        <v>1807.9070910493826</v>
      </c>
      <c r="O804" s="17">
        <f t="shared" si="399"/>
        <v>1073795.5483661271</v>
      </c>
      <c r="P804" s="17">
        <f t="shared" si="383"/>
        <v>1073601.3103661272</v>
      </c>
      <c r="Q804" s="34">
        <f t="shared" si="384"/>
        <v>0.29822497199350279</v>
      </c>
      <c r="R804" s="17">
        <f t="shared" si="374"/>
        <v>6.5285533843449928</v>
      </c>
      <c r="S804" s="17">
        <f t="shared" si="385"/>
        <v>0</v>
      </c>
      <c r="T804" s="34">
        <f t="shared" si="386"/>
        <v>0</v>
      </c>
      <c r="U804" s="17">
        <f t="shared" si="400"/>
        <v>0</v>
      </c>
      <c r="V804" s="17">
        <f t="shared" si="387"/>
        <v>14344.135802469136</v>
      </c>
      <c r="W804" s="17">
        <f t="shared" si="401"/>
        <v>66738357.175925955</v>
      </c>
      <c r="X804" s="17">
        <f t="shared" si="388"/>
        <v>0</v>
      </c>
      <c r="Y804" s="17">
        <f t="shared" si="389"/>
        <v>0</v>
      </c>
      <c r="Z804" s="17">
        <f t="shared" si="390"/>
        <v>0</v>
      </c>
      <c r="AA804" s="17">
        <f t="shared" si="391"/>
        <v>0</v>
      </c>
      <c r="AB804" s="17">
        <f t="shared" si="392"/>
        <v>0</v>
      </c>
      <c r="AC804" s="17">
        <f t="shared" si="393"/>
        <v>0</v>
      </c>
      <c r="AD804" s="17">
        <f t="shared" si="394"/>
        <v>0</v>
      </c>
      <c r="AE804" s="17">
        <f t="shared" si="395"/>
        <v>0</v>
      </c>
      <c r="AF804" s="17">
        <f t="shared" si="396"/>
        <v>1073795.5483661271</v>
      </c>
      <c r="AG804" s="17">
        <f t="shared" si="402"/>
        <v>0</v>
      </c>
      <c r="AH804" s="17">
        <f t="shared" si="397"/>
        <v>0</v>
      </c>
      <c r="AI804" s="17"/>
      <c r="AJ804" s="17"/>
      <c r="AU804">
        <f t="shared" si="375"/>
        <v>0</v>
      </c>
      <c r="AV804">
        <f t="shared" si="376"/>
        <v>13</v>
      </c>
      <c r="AW804">
        <f t="shared" si="377"/>
        <v>3.6111111111111112</v>
      </c>
    </row>
    <row r="805" spans="2:49" x14ac:dyDescent="0.3">
      <c r="B805" s="29" t="s">
        <v>52</v>
      </c>
      <c r="C805" s="29">
        <v>797</v>
      </c>
      <c r="D805" s="29">
        <v>208</v>
      </c>
      <c r="E805" s="2">
        <f t="shared" si="378"/>
        <v>3.7777777777777777</v>
      </c>
      <c r="F805" s="30">
        <v>13.6</v>
      </c>
      <c r="G805" s="17">
        <f t="shared" si="403"/>
        <v>0.22222222222222215</v>
      </c>
      <c r="H805" s="17">
        <f t="shared" si="404"/>
        <v>0.79999999999999982</v>
      </c>
      <c r="I805" s="17">
        <v>194.238</v>
      </c>
      <c r="J805" s="17">
        <f t="shared" si="379"/>
        <v>0.89722222222222214</v>
      </c>
      <c r="K805" s="17">
        <f t="shared" si="380"/>
        <v>488.88888888888874</v>
      </c>
      <c r="L805" s="17">
        <f t="shared" si="381"/>
        <v>684.02411111111098</v>
      </c>
      <c r="M805" s="17">
        <f t="shared" si="382"/>
        <v>2584.0910864197526</v>
      </c>
      <c r="N805" s="17">
        <f t="shared" si="398"/>
        <v>2584.0910864197526</v>
      </c>
      <c r="O805" s="17">
        <f t="shared" si="399"/>
        <v>1076379.6394525468</v>
      </c>
      <c r="P805" s="17">
        <f t="shared" si="383"/>
        <v>1076185.4014525469</v>
      </c>
      <c r="Q805" s="34">
        <f t="shared" si="384"/>
        <v>0.29894278081548847</v>
      </c>
      <c r="R805" s="17">
        <f t="shared" si="374"/>
        <v>9.7621218820301756</v>
      </c>
      <c r="S805" s="17">
        <f t="shared" si="385"/>
        <v>0</v>
      </c>
      <c r="T805" s="34">
        <f t="shared" si="386"/>
        <v>0</v>
      </c>
      <c r="U805" s="17">
        <f t="shared" si="400"/>
        <v>0</v>
      </c>
      <c r="V805" s="17">
        <f t="shared" si="387"/>
        <v>15698.765432098764</v>
      </c>
      <c r="W805" s="17">
        <f t="shared" si="401"/>
        <v>66754055.941358052</v>
      </c>
      <c r="X805" s="17">
        <f t="shared" si="388"/>
        <v>0</v>
      </c>
      <c r="Y805" s="17">
        <f t="shared" si="389"/>
        <v>0</v>
      </c>
      <c r="Z805" s="17">
        <f t="shared" si="390"/>
        <v>0</v>
      </c>
      <c r="AA805" s="17">
        <f t="shared" si="391"/>
        <v>0</v>
      </c>
      <c r="AB805" s="17">
        <f t="shared" si="392"/>
        <v>0</v>
      </c>
      <c r="AC805" s="17">
        <f t="shared" si="393"/>
        <v>0</v>
      </c>
      <c r="AD805" s="17">
        <f t="shared" si="394"/>
        <v>0</v>
      </c>
      <c r="AE805" s="17">
        <f t="shared" si="395"/>
        <v>0</v>
      </c>
      <c r="AF805" s="17">
        <f t="shared" si="396"/>
        <v>1076379.6394525468</v>
      </c>
      <c r="AG805" s="17">
        <f t="shared" si="402"/>
        <v>0</v>
      </c>
      <c r="AH805" s="17">
        <f t="shared" si="397"/>
        <v>0</v>
      </c>
      <c r="AI805" s="17"/>
      <c r="AJ805" s="17"/>
      <c r="AU805">
        <f t="shared" si="375"/>
        <v>0</v>
      </c>
      <c r="AV805">
        <f t="shared" si="376"/>
        <v>13.6</v>
      </c>
      <c r="AW805">
        <f t="shared" si="377"/>
        <v>3.7777777777777777</v>
      </c>
    </row>
    <row r="806" spans="2:49" x14ac:dyDescent="0.3">
      <c r="B806" s="29" t="s">
        <v>52</v>
      </c>
      <c r="C806" s="29">
        <v>798</v>
      </c>
      <c r="D806" s="29">
        <v>209</v>
      </c>
      <c r="E806" s="2">
        <f t="shared" si="378"/>
        <v>4.0555555555555554</v>
      </c>
      <c r="F806" s="30">
        <v>14.6</v>
      </c>
      <c r="G806" s="17">
        <f t="shared" si="403"/>
        <v>0.29166666666666663</v>
      </c>
      <c r="H806" s="17">
        <f t="shared" si="404"/>
        <v>1.0499999999999998</v>
      </c>
      <c r="I806" s="17">
        <v>194.238</v>
      </c>
      <c r="J806" s="17">
        <f t="shared" si="379"/>
        <v>0.96319444444444435</v>
      </c>
      <c r="K806" s="17">
        <f t="shared" si="380"/>
        <v>641.66666666666663</v>
      </c>
      <c r="L806" s="17">
        <f t="shared" si="381"/>
        <v>836.8678611111111</v>
      </c>
      <c r="M806" s="17">
        <f t="shared" si="382"/>
        <v>3393.9641033950616</v>
      </c>
      <c r="N806" s="17">
        <f t="shared" si="398"/>
        <v>3393.9641033950616</v>
      </c>
      <c r="O806" s="17">
        <f t="shared" si="399"/>
        <v>1079773.603555942</v>
      </c>
      <c r="P806" s="17">
        <f t="shared" si="383"/>
        <v>1079579.3655559421</v>
      </c>
      <c r="Q806" s="34">
        <f t="shared" si="384"/>
        <v>0.2998855561641296</v>
      </c>
      <c r="R806" s="17">
        <f t="shared" si="374"/>
        <v>13.764409974879971</v>
      </c>
      <c r="S806" s="17">
        <f t="shared" si="385"/>
        <v>0</v>
      </c>
      <c r="T806" s="34">
        <f t="shared" si="386"/>
        <v>0</v>
      </c>
      <c r="U806" s="17">
        <f t="shared" si="400"/>
        <v>0</v>
      </c>
      <c r="V806" s="17">
        <f t="shared" si="387"/>
        <v>18092.283950617282</v>
      </c>
      <c r="W806" s="17">
        <f t="shared" si="401"/>
        <v>66772148.225308672</v>
      </c>
      <c r="X806" s="17">
        <f t="shared" si="388"/>
        <v>0</v>
      </c>
      <c r="Y806" s="17">
        <f t="shared" si="389"/>
        <v>0</v>
      </c>
      <c r="Z806" s="17">
        <f t="shared" si="390"/>
        <v>0</v>
      </c>
      <c r="AA806" s="17">
        <f t="shared" si="391"/>
        <v>0</v>
      </c>
      <c r="AB806" s="17">
        <f t="shared" si="392"/>
        <v>0</v>
      </c>
      <c r="AC806" s="17">
        <f t="shared" si="393"/>
        <v>0</v>
      </c>
      <c r="AD806" s="17">
        <f t="shared" si="394"/>
        <v>0</v>
      </c>
      <c r="AE806" s="17">
        <f t="shared" si="395"/>
        <v>0</v>
      </c>
      <c r="AF806" s="17">
        <f t="shared" si="396"/>
        <v>1079773.603555942</v>
      </c>
      <c r="AG806" s="17">
        <f t="shared" si="402"/>
        <v>0</v>
      </c>
      <c r="AH806" s="17">
        <f t="shared" si="397"/>
        <v>0</v>
      </c>
      <c r="AI806" s="17"/>
      <c r="AJ806" s="17"/>
      <c r="AU806">
        <f t="shared" si="375"/>
        <v>0</v>
      </c>
      <c r="AV806">
        <f t="shared" si="376"/>
        <v>14.6</v>
      </c>
      <c r="AW806">
        <f t="shared" si="377"/>
        <v>4.0555555555555554</v>
      </c>
    </row>
    <row r="807" spans="2:49" x14ac:dyDescent="0.3">
      <c r="B807" s="29" t="s">
        <v>52</v>
      </c>
      <c r="C807" s="29">
        <v>799</v>
      </c>
      <c r="D807" s="29">
        <v>210</v>
      </c>
      <c r="E807" s="2">
        <f t="shared" si="378"/>
        <v>4.3611111111111107</v>
      </c>
      <c r="F807" s="30">
        <v>15.7</v>
      </c>
      <c r="G807" s="17">
        <f t="shared" si="403"/>
        <v>0.34722222222222249</v>
      </c>
      <c r="H807" s="17">
        <f t="shared" si="404"/>
        <v>1.2500000000000009</v>
      </c>
      <c r="I807" s="17">
        <v>194.238</v>
      </c>
      <c r="J807" s="17">
        <f t="shared" si="379"/>
        <v>1.0357638888888887</v>
      </c>
      <c r="K807" s="17">
        <f t="shared" si="380"/>
        <v>763.88888888888948</v>
      </c>
      <c r="L807" s="17">
        <f t="shared" si="381"/>
        <v>959.16265277777836</v>
      </c>
      <c r="M807" s="17">
        <f t="shared" si="382"/>
        <v>4183.0149023919776</v>
      </c>
      <c r="N807" s="17">
        <f t="shared" si="398"/>
        <v>4183.0149023919776</v>
      </c>
      <c r="O807" s="17">
        <f t="shared" si="399"/>
        <v>1083956.6184583339</v>
      </c>
      <c r="P807" s="17">
        <f t="shared" si="383"/>
        <v>1083762.380458334</v>
      </c>
      <c r="Q807" s="34">
        <f t="shared" si="384"/>
        <v>0.30104751404371599</v>
      </c>
      <c r="R807" s="17">
        <f t="shared" si="374"/>
        <v>18.242592768765011</v>
      </c>
      <c r="S807" s="17">
        <f t="shared" si="385"/>
        <v>0</v>
      </c>
      <c r="T807" s="34">
        <f t="shared" si="386"/>
        <v>0</v>
      </c>
      <c r="U807" s="17">
        <f t="shared" si="400"/>
        <v>0</v>
      </c>
      <c r="V807" s="17">
        <f t="shared" si="387"/>
        <v>20921.219135802465</v>
      </c>
      <c r="W807" s="17">
        <f t="shared" si="401"/>
        <v>66793069.444444478</v>
      </c>
      <c r="X807" s="17">
        <f t="shared" si="388"/>
        <v>0</v>
      </c>
      <c r="Y807" s="17">
        <f t="shared" si="389"/>
        <v>0</v>
      </c>
      <c r="Z807" s="17">
        <f t="shared" si="390"/>
        <v>0</v>
      </c>
      <c r="AA807" s="17">
        <f t="shared" si="391"/>
        <v>0</v>
      </c>
      <c r="AB807" s="17">
        <f t="shared" si="392"/>
        <v>0</v>
      </c>
      <c r="AC807" s="17">
        <f t="shared" si="393"/>
        <v>0</v>
      </c>
      <c r="AD807" s="17">
        <f t="shared" si="394"/>
        <v>0</v>
      </c>
      <c r="AE807" s="17">
        <f t="shared" si="395"/>
        <v>0</v>
      </c>
      <c r="AF807" s="17">
        <f t="shared" si="396"/>
        <v>1083956.6184583339</v>
      </c>
      <c r="AG807" s="17">
        <f t="shared" si="402"/>
        <v>0</v>
      </c>
      <c r="AH807" s="17">
        <f t="shared" si="397"/>
        <v>0</v>
      </c>
      <c r="AI807" s="17"/>
      <c r="AJ807" s="17"/>
      <c r="AU807">
        <f t="shared" si="375"/>
        <v>0</v>
      </c>
      <c r="AV807">
        <f t="shared" si="376"/>
        <v>15.7</v>
      </c>
      <c r="AW807">
        <f t="shared" si="377"/>
        <v>4.3611111111111107</v>
      </c>
    </row>
    <row r="808" spans="2:49" x14ac:dyDescent="0.3">
      <c r="B808" s="29" t="s">
        <v>52</v>
      </c>
      <c r="C808" s="29">
        <v>800</v>
      </c>
      <c r="D808" s="29">
        <v>211</v>
      </c>
      <c r="E808" s="2">
        <f t="shared" si="378"/>
        <v>4.7500000000000009</v>
      </c>
      <c r="F808" s="30">
        <v>17.100000000000001</v>
      </c>
      <c r="G808" s="17">
        <f t="shared" si="403"/>
        <v>0.41666666666666663</v>
      </c>
      <c r="H808" s="17">
        <f t="shared" si="404"/>
        <v>1.5</v>
      </c>
      <c r="I808" s="17">
        <v>194.238</v>
      </c>
      <c r="J808" s="17">
        <f t="shared" si="379"/>
        <v>1.1281250000000003</v>
      </c>
      <c r="K808" s="17">
        <f t="shared" si="380"/>
        <v>916.66666666666663</v>
      </c>
      <c r="L808" s="17">
        <f t="shared" si="381"/>
        <v>1112.0327916666665</v>
      </c>
      <c r="M808" s="17">
        <f t="shared" si="382"/>
        <v>5282.1557604166674</v>
      </c>
      <c r="N808" s="17">
        <f t="shared" si="398"/>
        <v>5282.1557604166674</v>
      </c>
      <c r="O808" s="17">
        <f t="shared" si="399"/>
        <v>1089238.7742187507</v>
      </c>
      <c r="P808" s="17">
        <f t="shared" si="383"/>
        <v>1089044.5362187508</v>
      </c>
      <c r="Q808" s="34">
        <f t="shared" si="384"/>
        <v>0.30251479127084457</v>
      </c>
      <c r="R808" s="17">
        <f t="shared" si="374"/>
        <v>25.090239861979175</v>
      </c>
      <c r="S808" s="17">
        <f t="shared" si="385"/>
        <v>0</v>
      </c>
      <c r="T808" s="34">
        <f t="shared" si="386"/>
        <v>0</v>
      </c>
      <c r="U808" s="17">
        <f t="shared" si="400"/>
        <v>0</v>
      </c>
      <c r="V808" s="17">
        <f t="shared" si="387"/>
        <v>24818.750000000007</v>
      </c>
      <c r="W808" s="17">
        <f t="shared" si="401"/>
        <v>66817888.194444478</v>
      </c>
      <c r="X808" s="17">
        <f t="shared" si="388"/>
        <v>0</v>
      </c>
      <c r="Y808" s="17">
        <f t="shared" si="389"/>
        <v>0</v>
      </c>
      <c r="Z808" s="17">
        <f t="shared" si="390"/>
        <v>0</v>
      </c>
      <c r="AA808" s="17">
        <f t="shared" si="391"/>
        <v>0</v>
      </c>
      <c r="AB808" s="17">
        <f t="shared" si="392"/>
        <v>0</v>
      </c>
      <c r="AC808" s="17">
        <f t="shared" si="393"/>
        <v>0</v>
      </c>
      <c r="AD808" s="17">
        <f t="shared" si="394"/>
        <v>0</v>
      </c>
      <c r="AE808" s="17">
        <f t="shared" si="395"/>
        <v>0</v>
      </c>
      <c r="AF808" s="17">
        <f t="shared" si="396"/>
        <v>1089238.7742187507</v>
      </c>
      <c r="AG808" s="17">
        <f t="shared" si="402"/>
        <v>0</v>
      </c>
      <c r="AH808" s="17">
        <f t="shared" si="397"/>
        <v>0</v>
      </c>
      <c r="AI808" s="17"/>
      <c r="AJ808" s="17"/>
      <c r="AU808">
        <f t="shared" si="375"/>
        <v>0</v>
      </c>
      <c r="AV808">
        <f t="shared" si="376"/>
        <v>17.100000000000001</v>
      </c>
      <c r="AW808">
        <f t="shared" si="377"/>
        <v>4.75</v>
      </c>
    </row>
    <row r="809" spans="2:49" x14ac:dyDescent="0.3">
      <c r="B809" s="29" t="s">
        <v>52</v>
      </c>
      <c r="C809" s="29">
        <v>801</v>
      </c>
      <c r="D809" s="29">
        <v>212</v>
      </c>
      <c r="E809" s="2">
        <f t="shared" si="378"/>
        <v>5.1944444444444446</v>
      </c>
      <c r="F809" s="30">
        <v>18.7</v>
      </c>
      <c r="G809" s="17">
        <f t="shared" si="403"/>
        <v>0.43055555555555525</v>
      </c>
      <c r="H809" s="17">
        <f t="shared" si="404"/>
        <v>1.5499999999999989</v>
      </c>
      <c r="I809" s="17">
        <v>194.238</v>
      </c>
      <c r="J809" s="17">
        <f t="shared" si="379"/>
        <v>1.2336805555555554</v>
      </c>
      <c r="K809" s="17">
        <f t="shared" si="380"/>
        <v>947.22222222222149</v>
      </c>
      <c r="L809" s="17">
        <f t="shared" si="381"/>
        <v>1142.6939027777771</v>
      </c>
      <c r="M809" s="17">
        <f t="shared" si="382"/>
        <v>5935.6599949845649</v>
      </c>
      <c r="N809" s="17">
        <f t="shared" si="398"/>
        <v>5935.6599949845649</v>
      </c>
      <c r="O809" s="17">
        <f t="shared" si="399"/>
        <v>1095174.4342137352</v>
      </c>
      <c r="P809" s="17">
        <f t="shared" si="383"/>
        <v>1094980.1962137353</v>
      </c>
      <c r="Q809" s="34">
        <f t="shared" si="384"/>
        <v>0.30416359890425138</v>
      </c>
      <c r="R809" s="17">
        <f t="shared" si="374"/>
        <v>30.832456085058716</v>
      </c>
      <c r="S809" s="17">
        <f t="shared" si="385"/>
        <v>0</v>
      </c>
      <c r="T809" s="34">
        <f t="shared" si="386"/>
        <v>0</v>
      </c>
      <c r="U809" s="17">
        <f t="shared" si="400"/>
        <v>0</v>
      </c>
      <c r="V809" s="17">
        <f t="shared" si="387"/>
        <v>29680.478395061731</v>
      </c>
      <c r="W809" s="17">
        <f t="shared" si="401"/>
        <v>66847568.672839537</v>
      </c>
      <c r="X809" s="17">
        <f t="shared" si="388"/>
        <v>0</v>
      </c>
      <c r="Y809" s="17">
        <f t="shared" si="389"/>
        <v>0</v>
      </c>
      <c r="Z809" s="17">
        <f t="shared" si="390"/>
        <v>0</v>
      </c>
      <c r="AA809" s="17">
        <f t="shared" si="391"/>
        <v>0</v>
      </c>
      <c r="AB809" s="17">
        <f t="shared" si="392"/>
        <v>0</v>
      </c>
      <c r="AC809" s="17">
        <f t="shared" si="393"/>
        <v>0</v>
      </c>
      <c r="AD809" s="17">
        <f t="shared" si="394"/>
        <v>0</v>
      </c>
      <c r="AE809" s="17">
        <f t="shared" si="395"/>
        <v>0</v>
      </c>
      <c r="AF809" s="17">
        <f t="shared" si="396"/>
        <v>1095174.4342137352</v>
      </c>
      <c r="AG809" s="17">
        <f t="shared" si="402"/>
        <v>0</v>
      </c>
      <c r="AH809" s="17">
        <f t="shared" si="397"/>
        <v>0</v>
      </c>
      <c r="AI809" s="17"/>
      <c r="AJ809" s="17"/>
      <c r="AU809">
        <f t="shared" si="375"/>
        <v>0</v>
      </c>
      <c r="AV809">
        <f t="shared" si="376"/>
        <v>18.7</v>
      </c>
      <c r="AW809">
        <f t="shared" si="377"/>
        <v>5.1944444444444438</v>
      </c>
    </row>
    <row r="810" spans="2:49" x14ac:dyDescent="0.3">
      <c r="B810" s="29" t="s">
        <v>52</v>
      </c>
      <c r="C810" s="29">
        <v>802</v>
      </c>
      <c r="D810" s="29">
        <v>213</v>
      </c>
      <c r="E810" s="2">
        <f t="shared" si="378"/>
        <v>5.6111111111111116</v>
      </c>
      <c r="F810" s="30">
        <v>20.2</v>
      </c>
      <c r="G810" s="17">
        <f t="shared" si="403"/>
        <v>0.44444444444444431</v>
      </c>
      <c r="H810" s="17">
        <f t="shared" si="404"/>
        <v>1.5999999999999996</v>
      </c>
      <c r="I810" s="17">
        <v>194.238</v>
      </c>
      <c r="J810" s="17">
        <f t="shared" si="379"/>
        <v>1.3326388888888889</v>
      </c>
      <c r="K810" s="17">
        <f t="shared" si="380"/>
        <v>977.77777777777749</v>
      </c>
      <c r="L810" s="17">
        <f t="shared" si="381"/>
        <v>1173.3484166666663</v>
      </c>
      <c r="M810" s="17">
        <f t="shared" si="382"/>
        <v>6583.7883379629611</v>
      </c>
      <c r="N810" s="17">
        <f t="shared" si="398"/>
        <v>6583.7883379629611</v>
      </c>
      <c r="O810" s="17">
        <f t="shared" si="399"/>
        <v>1101758.2225516981</v>
      </c>
      <c r="P810" s="17">
        <f t="shared" si="383"/>
        <v>1101563.9845516982</v>
      </c>
      <c r="Q810" s="34">
        <f t="shared" si="384"/>
        <v>0.30599244362877071</v>
      </c>
      <c r="R810" s="17">
        <f t="shared" si="374"/>
        <v>36.942367896347726</v>
      </c>
      <c r="S810" s="17">
        <f t="shared" si="385"/>
        <v>0</v>
      </c>
      <c r="T810" s="34">
        <f t="shared" si="386"/>
        <v>0</v>
      </c>
      <c r="U810" s="17">
        <f t="shared" si="400"/>
        <v>0</v>
      </c>
      <c r="V810" s="17">
        <f t="shared" si="387"/>
        <v>34633.024691358034</v>
      </c>
      <c r="W810" s="17">
        <f t="shared" si="401"/>
        <v>66882201.697530895</v>
      </c>
      <c r="X810" s="17">
        <f t="shared" si="388"/>
        <v>0</v>
      </c>
      <c r="Y810" s="17">
        <f t="shared" si="389"/>
        <v>0</v>
      </c>
      <c r="Z810" s="17">
        <f t="shared" si="390"/>
        <v>0</v>
      </c>
      <c r="AA810" s="17">
        <f t="shared" si="391"/>
        <v>0</v>
      </c>
      <c r="AB810" s="17">
        <f t="shared" si="392"/>
        <v>0</v>
      </c>
      <c r="AC810" s="17">
        <f t="shared" si="393"/>
        <v>0</v>
      </c>
      <c r="AD810" s="17">
        <f t="shared" si="394"/>
        <v>0</v>
      </c>
      <c r="AE810" s="17">
        <f t="shared" si="395"/>
        <v>0</v>
      </c>
      <c r="AF810" s="17">
        <f t="shared" si="396"/>
        <v>1101758.2225516981</v>
      </c>
      <c r="AG810" s="17">
        <f t="shared" si="402"/>
        <v>0</v>
      </c>
      <c r="AH810" s="17">
        <f t="shared" si="397"/>
        <v>0</v>
      </c>
      <c r="AI810" s="17"/>
      <c r="AJ810" s="17"/>
      <c r="AU810">
        <f t="shared" si="375"/>
        <v>0</v>
      </c>
      <c r="AV810">
        <f t="shared" si="376"/>
        <v>20.2</v>
      </c>
      <c r="AW810">
        <f t="shared" si="377"/>
        <v>5.6111111111111107</v>
      </c>
    </row>
    <row r="811" spans="2:49" x14ac:dyDescent="0.3">
      <c r="B811" s="29" t="s">
        <v>52</v>
      </c>
      <c r="C811" s="29">
        <v>803</v>
      </c>
      <c r="D811" s="29">
        <v>214</v>
      </c>
      <c r="E811" s="2">
        <f t="shared" si="378"/>
        <v>6.083333333333333</v>
      </c>
      <c r="F811" s="30">
        <v>21.9</v>
      </c>
      <c r="G811" s="17">
        <f t="shared" si="403"/>
        <v>0.47222222222222249</v>
      </c>
      <c r="H811" s="17">
        <f t="shared" si="404"/>
        <v>1.7000000000000011</v>
      </c>
      <c r="I811" s="17">
        <v>194.238</v>
      </c>
      <c r="J811" s="17">
        <f t="shared" si="379"/>
        <v>1.4447916666666665</v>
      </c>
      <c r="K811" s="17">
        <f t="shared" si="380"/>
        <v>1038.8888888888894</v>
      </c>
      <c r="L811" s="17">
        <f t="shared" si="381"/>
        <v>1234.571680555556</v>
      </c>
      <c r="M811" s="17">
        <f t="shared" si="382"/>
        <v>7510.3110567129652</v>
      </c>
      <c r="N811" s="17">
        <f t="shared" si="398"/>
        <v>7510.3110567129652</v>
      </c>
      <c r="O811" s="17">
        <f t="shared" si="399"/>
        <v>1109268.533608411</v>
      </c>
      <c r="P811" s="17">
        <f t="shared" si="383"/>
        <v>1109074.2956084111</v>
      </c>
      <c r="Q811" s="34">
        <f t="shared" si="384"/>
        <v>0.30807865783410443</v>
      </c>
      <c r="R811" s="17">
        <f t="shared" si="374"/>
        <v>45.687725595003869</v>
      </c>
      <c r="S811" s="17">
        <f t="shared" si="385"/>
        <v>0</v>
      </c>
      <c r="T811" s="34">
        <f t="shared" si="386"/>
        <v>0</v>
      </c>
      <c r="U811" s="17">
        <f t="shared" si="400"/>
        <v>0</v>
      </c>
      <c r="V811" s="17">
        <f t="shared" si="387"/>
        <v>40707.638888888891</v>
      </c>
      <c r="W811" s="17">
        <f t="shared" si="401"/>
        <v>66922909.336419784</v>
      </c>
      <c r="X811" s="17">
        <f t="shared" si="388"/>
        <v>0</v>
      </c>
      <c r="Y811" s="17">
        <f t="shared" si="389"/>
        <v>0</v>
      </c>
      <c r="Z811" s="17">
        <f t="shared" si="390"/>
        <v>0</v>
      </c>
      <c r="AA811" s="17">
        <f t="shared" si="391"/>
        <v>0</v>
      </c>
      <c r="AB811" s="17">
        <f t="shared" si="392"/>
        <v>0</v>
      </c>
      <c r="AC811" s="17">
        <f t="shared" si="393"/>
        <v>0</v>
      </c>
      <c r="AD811" s="17">
        <f t="shared" si="394"/>
        <v>0</v>
      </c>
      <c r="AE811" s="17">
        <f t="shared" si="395"/>
        <v>0</v>
      </c>
      <c r="AF811" s="17">
        <f t="shared" si="396"/>
        <v>1109268.533608411</v>
      </c>
      <c r="AG811" s="17">
        <f t="shared" si="402"/>
        <v>0</v>
      </c>
      <c r="AH811" s="17">
        <f t="shared" si="397"/>
        <v>0</v>
      </c>
      <c r="AI811" s="17"/>
      <c r="AJ811" s="17"/>
      <c r="AU811">
        <f t="shared" si="375"/>
        <v>0</v>
      </c>
      <c r="AV811">
        <f t="shared" si="376"/>
        <v>21.9</v>
      </c>
      <c r="AW811">
        <f t="shared" si="377"/>
        <v>6.083333333333333</v>
      </c>
    </row>
    <row r="812" spans="2:49" x14ac:dyDescent="0.3">
      <c r="B812" s="29" t="s">
        <v>52</v>
      </c>
      <c r="C812" s="29">
        <v>804</v>
      </c>
      <c r="D812" s="29">
        <v>215</v>
      </c>
      <c r="E812" s="2">
        <f t="shared" si="378"/>
        <v>6.5555555555555562</v>
      </c>
      <c r="F812" s="30">
        <v>23.6</v>
      </c>
      <c r="G812" s="17">
        <f t="shared" si="403"/>
        <v>0.4861111111111111</v>
      </c>
      <c r="H812" s="17">
        <f t="shared" si="404"/>
        <v>1.75</v>
      </c>
      <c r="I812" s="17">
        <v>194.238</v>
      </c>
      <c r="J812" s="17">
        <f t="shared" si="379"/>
        <v>1.5569444444444445</v>
      </c>
      <c r="K812" s="17">
        <f t="shared" si="380"/>
        <v>1069.4444444444443</v>
      </c>
      <c r="L812" s="17">
        <f t="shared" si="381"/>
        <v>1265.2393888888887</v>
      </c>
      <c r="M812" s="17">
        <f t="shared" si="382"/>
        <v>8294.3471049382715</v>
      </c>
      <c r="N812" s="17">
        <f t="shared" si="398"/>
        <v>8294.3471049382715</v>
      </c>
      <c r="O812" s="17">
        <f t="shared" si="399"/>
        <v>1117562.8807133492</v>
      </c>
      <c r="P812" s="17">
        <f t="shared" si="383"/>
        <v>1117368.6427133493</v>
      </c>
      <c r="Q812" s="34">
        <f t="shared" si="384"/>
        <v>0.31038266157291416</v>
      </c>
      <c r="R812" s="17">
        <f t="shared" si="374"/>
        <v>54.374053243484234</v>
      </c>
      <c r="S812" s="17">
        <f t="shared" si="385"/>
        <v>0</v>
      </c>
      <c r="T812" s="34">
        <f t="shared" si="386"/>
        <v>0</v>
      </c>
      <c r="U812" s="17">
        <f t="shared" si="400"/>
        <v>0</v>
      </c>
      <c r="V812" s="17">
        <f t="shared" si="387"/>
        <v>47272.839506172852</v>
      </c>
      <c r="W812" s="17">
        <f t="shared" si="401"/>
        <v>66970182.175925955</v>
      </c>
      <c r="X812" s="17">
        <f t="shared" si="388"/>
        <v>0</v>
      </c>
      <c r="Y812" s="17">
        <f t="shared" si="389"/>
        <v>0</v>
      </c>
      <c r="Z812" s="17">
        <f t="shared" si="390"/>
        <v>0</v>
      </c>
      <c r="AA812" s="17">
        <f t="shared" si="391"/>
        <v>0</v>
      </c>
      <c r="AB812" s="17">
        <f t="shared" si="392"/>
        <v>0</v>
      </c>
      <c r="AC812" s="17">
        <f t="shared" si="393"/>
        <v>0</v>
      </c>
      <c r="AD812" s="17">
        <f t="shared" si="394"/>
        <v>0</v>
      </c>
      <c r="AE812" s="17">
        <f t="shared" si="395"/>
        <v>0</v>
      </c>
      <c r="AF812" s="17">
        <f t="shared" si="396"/>
        <v>1117562.8807133492</v>
      </c>
      <c r="AG812" s="17">
        <f t="shared" si="402"/>
        <v>0</v>
      </c>
      <c r="AH812" s="17">
        <f t="shared" si="397"/>
        <v>0</v>
      </c>
      <c r="AI812" s="17"/>
      <c r="AJ812" s="17"/>
      <c r="AU812">
        <f t="shared" si="375"/>
        <v>0</v>
      </c>
      <c r="AV812">
        <f t="shared" si="376"/>
        <v>23.6</v>
      </c>
      <c r="AW812">
        <f t="shared" si="377"/>
        <v>6.5555555555555554</v>
      </c>
    </row>
    <row r="813" spans="2:49" x14ac:dyDescent="0.3">
      <c r="B813" s="29" t="s">
        <v>52</v>
      </c>
      <c r="C813" s="29">
        <v>805</v>
      </c>
      <c r="D813" s="29">
        <v>216</v>
      </c>
      <c r="E813" s="2">
        <f t="shared" si="378"/>
        <v>7.0555555555555554</v>
      </c>
      <c r="F813" s="30">
        <v>25.4</v>
      </c>
      <c r="G813" s="17">
        <f t="shared" si="403"/>
        <v>0.4861111111111111</v>
      </c>
      <c r="H813" s="17">
        <f t="shared" si="404"/>
        <v>1.75</v>
      </c>
      <c r="I813" s="17">
        <v>194.238</v>
      </c>
      <c r="J813" s="17">
        <f t="shared" si="379"/>
        <v>1.6756944444444444</v>
      </c>
      <c r="K813" s="17">
        <f t="shared" si="380"/>
        <v>1069.4444444444443</v>
      </c>
      <c r="L813" s="17">
        <f t="shared" si="381"/>
        <v>1265.3581388888888</v>
      </c>
      <c r="M813" s="17">
        <f t="shared" si="382"/>
        <v>8927.8046466049382</v>
      </c>
      <c r="N813" s="17">
        <f t="shared" si="398"/>
        <v>8927.8046466049382</v>
      </c>
      <c r="O813" s="17">
        <f t="shared" si="399"/>
        <v>1126490.6853599541</v>
      </c>
      <c r="P813" s="17">
        <f t="shared" si="383"/>
        <v>1126296.4473599542</v>
      </c>
      <c r="Q813" s="34">
        <f t="shared" si="384"/>
        <v>0.31286262714764806</v>
      </c>
      <c r="R813" s="17">
        <f t="shared" si="374"/>
        <v>62.990621673268173</v>
      </c>
      <c r="S813" s="17">
        <f t="shared" si="385"/>
        <v>0</v>
      </c>
      <c r="T813" s="34">
        <f t="shared" si="386"/>
        <v>0</v>
      </c>
      <c r="U813" s="17">
        <f t="shared" si="400"/>
        <v>0</v>
      </c>
      <c r="V813" s="17">
        <f t="shared" si="387"/>
        <v>54758.950617283946</v>
      </c>
      <c r="W813" s="17">
        <f t="shared" si="401"/>
        <v>67024941.126543239</v>
      </c>
      <c r="X813" s="17">
        <f t="shared" si="388"/>
        <v>0</v>
      </c>
      <c r="Y813" s="17">
        <f t="shared" si="389"/>
        <v>0</v>
      </c>
      <c r="Z813" s="17">
        <f t="shared" si="390"/>
        <v>0</v>
      </c>
      <c r="AA813" s="17">
        <f t="shared" si="391"/>
        <v>0</v>
      </c>
      <c r="AB813" s="17">
        <f t="shared" si="392"/>
        <v>0</v>
      </c>
      <c r="AC813" s="17">
        <f t="shared" si="393"/>
        <v>0</v>
      </c>
      <c r="AD813" s="17">
        <f t="shared" si="394"/>
        <v>0</v>
      </c>
      <c r="AE813" s="17">
        <f t="shared" si="395"/>
        <v>0</v>
      </c>
      <c r="AF813" s="17">
        <f t="shared" si="396"/>
        <v>1126490.6853599541</v>
      </c>
      <c r="AG813" s="17">
        <f t="shared" si="402"/>
        <v>0</v>
      </c>
      <c r="AH813" s="17">
        <f t="shared" si="397"/>
        <v>0</v>
      </c>
      <c r="AI813" s="17"/>
      <c r="AJ813" s="17"/>
      <c r="AU813">
        <f t="shared" si="375"/>
        <v>0</v>
      </c>
      <c r="AV813">
        <f t="shared" si="376"/>
        <v>25.4</v>
      </c>
      <c r="AW813">
        <f t="shared" si="377"/>
        <v>7.0555555555555554</v>
      </c>
    </row>
    <row r="814" spans="2:49" x14ac:dyDescent="0.3">
      <c r="B814" s="29" t="s">
        <v>52</v>
      </c>
      <c r="C814" s="29">
        <v>806</v>
      </c>
      <c r="D814" s="29">
        <v>217</v>
      </c>
      <c r="E814" s="2">
        <f t="shared" si="378"/>
        <v>7.5277777777777786</v>
      </c>
      <c r="F814" s="30">
        <v>27.1</v>
      </c>
      <c r="G814" s="17">
        <f t="shared" si="403"/>
        <v>0.4861111111111111</v>
      </c>
      <c r="H814" s="17">
        <f t="shared" si="404"/>
        <v>1.75</v>
      </c>
      <c r="I814" s="17">
        <v>194.238</v>
      </c>
      <c r="J814" s="17">
        <f t="shared" si="379"/>
        <v>1.7878472222222224</v>
      </c>
      <c r="K814" s="17">
        <f t="shared" si="380"/>
        <v>1069.4444444444443</v>
      </c>
      <c r="L814" s="17">
        <f t="shared" si="381"/>
        <v>1265.4702916666665</v>
      </c>
      <c r="M814" s="17">
        <f t="shared" si="382"/>
        <v>9526.1791400462971</v>
      </c>
      <c r="N814" s="17">
        <f t="shared" si="398"/>
        <v>9526.1791400462971</v>
      </c>
      <c r="O814" s="17">
        <f t="shared" si="399"/>
        <v>1136016.8645000004</v>
      </c>
      <c r="P814" s="17">
        <f t="shared" si="383"/>
        <v>1135822.6265000005</v>
      </c>
      <c r="Q814" s="34">
        <f t="shared" si="384"/>
        <v>0.31550880918917013</v>
      </c>
      <c r="R814" s="17">
        <f t="shared" si="374"/>
        <v>71.710959637570753</v>
      </c>
      <c r="S814" s="17">
        <f t="shared" si="385"/>
        <v>0</v>
      </c>
      <c r="T814" s="34">
        <f t="shared" si="386"/>
        <v>0</v>
      </c>
      <c r="U814" s="17">
        <f t="shared" si="400"/>
        <v>0</v>
      </c>
      <c r="V814" s="17">
        <f t="shared" si="387"/>
        <v>62334.182098765443</v>
      </c>
      <c r="W814" s="17">
        <f t="shared" si="401"/>
        <v>67087275.308642007</v>
      </c>
      <c r="X814" s="17">
        <f t="shared" si="388"/>
        <v>0</v>
      </c>
      <c r="Y814" s="17">
        <f t="shared" si="389"/>
        <v>0</v>
      </c>
      <c r="Z814" s="17">
        <f t="shared" si="390"/>
        <v>0</v>
      </c>
      <c r="AA814" s="17">
        <f t="shared" si="391"/>
        <v>0</v>
      </c>
      <c r="AB814" s="17">
        <f t="shared" si="392"/>
        <v>0</v>
      </c>
      <c r="AC814" s="17">
        <f t="shared" si="393"/>
        <v>0</v>
      </c>
      <c r="AD814" s="17">
        <f t="shared" si="394"/>
        <v>0</v>
      </c>
      <c r="AE814" s="17">
        <f t="shared" si="395"/>
        <v>0</v>
      </c>
      <c r="AF814" s="17">
        <f t="shared" si="396"/>
        <v>1136016.8645000004</v>
      </c>
      <c r="AG814" s="17">
        <f t="shared" si="402"/>
        <v>0</v>
      </c>
      <c r="AH814" s="17">
        <f t="shared" si="397"/>
        <v>0</v>
      </c>
      <c r="AI814" s="17"/>
      <c r="AJ814" s="17"/>
      <c r="AU814">
        <f t="shared" si="375"/>
        <v>0</v>
      </c>
      <c r="AV814">
        <f t="shared" si="376"/>
        <v>27.1</v>
      </c>
      <c r="AW814">
        <f t="shared" si="377"/>
        <v>7.5277777777777777</v>
      </c>
    </row>
    <row r="815" spans="2:49" x14ac:dyDescent="0.3">
      <c r="B815" s="29" t="s">
        <v>52</v>
      </c>
      <c r="C815" s="29">
        <v>807</v>
      </c>
      <c r="D815" s="29">
        <v>218</v>
      </c>
      <c r="E815" s="2">
        <f t="shared" si="378"/>
        <v>8.0277777777777786</v>
      </c>
      <c r="F815" s="30">
        <v>28.9</v>
      </c>
      <c r="G815" s="17">
        <f t="shared" si="403"/>
        <v>0.45833333333333293</v>
      </c>
      <c r="H815" s="17">
        <f t="shared" si="404"/>
        <v>1.6499999999999986</v>
      </c>
      <c r="I815" s="17">
        <v>194.238</v>
      </c>
      <c r="J815" s="17">
        <f t="shared" si="379"/>
        <v>1.9065972222222223</v>
      </c>
      <c r="K815" s="17">
        <f t="shared" si="380"/>
        <v>1008.3333333333325</v>
      </c>
      <c r="L815" s="17">
        <f t="shared" si="381"/>
        <v>1204.4779305555546</v>
      </c>
      <c r="M815" s="17">
        <f t="shared" si="382"/>
        <v>9669.2811647376475</v>
      </c>
      <c r="N815" s="17">
        <f t="shared" si="398"/>
        <v>9669.2811647376475</v>
      </c>
      <c r="O815" s="17">
        <f t="shared" si="399"/>
        <v>1145686.145664738</v>
      </c>
      <c r="P815" s="17">
        <f t="shared" si="383"/>
        <v>1145491.9076647381</v>
      </c>
      <c r="Q815" s="34">
        <f t="shared" si="384"/>
        <v>0.31819474211111093</v>
      </c>
      <c r="R815" s="17">
        <f t="shared" si="374"/>
        <v>77.622840461366124</v>
      </c>
      <c r="S815" s="17">
        <f t="shared" si="385"/>
        <v>0</v>
      </c>
      <c r="T815" s="34">
        <f t="shared" si="386"/>
        <v>0</v>
      </c>
      <c r="U815" s="17">
        <f t="shared" si="400"/>
        <v>0</v>
      </c>
      <c r="V815" s="17">
        <f t="shared" si="387"/>
        <v>70889.737654320998</v>
      </c>
      <c r="W815" s="17">
        <f t="shared" si="401"/>
        <v>67158165.046296328</v>
      </c>
      <c r="X815" s="17">
        <f t="shared" si="388"/>
        <v>0</v>
      </c>
      <c r="Y815" s="17">
        <f t="shared" si="389"/>
        <v>0</v>
      </c>
      <c r="Z815" s="17">
        <f t="shared" si="390"/>
        <v>0</v>
      </c>
      <c r="AA815" s="17">
        <f t="shared" si="391"/>
        <v>0</v>
      </c>
      <c r="AB815" s="17">
        <f t="shared" si="392"/>
        <v>0</v>
      </c>
      <c r="AC815" s="17">
        <f t="shared" si="393"/>
        <v>0</v>
      </c>
      <c r="AD815" s="17">
        <f t="shared" si="394"/>
        <v>0</v>
      </c>
      <c r="AE815" s="17">
        <f t="shared" si="395"/>
        <v>0</v>
      </c>
      <c r="AF815" s="17">
        <f t="shared" si="396"/>
        <v>1145686.145664738</v>
      </c>
      <c r="AG815" s="17">
        <f t="shared" si="402"/>
        <v>0</v>
      </c>
      <c r="AH815" s="17">
        <f t="shared" si="397"/>
        <v>0</v>
      </c>
      <c r="AI815" s="17"/>
      <c r="AJ815" s="17"/>
      <c r="AU815">
        <f t="shared" si="375"/>
        <v>0</v>
      </c>
      <c r="AV815">
        <f t="shared" si="376"/>
        <v>28.9</v>
      </c>
      <c r="AW815">
        <f t="shared" si="377"/>
        <v>8.0277777777777768</v>
      </c>
    </row>
    <row r="816" spans="2:49" x14ac:dyDescent="0.3">
      <c r="B816" s="29" t="s">
        <v>52</v>
      </c>
      <c r="C816" s="29">
        <v>808</v>
      </c>
      <c r="D816" s="29">
        <v>219</v>
      </c>
      <c r="E816" s="2">
        <f t="shared" si="378"/>
        <v>8.4444444444444446</v>
      </c>
      <c r="F816" s="30">
        <v>30.4</v>
      </c>
      <c r="G816" s="17">
        <f t="shared" si="403"/>
        <v>0.43055555555555575</v>
      </c>
      <c r="H816" s="17">
        <f t="shared" si="404"/>
        <v>1.5500000000000007</v>
      </c>
      <c r="I816" s="17">
        <v>194.238</v>
      </c>
      <c r="J816" s="17">
        <f t="shared" si="379"/>
        <v>2.0055555555555555</v>
      </c>
      <c r="K816" s="17">
        <f t="shared" si="380"/>
        <v>947.22222222222263</v>
      </c>
      <c r="L816" s="17">
        <f t="shared" si="381"/>
        <v>1143.4657777777782</v>
      </c>
      <c r="M816" s="17">
        <f t="shared" si="382"/>
        <v>9655.9332345679049</v>
      </c>
      <c r="N816" s="17">
        <f t="shared" si="398"/>
        <v>9655.9332345679049</v>
      </c>
      <c r="O816" s="17">
        <f t="shared" si="399"/>
        <v>1155342.078899306</v>
      </c>
      <c r="P816" s="17">
        <f t="shared" si="383"/>
        <v>1155147.8408993061</v>
      </c>
      <c r="Q816" s="34">
        <f t="shared" si="384"/>
        <v>0.32087696724500925</v>
      </c>
      <c r="R816" s="17">
        <f t="shared" si="374"/>
        <v>81.538991758573417</v>
      </c>
      <c r="S816" s="17">
        <f t="shared" si="385"/>
        <v>0</v>
      </c>
      <c r="T816" s="34">
        <f t="shared" si="386"/>
        <v>0</v>
      </c>
      <c r="U816" s="17">
        <f t="shared" si="400"/>
        <v>0</v>
      </c>
      <c r="V816" s="17">
        <f t="shared" si="387"/>
        <v>78439.506172839509</v>
      </c>
      <c r="W816" s="17">
        <f t="shared" si="401"/>
        <v>67236604.552469164</v>
      </c>
      <c r="X816" s="17">
        <f t="shared" si="388"/>
        <v>0</v>
      </c>
      <c r="Y816" s="17">
        <f t="shared" si="389"/>
        <v>0</v>
      </c>
      <c r="Z816" s="17">
        <f t="shared" si="390"/>
        <v>0</v>
      </c>
      <c r="AA816" s="17">
        <f t="shared" si="391"/>
        <v>0</v>
      </c>
      <c r="AB816" s="17">
        <f t="shared" si="392"/>
        <v>0</v>
      </c>
      <c r="AC816" s="17">
        <f t="shared" si="393"/>
        <v>0</v>
      </c>
      <c r="AD816" s="17">
        <f t="shared" si="394"/>
        <v>0</v>
      </c>
      <c r="AE816" s="17">
        <f t="shared" si="395"/>
        <v>0</v>
      </c>
      <c r="AF816" s="17">
        <f t="shared" si="396"/>
        <v>1155342.078899306</v>
      </c>
      <c r="AG816" s="17">
        <f t="shared" si="402"/>
        <v>0</v>
      </c>
      <c r="AH816" s="17">
        <f t="shared" si="397"/>
        <v>0</v>
      </c>
      <c r="AI816" s="17"/>
      <c r="AJ816" s="17"/>
      <c r="AU816">
        <f t="shared" si="375"/>
        <v>0</v>
      </c>
      <c r="AV816">
        <f t="shared" si="376"/>
        <v>30.4</v>
      </c>
      <c r="AW816">
        <f t="shared" si="377"/>
        <v>8.4444444444444446</v>
      </c>
    </row>
    <row r="817" spans="2:49" x14ac:dyDescent="0.3">
      <c r="B817" s="29" t="s">
        <v>52</v>
      </c>
      <c r="C817" s="29">
        <v>809</v>
      </c>
      <c r="D817" s="29">
        <v>220</v>
      </c>
      <c r="E817" s="2">
        <f t="shared" si="378"/>
        <v>8.8888888888888893</v>
      </c>
      <c r="F817" s="30">
        <v>32</v>
      </c>
      <c r="G817" s="17">
        <f t="shared" si="403"/>
        <v>0.41666666666666663</v>
      </c>
      <c r="H817" s="17">
        <f t="shared" si="404"/>
        <v>1.5</v>
      </c>
      <c r="I817" s="17">
        <v>194.238</v>
      </c>
      <c r="J817" s="17">
        <f t="shared" si="379"/>
        <v>2.1111111111111112</v>
      </c>
      <c r="K817" s="17">
        <f t="shared" si="380"/>
        <v>916.66666666666663</v>
      </c>
      <c r="L817" s="17">
        <f t="shared" si="381"/>
        <v>1113.0157777777777</v>
      </c>
      <c r="M817" s="17">
        <f t="shared" si="382"/>
        <v>9893.4735802469131</v>
      </c>
      <c r="N817" s="17">
        <f t="shared" si="398"/>
        <v>9893.4735802469131</v>
      </c>
      <c r="O817" s="17">
        <f t="shared" si="399"/>
        <v>1165235.552479553</v>
      </c>
      <c r="P817" s="17">
        <f t="shared" si="383"/>
        <v>1165041.3144795531</v>
      </c>
      <c r="Q817" s="34">
        <f t="shared" si="384"/>
        <v>0.32362517633613025</v>
      </c>
      <c r="R817" s="17">
        <f t="shared" si="374"/>
        <v>87.941987379972559</v>
      </c>
      <c r="S817" s="17">
        <f t="shared" si="385"/>
        <v>0</v>
      </c>
      <c r="T817" s="34">
        <f t="shared" si="386"/>
        <v>0</v>
      </c>
      <c r="U817" s="17">
        <f t="shared" si="400"/>
        <v>0</v>
      </c>
      <c r="V817" s="17">
        <f t="shared" si="387"/>
        <v>86913.580246913596</v>
      </c>
      <c r="W817" s="17">
        <f t="shared" si="401"/>
        <v>67323518.132716075</v>
      </c>
      <c r="X817" s="17">
        <f t="shared" si="388"/>
        <v>0</v>
      </c>
      <c r="Y817" s="17">
        <f t="shared" si="389"/>
        <v>0</v>
      </c>
      <c r="Z817" s="17">
        <f t="shared" si="390"/>
        <v>0</v>
      </c>
      <c r="AA817" s="17">
        <f t="shared" si="391"/>
        <v>0</v>
      </c>
      <c r="AB817" s="17">
        <f t="shared" si="392"/>
        <v>0</v>
      </c>
      <c r="AC817" s="17">
        <f t="shared" si="393"/>
        <v>0</v>
      </c>
      <c r="AD817" s="17">
        <f t="shared" si="394"/>
        <v>0</v>
      </c>
      <c r="AE817" s="17">
        <f t="shared" si="395"/>
        <v>0</v>
      </c>
      <c r="AF817" s="17">
        <f t="shared" si="396"/>
        <v>1165235.552479553</v>
      </c>
      <c r="AG817" s="17">
        <f t="shared" si="402"/>
        <v>0</v>
      </c>
      <c r="AH817" s="17">
        <f t="shared" si="397"/>
        <v>0</v>
      </c>
      <c r="AI817" s="17"/>
      <c r="AJ817" s="17"/>
      <c r="AU817">
        <f t="shared" si="375"/>
        <v>0</v>
      </c>
      <c r="AV817">
        <f t="shared" si="376"/>
        <v>32</v>
      </c>
      <c r="AW817">
        <f t="shared" si="377"/>
        <v>8.8888888888888893</v>
      </c>
    </row>
    <row r="818" spans="2:49" x14ac:dyDescent="0.3">
      <c r="B818" s="29" t="s">
        <v>52</v>
      </c>
      <c r="C818" s="29">
        <v>810</v>
      </c>
      <c r="D818" s="29">
        <v>221</v>
      </c>
      <c r="E818" s="2">
        <f t="shared" si="378"/>
        <v>9.2777777777777786</v>
      </c>
      <c r="F818" s="30">
        <v>33.4</v>
      </c>
      <c r="G818" s="17">
        <f t="shared" si="403"/>
        <v>0.41666666666666663</v>
      </c>
      <c r="H818" s="17">
        <f t="shared" si="404"/>
        <v>1.5</v>
      </c>
      <c r="I818" s="17">
        <v>194.238</v>
      </c>
      <c r="J818" s="17">
        <f t="shared" si="379"/>
        <v>2.2034722222222225</v>
      </c>
      <c r="K818" s="17">
        <f t="shared" si="380"/>
        <v>916.66666666666663</v>
      </c>
      <c r="L818" s="17">
        <f t="shared" si="381"/>
        <v>1113.1081388888888</v>
      </c>
      <c r="M818" s="17">
        <f t="shared" si="382"/>
        <v>10327.169955246913</v>
      </c>
      <c r="N818" s="17">
        <f t="shared" si="398"/>
        <v>10327.169955246913</v>
      </c>
      <c r="O818" s="17">
        <f t="shared" si="399"/>
        <v>1175562.7224347999</v>
      </c>
      <c r="P818" s="17">
        <f t="shared" si="383"/>
        <v>1175368.4844348</v>
      </c>
      <c r="Q818" s="34">
        <f t="shared" si="384"/>
        <v>0.32649385760629873</v>
      </c>
      <c r="R818" s="17">
        <f t="shared" si="374"/>
        <v>95.813187918124143</v>
      </c>
      <c r="S818" s="17">
        <f t="shared" si="385"/>
        <v>0</v>
      </c>
      <c r="T818" s="34">
        <f t="shared" si="386"/>
        <v>0</v>
      </c>
      <c r="U818" s="17">
        <f t="shared" si="400"/>
        <v>0</v>
      </c>
      <c r="V818" s="17">
        <f t="shared" si="387"/>
        <v>94684.876543209903</v>
      </c>
      <c r="W818" s="17">
        <f t="shared" si="401"/>
        <v>67418203.009259284</v>
      </c>
      <c r="X818" s="17">
        <f t="shared" si="388"/>
        <v>0</v>
      </c>
      <c r="Y818" s="17">
        <f t="shared" si="389"/>
        <v>0</v>
      </c>
      <c r="Z818" s="17">
        <f t="shared" si="390"/>
        <v>0</v>
      </c>
      <c r="AA818" s="17">
        <f t="shared" si="391"/>
        <v>0</v>
      </c>
      <c r="AB818" s="17">
        <f t="shared" si="392"/>
        <v>0</v>
      </c>
      <c r="AC818" s="17">
        <f t="shared" si="393"/>
        <v>0</v>
      </c>
      <c r="AD818" s="17">
        <f t="shared" si="394"/>
        <v>0</v>
      </c>
      <c r="AE818" s="17">
        <f t="shared" si="395"/>
        <v>0</v>
      </c>
      <c r="AF818" s="17">
        <f t="shared" si="396"/>
        <v>1175562.7224347999</v>
      </c>
      <c r="AG818" s="17">
        <f t="shared" si="402"/>
        <v>0</v>
      </c>
      <c r="AH818" s="17">
        <f t="shared" si="397"/>
        <v>0</v>
      </c>
      <c r="AI818" s="17"/>
      <c r="AJ818" s="17"/>
      <c r="AU818">
        <f t="shared" si="375"/>
        <v>0</v>
      </c>
      <c r="AV818">
        <f t="shared" si="376"/>
        <v>33.4</v>
      </c>
      <c r="AW818">
        <f t="shared" si="377"/>
        <v>9.2777777777777768</v>
      </c>
    </row>
    <row r="819" spans="2:49" x14ac:dyDescent="0.3">
      <c r="B819" s="29" t="s">
        <v>52</v>
      </c>
      <c r="C819" s="29">
        <v>811</v>
      </c>
      <c r="D819" s="29">
        <v>222</v>
      </c>
      <c r="E819" s="2">
        <f t="shared" si="378"/>
        <v>9.7222222222222232</v>
      </c>
      <c r="F819" s="30">
        <v>35</v>
      </c>
      <c r="G819" s="17">
        <f t="shared" si="403"/>
        <v>0.41666666666666663</v>
      </c>
      <c r="H819" s="17">
        <f t="shared" si="404"/>
        <v>1.5</v>
      </c>
      <c r="I819" s="17">
        <v>194.238</v>
      </c>
      <c r="J819" s="17">
        <f t="shared" si="379"/>
        <v>2.3090277777777781</v>
      </c>
      <c r="K819" s="17">
        <f t="shared" si="380"/>
        <v>916.66666666666663</v>
      </c>
      <c r="L819" s="17">
        <f t="shared" si="381"/>
        <v>1113.2136944444444</v>
      </c>
      <c r="M819" s="17">
        <f t="shared" si="382"/>
        <v>10822.910918209876</v>
      </c>
      <c r="N819" s="17">
        <f t="shared" si="398"/>
        <v>10822.910918209876</v>
      </c>
      <c r="O819" s="17">
        <f t="shared" si="399"/>
        <v>1186385.6333530098</v>
      </c>
      <c r="P819" s="17">
        <f t="shared" si="383"/>
        <v>1186191.3953530099</v>
      </c>
      <c r="Q819" s="34">
        <f t="shared" si="384"/>
        <v>0.32950024580115911</v>
      </c>
      <c r="R819" s="17">
        <f t="shared" si="374"/>
        <v>105.22274503815159</v>
      </c>
      <c r="S819" s="17">
        <f t="shared" si="385"/>
        <v>0</v>
      </c>
      <c r="T819" s="34">
        <f t="shared" si="386"/>
        <v>0</v>
      </c>
      <c r="U819" s="17">
        <f t="shared" si="400"/>
        <v>0</v>
      </c>
      <c r="V819" s="17">
        <f t="shared" si="387"/>
        <v>103973.76543209878</v>
      </c>
      <c r="W819" s="17">
        <f t="shared" si="401"/>
        <v>67522176.774691388</v>
      </c>
      <c r="X819" s="17">
        <f t="shared" si="388"/>
        <v>0</v>
      </c>
      <c r="Y819" s="17">
        <f t="shared" si="389"/>
        <v>0</v>
      </c>
      <c r="Z819" s="17">
        <f t="shared" si="390"/>
        <v>0</v>
      </c>
      <c r="AA819" s="17">
        <f t="shared" si="391"/>
        <v>0</v>
      </c>
      <c r="AB819" s="17">
        <f t="shared" si="392"/>
        <v>0</v>
      </c>
      <c r="AC819" s="17">
        <f t="shared" si="393"/>
        <v>0</v>
      </c>
      <c r="AD819" s="17">
        <f t="shared" si="394"/>
        <v>0</v>
      </c>
      <c r="AE819" s="17">
        <f t="shared" si="395"/>
        <v>0</v>
      </c>
      <c r="AF819" s="17">
        <f t="shared" si="396"/>
        <v>1186385.6333530098</v>
      </c>
      <c r="AG819" s="17">
        <f t="shared" si="402"/>
        <v>0</v>
      </c>
      <c r="AH819" s="17">
        <f t="shared" si="397"/>
        <v>0</v>
      </c>
      <c r="AI819" s="17"/>
      <c r="AJ819" s="17"/>
      <c r="AU819">
        <f t="shared" si="375"/>
        <v>0</v>
      </c>
      <c r="AV819">
        <f t="shared" si="376"/>
        <v>35</v>
      </c>
      <c r="AW819">
        <f t="shared" si="377"/>
        <v>9.7222222222222214</v>
      </c>
    </row>
    <row r="820" spans="2:49" x14ac:dyDescent="0.3">
      <c r="B820" s="29" t="s">
        <v>52</v>
      </c>
      <c r="C820" s="29">
        <v>812</v>
      </c>
      <c r="D820" s="29">
        <v>223</v>
      </c>
      <c r="E820" s="2">
        <f t="shared" si="378"/>
        <v>10.111111111111111</v>
      </c>
      <c r="F820" s="30">
        <v>36.4</v>
      </c>
      <c r="G820" s="17">
        <f t="shared" si="403"/>
        <v>0.43055555555555575</v>
      </c>
      <c r="H820" s="17">
        <f t="shared" si="404"/>
        <v>1.5500000000000007</v>
      </c>
      <c r="I820" s="17">
        <v>194.238</v>
      </c>
      <c r="J820" s="17">
        <f t="shared" si="379"/>
        <v>2.4013888888888886</v>
      </c>
      <c r="K820" s="17">
        <f t="shared" si="380"/>
        <v>947.22222222222263</v>
      </c>
      <c r="L820" s="17">
        <f t="shared" si="381"/>
        <v>1143.8616111111114</v>
      </c>
      <c r="M820" s="17">
        <f t="shared" si="382"/>
        <v>11565.711845679016</v>
      </c>
      <c r="N820" s="17">
        <f t="shared" si="398"/>
        <v>11565.711845679016</v>
      </c>
      <c r="O820" s="17">
        <f t="shared" si="399"/>
        <v>1197951.3451986888</v>
      </c>
      <c r="P820" s="17">
        <f t="shared" si="383"/>
        <v>1197757.1071986889</v>
      </c>
      <c r="Q820" s="34">
        <f t="shared" si="384"/>
        <v>0.33271296923765181</v>
      </c>
      <c r="R820" s="17">
        <f t="shared" si="374"/>
        <v>116.94219755075449</v>
      </c>
      <c r="S820" s="17">
        <f t="shared" si="385"/>
        <v>0</v>
      </c>
      <c r="T820" s="34">
        <f t="shared" si="386"/>
        <v>0</v>
      </c>
      <c r="U820" s="17">
        <f t="shared" si="400"/>
        <v>0</v>
      </c>
      <c r="V820" s="17">
        <f t="shared" si="387"/>
        <v>112458.024691358</v>
      </c>
      <c r="W820" s="17">
        <f t="shared" si="401"/>
        <v>67634634.799382746</v>
      </c>
      <c r="X820" s="17">
        <f t="shared" si="388"/>
        <v>0</v>
      </c>
      <c r="Y820" s="17">
        <f t="shared" si="389"/>
        <v>0</v>
      </c>
      <c r="Z820" s="17">
        <f t="shared" si="390"/>
        <v>0</v>
      </c>
      <c r="AA820" s="17">
        <f t="shared" si="391"/>
        <v>0</v>
      </c>
      <c r="AB820" s="17">
        <f t="shared" si="392"/>
        <v>0</v>
      </c>
      <c r="AC820" s="17">
        <f t="shared" si="393"/>
        <v>0</v>
      </c>
      <c r="AD820" s="17">
        <f t="shared" si="394"/>
        <v>0</v>
      </c>
      <c r="AE820" s="17">
        <f t="shared" si="395"/>
        <v>0</v>
      </c>
      <c r="AF820" s="17">
        <f t="shared" si="396"/>
        <v>1197951.3451986888</v>
      </c>
      <c r="AG820" s="17">
        <f t="shared" si="402"/>
        <v>0</v>
      </c>
      <c r="AH820" s="17">
        <f t="shared" si="397"/>
        <v>0</v>
      </c>
      <c r="AI820" s="17"/>
      <c r="AJ820" s="17"/>
      <c r="AU820">
        <f t="shared" si="375"/>
        <v>0</v>
      </c>
      <c r="AV820">
        <f t="shared" si="376"/>
        <v>36.4</v>
      </c>
      <c r="AW820">
        <f t="shared" si="377"/>
        <v>10.111111111111111</v>
      </c>
    </row>
    <row r="821" spans="2:49" x14ac:dyDescent="0.3">
      <c r="B821" s="29" t="s">
        <v>52</v>
      </c>
      <c r="C821" s="29">
        <v>813</v>
      </c>
      <c r="D821" s="29">
        <v>224</v>
      </c>
      <c r="E821" s="2">
        <f t="shared" si="378"/>
        <v>10.583333333333334</v>
      </c>
      <c r="F821" s="30">
        <v>38.1</v>
      </c>
      <c r="G821" s="17">
        <f t="shared" si="403"/>
        <v>0.45833333333333393</v>
      </c>
      <c r="H821" s="17">
        <f t="shared" si="404"/>
        <v>1.6500000000000021</v>
      </c>
      <c r="I821" s="17">
        <v>194.238</v>
      </c>
      <c r="J821" s="17">
        <f t="shared" si="379"/>
        <v>2.5135416666666668</v>
      </c>
      <c r="K821" s="17">
        <f t="shared" si="380"/>
        <v>1008.3333333333346</v>
      </c>
      <c r="L821" s="17">
        <f t="shared" si="381"/>
        <v>1205.0848750000014</v>
      </c>
      <c r="M821" s="17">
        <f t="shared" si="382"/>
        <v>12753.814927083349</v>
      </c>
      <c r="N821" s="17">
        <f t="shared" si="398"/>
        <v>12753.814927083349</v>
      </c>
      <c r="O821" s="17">
        <f t="shared" si="399"/>
        <v>1210705.1601257722</v>
      </c>
      <c r="P821" s="17">
        <f t="shared" si="383"/>
        <v>1210510.9221257723</v>
      </c>
      <c r="Q821" s="34">
        <f t="shared" si="384"/>
        <v>0.33625572394809705</v>
      </c>
      <c r="R821" s="17">
        <f t="shared" si="374"/>
        <v>134.97787464496545</v>
      </c>
      <c r="S821" s="17">
        <f t="shared" si="385"/>
        <v>0</v>
      </c>
      <c r="T821" s="34">
        <f t="shared" si="386"/>
        <v>0</v>
      </c>
      <c r="U821" s="17">
        <f t="shared" si="400"/>
        <v>0</v>
      </c>
      <c r="V821" s="17">
        <f t="shared" si="387"/>
        <v>123207.63888888891</v>
      </c>
      <c r="W821" s="17">
        <f t="shared" si="401"/>
        <v>67757842.438271642</v>
      </c>
      <c r="X821" s="17">
        <f t="shared" si="388"/>
        <v>0</v>
      </c>
      <c r="Y821" s="17">
        <f t="shared" si="389"/>
        <v>0</v>
      </c>
      <c r="Z821" s="17">
        <f t="shared" si="390"/>
        <v>0</v>
      </c>
      <c r="AA821" s="17">
        <f t="shared" si="391"/>
        <v>0</v>
      </c>
      <c r="AB821" s="17">
        <f t="shared" si="392"/>
        <v>0</v>
      </c>
      <c r="AC821" s="17">
        <f t="shared" si="393"/>
        <v>0</v>
      </c>
      <c r="AD821" s="17">
        <f t="shared" si="394"/>
        <v>0</v>
      </c>
      <c r="AE821" s="17">
        <f t="shared" si="395"/>
        <v>0</v>
      </c>
      <c r="AF821" s="17">
        <f t="shared" si="396"/>
        <v>1210705.1601257722</v>
      </c>
      <c r="AG821" s="17">
        <f t="shared" si="402"/>
        <v>0</v>
      </c>
      <c r="AH821" s="17">
        <f t="shared" si="397"/>
        <v>0</v>
      </c>
      <c r="AI821" s="17"/>
      <c r="AJ821" s="17"/>
      <c r="AU821">
        <f t="shared" si="375"/>
        <v>0</v>
      </c>
      <c r="AV821">
        <f t="shared" si="376"/>
        <v>38.1</v>
      </c>
      <c r="AW821">
        <f t="shared" si="377"/>
        <v>10.583333333333334</v>
      </c>
    </row>
    <row r="822" spans="2:49" x14ac:dyDescent="0.3">
      <c r="B822" s="29" t="s">
        <v>52</v>
      </c>
      <c r="C822" s="29">
        <v>814</v>
      </c>
      <c r="D822" s="29">
        <v>225</v>
      </c>
      <c r="E822" s="2">
        <f t="shared" si="378"/>
        <v>11.027777777777779</v>
      </c>
      <c r="F822" s="30">
        <v>39.700000000000003</v>
      </c>
      <c r="G822" s="17">
        <f t="shared" si="403"/>
        <v>0.4861111111111111</v>
      </c>
      <c r="H822" s="17">
        <f t="shared" si="404"/>
        <v>1.75</v>
      </c>
      <c r="I822" s="17">
        <v>194.238</v>
      </c>
      <c r="J822" s="17">
        <f t="shared" si="379"/>
        <v>2.6190972222222224</v>
      </c>
      <c r="K822" s="17">
        <f t="shared" si="380"/>
        <v>1069.4444444444443</v>
      </c>
      <c r="L822" s="17">
        <f t="shared" si="381"/>
        <v>1266.3015416666665</v>
      </c>
      <c r="M822" s="17">
        <f t="shared" si="382"/>
        <v>13964.492001157407</v>
      </c>
      <c r="N822" s="17">
        <f t="shared" si="398"/>
        <v>13964.492001157407</v>
      </c>
      <c r="O822" s="17">
        <f t="shared" si="399"/>
        <v>1224669.6521269297</v>
      </c>
      <c r="P822" s="17">
        <f t="shared" si="383"/>
        <v>1224475.4141269298</v>
      </c>
      <c r="Q822" s="34">
        <f t="shared" si="384"/>
        <v>0.34013478053617857</v>
      </c>
      <c r="R822" s="17">
        <f t="shared" si="374"/>
        <v>153.99731456831918</v>
      </c>
      <c r="S822" s="17">
        <f t="shared" si="385"/>
        <v>0</v>
      </c>
      <c r="T822" s="34">
        <f t="shared" si="386"/>
        <v>0</v>
      </c>
      <c r="U822" s="17">
        <f t="shared" si="400"/>
        <v>0</v>
      </c>
      <c r="V822" s="17">
        <f t="shared" si="387"/>
        <v>133773.07098765433</v>
      </c>
      <c r="W822" s="17">
        <f t="shared" si="401"/>
        <v>67891615.509259298</v>
      </c>
      <c r="X822" s="17">
        <f t="shared" si="388"/>
        <v>0</v>
      </c>
      <c r="Y822" s="17">
        <f t="shared" si="389"/>
        <v>0</v>
      </c>
      <c r="Z822" s="17">
        <f t="shared" si="390"/>
        <v>0</v>
      </c>
      <c r="AA822" s="17">
        <f t="shared" si="391"/>
        <v>0</v>
      </c>
      <c r="AB822" s="17">
        <f t="shared" si="392"/>
        <v>0</v>
      </c>
      <c r="AC822" s="17">
        <f t="shared" si="393"/>
        <v>0</v>
      </c>
      <c r="AD822" s="17">
        <f t="shared" si="394"/>
        <v>0</v>
      </c>
      <c r="AE822" s="17">
        <f t="shared" si="395"/>
        <v>0</v>
      </c>
      <c r="AF822" s="17">
        <f t="shared" si="396"/>
        <v>1224669.6521269297</v>
      </c>
      <c r="AG822" s="17">
        <f t="shared" si="402"/>
        <v>0</v>
      </c>
      <c r="AH822" s="17">
        <f t="shared" si="397"/>
        <v>0</v>
      </c>
      <c r="AI822" s="17"/>
      <c r="AJ822" s="17"/>
      <c r="AU822">
        <f t="shared" si="375"/>
        <v>0</v>
      </c>
      <c r="AV822">
        <f t="shared" si="376"/>
        <v>39.700000000000003</v>
      </c>
      <c r="AW822">
        <f t="shared" si="377"/>
        <v>11.027777777777779</v>
      </c>
    </row>
    <row r="823" spans="2:49" x14ac:dyDescent="0.3">
      <c r="B823" s="29" t="s">
        <v>52</v>
      </c>
      <c r="C823" s="29">
        <v>815</v>
      </c>
      <c r="D823" s="29">
        <v>226</v>
      </c>
      <c r="E823" s="2">
        <f t="shared" si="378"/>
        <v>11.555555555555557</v>
      </c>
      <c r="F823" s="30">
        <v>41.6</v>
      </c>
      <c r="G823" s="17">
        <f t="shared" si="403"/>
        <v>0.49999999999999922</v>
      </c>
      <c r="H823" s="17">
        <f t="shared" si="404"/>
        <v>1.7999999999999972</v>
      </c>
      <c r="I823" s="17">
        <v>194.238</v>
      </c>
      <c r="J823" s="17">
        <f t="shared" si="379"/>
        <v>2.7444444444444449</v>
      </c>
      <c r="K823" s="17">
        <f t="shared" si="380"/>
        <v>1099.9999999999982</v>
      </c>
      <c r="L823" s="17">
        <f t="shared" si="381"/>
        <v>1296.9824444444425</v>
      </c>
      <c r="M823" s="17">
        <f t="shared" si="382"/>
        <v>14987.352691358004</v>
      </c>
      <c r="N823" s="17">
        <f t="shared" si="398"/>
        <v>14987.352691358004</v>
      </c>
      <c r="O823" s="17">
        <f t="shared" si="399"/>
        <v>1239657.0048182877</v>
      </c>
      <c r="P823" s="17">
        <f t="shared" si="383"/>
        <v>1239462.7668182878</v>
      </c>
      <c r="Q823" s="34">
        <f t="shared" si="384"/>
        <v>0.34429796736678397</v>
      </c>
      <c r="R823" s="17">
        <f t="shared" si="374"/>
        <v>173.18718665569253</v>
      </c>
      <c r="S823" s="17">
        <f t="shared" si="385"/>
        <v>0</v>
      </c>
      <c r="T823" s="34">
        <f t="shared" si="386"/>
        <v>0</v>
      </c>
      <c r="U823" s="17">
        <f t="shared" si="400"/>
        <v>0</v>
      </c>
      <c r="V823" s="17">
        <f t="shared" si="387"/>
        <v>146883.95061728399</v>
      </c>
      <c r="W823" s="17">
        <f t="shared" si="401"/>
        <v>68038499.459876582</v>
      </c>
      <c r="X823" s="17">
        <f t="shared" si="388"/>
        <v>0</v>
      </c>
      <c r="Y823" s="17">
        <f t="shared" si="389"/>
        <v>0</v>
      </c>
      <c r="Z823" s="17">
        <f t="shared" si="390"/>
        <v>0</v>
      </c>
      <c r="AA823" s="17">
        <f t="shared" si="391"/>
        <v>0</v>
      </c>
      <c r="AB823" s="17">
        <f t="shared" si="392"/>
        <v>0</v>
      </c>
      <c r="AC823" s="17">
        <f t="shared" si="393"/>
        <v>0</v>
      </c>
      <c r="AD823" s="17">
        <f t="shared" si="394"/>
        <v>0</v>
      </c>
      <c r="AE823" s="17">
        <f t="shared" si="395"/>
        <v>0</v>
      </c>
      <c r="AF823" s="17">
        <f t="shared" si="396"/>
        <v>1239657.0048182877</v>
      </c>
      <c r="AG823" s="17">
        <f t="shared" si="402"/>
        <v>0</v>
      </c>
      <c r="AH823" s="17">
        <f t="shared" si="397"/>
        <v>0</v>
      </c>
      <c r="AI823" s="17"/>
      <c r="AJ823" s="17"/>
      <c r="AU823">
        <f t="shared" si="375"/>
        <v>0</v>
      </c>
      <c r="AV823">
        <f t="shared" si="376"/>
        <v>41.6</v>
      </c>
      <c r="AW823">
        <f t="shared" si="377"/>
        <v>11.555555555555555</v>
      </c>
    </row>
    <row r="824" spans="2:49" x14ac:dyDescent="0.3">
      <c r="B824" s="29" t="s">
        <v>52</v>
      </c>
      <c r="C824" s="29">
        <v>816</v>
      </c>
      <c r="D824" s="29">
        <v>227</v>
      </c>
      <c r="E824" s="2">
        <f t="shared" si="378"/>
        <v>12.027777777777777</v>
      </c>
      <c r="F824" s="30">
        <v>43.3</v>
      </c>
      <c r="G824" s="17">
        <f t="shared" si="403"/>
        <v>0.4861111111111111</v>
      </c>
      <c r="H824" s="17">
        <f t="shared" si="404"/>
        <v>1.75</v>
      </c>
      <c r="I824" s="17">
        <v>194.238</v>
      </c>
      <c r="J824" s="17">
        <f t="shared" si="379"/>
        <v>2.8565972222222218</v>
      </c>
      <c r="K824" s="17">
        <f t="shared" si="380"/>
        <v>1069.4444444444443</v>
      </c>
      <c r="L824" s="17">
        <f t="shared" si="381"/>
        <v>1266.5390416666667</v>
      </c>
      <c r="M824" s="17">
        <f t="shared" si="382"/>
        <v>15233.650140046295</v>
      </c>
      <c r="N824" s="17">
        <f t="shared" si="398"/>
        <v>15233.650140046295</v>
      </c>
      <c r="O824" s="17">
        <f t="shared" si="399"/>
        <v>1254890.6549583341</v>
      </c>
      <c r="P824" s="17">
        <f t="shared" si="383"/>
        <v>1254696.4169583342</v>
      </c>
      <c r="Q824" s="34">
        <f t="shared" si="384"/>
        <v>0.34852957070268603</v>
      </c>
      <c r="R824" s="17">
        <f t="shared" si="374"/>
        <v>183.22695862889015</v>
      </c>
      <c r="S824" s="17">
        <f t="shared" si="385"/>
        <v>0</v>
      </c>
      <c r="T824" s="34">
        <f t="shared" si="386"/>
        <v>0</v>
      </c>
      <c r="U824" s="17">
        <f t="shared" si="400"/>
        <v>0</v>
      </c>
      <c r="V824" s="17">
        <f t="shared" si="387"/>
        <v>159134.18209876539</v>
      </c>
      <c r="W824" s="17">
        <f t="shared" si="401"/>
        <v>68197633.641975343</v>
      </c>
      <c r="X824" s="17">
        <f t="shared" si="388"/>
        <v>0</v>
      </c>
      <c r="Y824" s="17">
        <f t="shared" si="389"/>
        <v>0</v>
      </c>
      <c r="Z824" s="17">
        <f t="shared" si="390"/>
        <v>0</v>
      </c>
      <c r="AA824" s="17">
        <f t="shared" si="391"/>
        <v>0</v>
      </c>
      <c r="AB824" s="17">
        <f t="shared" si="392"/>
        <v>0</v>
      </c>
      <c r="AC824" s="17">
        <f t="shared" si="393"/>
        <v>0</v>
      </c>
      <c r="AD824" s="17">
        <f t="shared" si="394"/>
        <v>0</v>
      </c>
      <c r="AE824" s="17">
        <f t="shared" si="395"/>
        <v>0</v>
      </c>
      <c r="AF824" s="17">
        <f t="shared" si="396"/>
        <v>1254890.6549583341</v>
      </c>
      <c r="AG824" s="17">
        <f t="shared" si="402"/>
        <v>0</v>
      </c>
      <c r="AH824" s="17">
        <f t="shared" si="397"/>
        <v>0</v>
      </c>
      <c r="AI824" s="17"/>
      <c r="AJ824" s="17"/>
      <c r="AU824">
        <f t="shared" si="375"/>
        <v>0</v>
      </c>
      <c r="AV824">
        <f t="shared" si="376"/>
        <v>43.3</v>
      </c>
      <c r="AW824">
        <f t="shared" si="377"/>
        <v>12.027777777777777</v>
      </c>
    </row>
    <row r="825" spans="2:49" x14ac:dyDescent="0.3">
      <c r="B825" s="29" t="s">
        <v>52</v>
      </c>
      <c r="C825" s="29">
        <v>817</v>
      </c>
      <c r="D825" s="29">
        <v>228</v>
      </c>
      <c r="E825" s="2">
        <f t="shared" si="378"/>
        <v>12.527777777777779</v>
      </c>
      <c r="F825" s="30">
        <v>45.1</v>
      </c>
      <c r="G825" s="17">
        <f t="shared" si="403"/>
        <v>0.50000000000000022</v>
      </c>
      <c r="H825" s="17">
        <f t="shared" si="404"/>
        <v>1.8000000000000007</v>
      </c>
      <c r="I825" s="17">
        <v>194.238</v>
      </c>
      <c r="J825" s="17">
        <f t="shared" si="379"/>
        <v>2.9753472222222221</v>
      </c>
      <c r="K825" s="17">
        <f t="shared" si="380"/>
        <v>1100.0000000000005</v>
      </c>
      <c r="L825" s="17">
        <f t="shared" si="381"/>
        <v>1297.2133472222226</v>
      </c>
      <c r="M825" s="17">
        <f t="shared" si="382"/>
        <v>16251.20054436729</v>
      </c>
      <c r="N825" s="17">
        <f t="shared" si="398"/>
        <v>16251.20054436729</v>
      </c>
      <c r="O825" s="17">
        <f t="shared" si="399"/>
        <v>1271141.8555027014</v>
      </c>
      <c r="P825" s="17">
        <f t="shared" si="383"/>
        <v>1270947.6175027015</v>
      </c>
      <c r="Q825" s="34">
        <f t="shared" si="384"/>
        <v>0.3530438291899004</v>
      </c>
      <c r="R825" s="17">
        <f t="shared" si="374"/>
        <v>203.59142904193467</v>
      </c>
      <c r="S825" s="17">
        <f t="shared" si="385"/>
        <v>0</v>
      </c>
      <c r="T825" s="34">
        <f t="shared" si="386"/>
        <v>0</v>
      </c>
      <c r="U825" s="17">
        <f t="shared" si="400"/>
        <v>0</v>
      </c>
      <c r="V825" s="17">
        <f t="shared" si="387"/>
        <v>172639.73765432101</v>
      </c>
      <c r="W825" s="17">
        <f t="shared" si="401"/>
        <v>68370273.379629672</v>
      </c>
      <c r="X825" s="17">
        <f t="shared" si="388"/>
        <v>0</v>
      </c>
      <c r="Y825" s="17">
        <f t="shared" si="389"/>
        <v>0</v>
      </c>
      <c r="Z825" s="17">
        <f t="shared" si="390"/>
        <v>0</v>
      </c>
      <c r="AA825" s="17">
        <f t="shared" si="391"/>
        <v>0</v>
      </c>
      <c r="AB825" s="17">
        <f t="shared" si="392"/>
        <v>0</v>
      </c>
      <c r="AC825" s="17">
        <f t="shared" si="393"/>
        <v>0</v>
      </c>
      <c r="AD825" s="17">
        <f t="shared" si="394"/>
        <v>0</v>
      </c>
      <c r="AE825" s="17">
        <f t="shared" si="395"/>
        <v>0</v>
      </c>
      <c r="AF825" s="17">
        <f t="shared" si="396"/>
        <v>1271141.8555027014</v>
      </c>
      <c r="AG825" s="17">
        <f t="shared" si="402"/>
        <v>0</v>
      </c>
      <c r="AH825" s="17">
        <f t="shared" si="397"/>
        <v>0</v>
      </c>
      <c r="AI825" s="17"/>
      <c r="AJ825" s="17"/>
      <c r="AU825">
        <f t="shared" si="375"/>
        <v>0</v>
      </c>
      <c r="AV825">
        <f t="shared" si="376"/>
        <v>45.1</v>
      </c>
      <c r="AW825">
        <f t="shared" si="377"/>
        <v>12.527777777777779</v>
      </c>
    </row>
    <row r="826" spans="2:49" x14ac:dyDescent="0.3">
      <c r="B826" s="31" t="s">
        <v>52</v>
      </c>
      <c r="C826" s="29">
        <v>818</v>
      </c>
      <c r="D826" s="29">
        <v>229</v>
      </c>
      <c r="E826" s="2">
        <f t="shared" si="378"/>
        <v>13.027777777777779</v>
      </c>
      <c r="F826" s="30">
        <v>46.9</v>
      </c>
      <c r="G826" s="17">
        <f t="shared" si="403"/>
        <v>0.50000000000000022</v>
      </c>
      <c r="H826" s="17">
        <f t="shared" si="404"/>
        <v>1.8000000000000007</v>
      </c>
      <c r="I826" s="17">
        <v>194.238</v>
      </c>
      <c r="J826" s="17">
        <f t="shared" si="379"/>
        <v>3.0940972222222221</v>
      </c>
      <c r="K826" s="17">
        <f t="shared" si="380"/>
        <v>1100.0000000000005</v>
      </c>
      <c r="L826" s="17">
        <f t="shared" si="381"/>
        <v>1297.3320972222227</v>
      </c>
      <c r="M826" s="17">
        <f t="shared" si="382"/>
        <v>16901.354266589515</v>
      </c>
      <c r="N826" s="17">
        <f t="shared" si="398"/>
        <v>16901.354266589515</v>
      </c>
      <c r="O826" s="17">
        <f t="shared" si="399"/>
        <v>1288043.2097692909</v>
      </c>
      <c r="P826" s="17">
        <f t="shared" si="383"/>
        <v>1287848.971769291</v>
      </c>
      <c r="Q826" s="34">
        <f t="shared" si="384"/>
        <v>0.35773868737807363</v>
      </c>
      <c r="R826" s="17">
        <f t="shared" si="374"/>
        <v>220.18708752862452</v>
      </c>
      <c r="S826" s="17">
        <f t="shared" si="385"/>
        <v>0</v>
      </c>
      <c r="T826" s="34">
        <f t="shared" si="386"/>
        <v>0</v>
      </c>
      <c r="U826" s="17">
        <f t="shared" si="400"/>
        <v>0</v>
      </c>
      <c r="V826" s="17">
        <f t="shared" si="387"/>
        <v>186695.29320987655</v>
      </c>
      <c r="W826" s="17">
        <f t="shared" si="401"/>
        <v>68556968.672839552</v>
      </c>
      <c r="X826" s="17">
        <f t="shared" si="388"/>
        <v>0</v>
      </c>
      <c r="Y826" s="17">
        <f t="shared" si="389"/>
        <v>0</v>
      </c>
      <c r="Z826" s="17">
        <f t="shared" si="390"/>
        <v>0</v>
      </c>
      <c r="AA826" s="17">
        <f t="shared" si="391"/>
        <v>0</v>
      </c>
      <c r="AB826" s="17">
        <f t="shared" si="392"/>
        <v>0</v>
      </c>
      <c r="AC826" s="17">
        <f t="shared" si="393"/>
        <v>0</v>
      </c>
      <c r="AD826" s="17">
        <f t="shared" si="394"/>
        <v>0</v>
      </c>
      <c r="AE826" s="17">
        <f t="shared" si="395"/>
        <v>0</v>
      </c>
      <c r="AF826" s="17">
        <f t="shared" si="396"/>
        <v>1288043.2097692909</v>
      </c>
      <c r="AG826" s="17">
        <f t="shared" si="402"/>
        <v>0</v>
      </c>
      <c r="AH826" s="17">
        <f t="shared" si="397"/>
        <v>0</v>
      </c>
      <c r="AI826" s="17"/>
      <c r="AJ826" s="17"/>
      <c r="AU826">
        <f t="shared" si="375"/>
        <v>0</v>
      </c>
      <c r="AV826">
        <f t="shared" si="376"/>
        <v>46.9</v>
      </c>
      <c r="AW826">
        <f t="shared" si="377"/>
        <v>13.027777777777777</v>
      </c>
    </row>
    <row r="827" spans="2:49" x14ac:dyDescent="0.3">
      <c r="B827" s="29" t="s">
        <v>52</v>
      </c>
      <c r="C827" s="29">
        <v>819</v>
      </c>
      <c r="D827" s="29">
        <v>230</v>
      </c>
      <c r="E827" s="2">
        <f t="shared" si="378"/>
        <v>13.527777777777779</v>
      </c>
      <c r="F827" s="30">
        <v>48.7</v>
      </c>
      <c r="G827" s="17">
        <f t="shared" si="403"/>
        <v>0.50000000000000022</v>
      </c>
      <c r="H827" s="17">
        <f t="shared" si="404"/>
        <v>1.8000000000000007</v>
      </c>
      <c r="I827" s="17">
        <v>194.238</v>
      </c>
      <c r="J827" s="17">
        <f t="shared" si="379"/>
        <v>3.2128472222222224</v>
      </c>
      <c r="K827" s="17">
        <f t="shared" si="380"/>
        <v>1100.0000000000005</v>
      </c>
      <c r="L827" s="17">
        <f t="shared" si="381"/>
        <v>1297.4508472222226</v>
      </c>
      <c r="M827" s="17">
        <f t="shared" si="382"/>
        <v>17551.626738811734</v>
      </c>
      <c r="N827" s="17">
        <f t="shared" si="398"/>
        <v>17551.626738811734</v>
      </c>
      <c r="O827" s="17">
        <f t="shared" si="399"/>
        <v>1305594.8365081027</v>
      </c>
      <c r="P827" s="17">
        <f t="shared" si="383"/>
        <v>1305400.5985081028</v>
      </c>
      <c r="Q827" s="34">
        <f t="shared" si="384"/>
        <v>0.36261417825358078</v>
      </c>
      <c r="R827" s="17">
        <f t="shared" si="374"/>
        <v>237.43450616114765</v>
      </c>
      <c r="S827" s="17">
        <f t="shared" si="385"/>
        <v>0</v>
      </c>
      <c r="T827" s="34">
        <f t="shared" si="386"/>
        <v>0</v>
      </c>
      <c r="U827" s="17">
        <f t="shared" si="400"/>
        <v>0</v>
      </c>
      <c r="V827" s="17">
        <f t="shared" si="387"/>
        <v>201300.84876543211</v>
      </c>
      <c r="W827" s="17">
        <f t="shared" si="401"/>
        <v>68758269.521604985</v>
      </c>
      <c r="X827" s="17">
        <f t="shared" si="388"/>
        <v>0</v>
      </c>
      <c r="Y827" s="17">
        <f t="shared" si="389"/>
        <v>0</v>
      </c>
      <c r="Z827" s="17">
        <f t="shared" si="390"/>
        <v>0</v>
      </c>
      <c r="AA827" s="17">
        <f t="shared" si="391"/>
        <v>0</v>
      </c>
      <c r="AB827" s="17">
        <f t="shared" si="392"/>
        <v>0</v>
      </c>
      <c r="AC827" s="17">
        <f t="shared" si="393"/>
        <v>0</v>
      </c>
      <c r="AD827" s="17">
        <f t="shared" si="394"/>
        <v>0</v>
      </c>
      <c r="AE827" s="17">
        <f t="shared" si="395"/>
        <v>0</v>
      </c>
      <c r="AF827" s="17">
        <f t="shared" si="396"/>
        <v>1305594.8365081027</v>
      </c>
      <c r="AG827" s="17">
        <f t="shared" si="402"/>
        <v>0</v>
      </c>
      <c r="AH827" s="17">
        <f t="shared" si="397"/>
        <v>0</v>
      </c>
      <c r="AI827" s="17"/>
      <c r="AJ827" s="17"/>
      <c r="AU827">
        <f t="shared" si="375"/>
        <v>0</v>
      </c>
      <c r="AV827">
        <f t="shared" si="376"/>
        <v>48.7</v>
      </c>
      <c r="AW827">
        <f t="shared" si="377"/>
        <v>13.527777777777779</v>
      </c>
    </row>
    <row r="828" spans="2:49" x14ac:dyDescent="0.3">
      <c r="B828" s="29" t="s">
        <v>52</v>
      </c>
      <c r="C828" s="29">
        <v>820</v>
      </c>
      <c r="D828" s="29">
        <v>231</v>
      </c>
      <c r="E828" s="2">
        <f t="shared" si="378"/>
        <v>14.027777777777779</v>
      </c>
      <c r="F828" s="30">
        <v>50.5</v>
      </c>
      <c r="G828" s="17">
        <f t="shared" si="403"/>
        <v>0.51388888888888828</v>
      </c>
      <c r="H828" s="17">
        <f t="shared" si="404"/>
        <v>1.8499999999999979</v>
      </c>
      <c r="I828" s="17">
        <v>194.238</v>
      </c>
      <c r="J828" s="17">
        <f t="shared" si="379"/>
        <v>3.3315972222222223</v>
      </c>
      <c r="K828" s="17">
        <f t="shared" si="380"/>
        <v>1130.5555555555543</v>
      </c>
      <c r="L828" s="17">
        <f t="shared" si="381"/>
        <v>1328.1251527777765</v>
      </c>
      <c r="M828" s="17">
        <f t="shared" si="382"/>
        <v>18630.64450424381</v>
      </c>
      <c r="N828" s="17">
        <f t="shared" si="398"/>
        <v>18630.64450424381</v>
      </c>
      <c r="O828" s="17">
        <f t="shared" si="399"/>
        <v>1324225.4810123465</v>
      </c>
      <c r="P828" s="17">
        <f t="shared" si="383"/>
        <v>1324031.2430123466</v>
      </c>
      <c r="Q828" s="34">
        <f t="shared" si="384"/>
        <v>0.36778939868396959</v>
      </c>
      <c r="R828" s="17">
        <f t="shared" si="374"/>
        <v>261.34654096230901</v>
      </c>
      <c r="S828" s="17">
        <f t="shared" si="385"/>
        <v>0</v>
      </c>
      <c r="T828" s="34">
        <f t="shared" si="386"/>
        <v>0</v>
      </c>
      <c r="U828" s="17">
        <f t="shared" si="400"/>
        <v>0</v>
      </c>
      <c r="V828" s="17">
        <f t="shared" si="387"/>
        <v>216456.4043209877</v>
      </c>
      <c r="W828" s="17">
        <f t="shared" si="401"/>
        <v>68974725.92592597</v>
      </c>
      <c r="X828" s="17">
        <f t="shared" si="388"/>
        <v>0</v>
      </c>
      <c r="Y828" s="17">
        <f t="shared" si="389"/>
        <v>0</v>
      </c>
      <c r="Z828" s="17">
        <f t="shared" si="390"/>
        <v>0</v>
      </c>
      <c r="AA828" s="17">
        <f t="shared" si="391"/>
        <v>0</v>
      </c>
      <c r="AB828" s="17">
        <f t="shared" si="392"/>
        <v>0</v>
      </c>
      <c r="AC828" s="17">
        <f t="shared" si="393"/>
        <v>0</v>
      </c>
      <c r="AD828" s="17">
        <f t="shared" si="394"/>
        <v>0</v>
      </c>
      <c r="AE828" s="17">
        <f t="shared" si="395"/>
        <v>0</v>
      </c>
      <c r="AF828" s="17">
        <f t="shared" si="396"/>
        <v>1324225.4810123465</v>
      </c>
      <c r="AG828" s="17">
        <f t="shared" si="402"/>
        <v>0</v>
      </c>
      <c r="AH828" s="17">
        <f t="shared" si="397"/>
        <v>0</v>
      </c>
      <c r="AI828" s="17"/>
      <c r="AJ828" s="17"/>
      <c r="AU828">
        <f t="shared" si="375"/>
        <v>0</v>
      </c>
      <c r="AV828">
        <f t="shared" si="376"/>
        <v>50.5</v>
      </c>
      <c r="AW828">
        <f t="shared" si="377"/>
        <v>14.027777777777777</v>
      </c>
    </row>
    <row r="829" spans="2:49" x14ac:dyDescent="0.3">
      <c r="B829" s="29" t="s">
        <v>52</v>
      </c>
      <c r="C829" s="29">
        <v>821</v>
      </c>
      <c r="D829" s="29">
        <v>232</v>
      </c>
      <c r="E829" s="2">
        <f t="shared" si="378"/>
        <v>14.555555555555555</v>
      </c>
      <c r="F829" s="30">
        <v>52.4</v>
      </c>
      <c r="G829" s="17">
        <f t="shared" si="403"/>
        <v>0.50000000000000022</v>
      </c>
      <c r="H829" s="17">
        <f t="shared" si="404"/>
        <v>1.8000000000000007</v>
      </c>
      <c r="I829" s="17">
        <v>194.238</v>
      </c>
      <c r="J829" s="17">
        <f t="shared" si="379"/>
        <v>3.4569444444444444</v>
      </c>
      <c r="K829" s="17">
        <f t="shared" si="380"/>
        <v>1100.0000000000005</v>
      </c>
      <c r="L829" s="17">
        <f t="shared" si="381"/>
        <v>1297.6949444444449</v>
      </c>
      <c r="M829" s="17">
        <f t="shared" si="382"/>
        <v>18888.670858024696</v>
      </c>
      <c r="N829" s="17">
        <f t="shared" si="398"/>
        <v>18888.670858024696</v>
      </c>
      <c r="O829" s="17">
        <f t="shared" si="399"/>
        <v>1343114.1518703711</v>
      </c>
      <c r="P829" s="17">
        <f t="shared" si="383"/>
        <v>1342919.9138703712</v>
      </c>
      <c r="Q829" s="34">
        <f t="shared" si="384"/>
        <v>0.3730362936749117</v>
      </c>
      <c r="R829" s="17">
        <f t="shared" si="374"/>
        <v>274.93509804458165</v>
      </c>
      <c r="S829" s="17">
        <f t="shared" si="385"/>
        <v>0</v>
      </c>
      <c r="T829" s="34">
        <f t="shared" si="386"/>
        <v>0</v>
      </c>
      <c r="U829" s="17">
        <f t="shared" si="400"/>
        <v>0</v>
      </c>
      <c r="V829" s="17">
        <f t="shared" si="387"/>
        <v>233050.61728395062</v>
      </c>
      <c r="W829" s="17">
        <f t="shared" si="401"/>
        <v>69207776.543209925</v>
      </c>
      <c r="X829" s="17">
        <f t="shared" si="388"/>
        <v>0</v>
      </c>
      <c r="Y829" s="17">
        <f t="shared" si="389"/>
        <v>0</v>
      </c>
      <c r="Z829" s="17">
        <f t="shared" si="390"/>
        <v>0</v>
      </c>
      <c r="AA829" s="17">
        <f t="shared" si="391"/>
        <v>0</v>
      </c>
      <c r="AB829" s="17">
        <f t="shared" si="392"/>
        <v>0</v>
      </c>
      <c r="AC829" s="17">
        <f t="shared" si="393"/>
        <v>0</v>
      </c>
      <c r="AD829" s="17">
        <f t="shared" si="394"/>
        <v>0</v>
      </c>
      <c r="AE829" s="17">
        <f t="shared" si="395"/>
        <v>0</v>
      </c>
      <c r="AF829" s="17">
        <f t="shared" si="396"/>
        <v>1343114.1518703711</v>
      </c>
      <c r="AG829" s="17">
        <f t="shared" si="402"/>
        <v>0</v>
      </c>
      <c r="AH829" s="17">
        <f t="shared" si="397"/>
        <v>0</v>
      </c>
      <c r="AI829" s="17"/>
      <c r="AJ829" s="17"/>
      <c r="AU829">
        <f t="shared" si="375"/>
        <v>0</v>
      </c>
      <c r="AV829">
        <f t="shared" si="376"/>
        <v>52.4</v>
      </c>
      <c r="AW829">
        <f t="shared" si="377"/>
        <v>14.555555555555555</v>
      </c>
    </row>
    <row r="830" spans="2:49" x14ac:dyDescent="0.3">
      <c r="B830" s="29" t="s">
        <v>52</v>
      </c>
      <c r="C830" s="29">
        <v>822</v>
      </c>
      <c r="D830" s="29">
        <v>233</v>
      </c>
      <c r="E830" s="2">
        <f t="shared" si="378"/>
        <v>15.027777777777779</v>
      </c>
      <c r="F830" s="30">
        <v>54.1</v>
      </c>
      <c r="G830" s="17">
        <f t="shared" si="403"/>
        <v>0.45833333333333393</v>
      </c>
      <c r="H830" s="17">
        <f t="shared" si="404"/>
        <v>1.6500000000000021</v>
      </c>
      <c r="I830" s="17">
        <v>194.238</v>
      </c>
      <c r="J830" s="17">
        <f t="shared" si="379"/>
        <v>3.5690972222222221</v>
      </c>
      <c r="K830" s="17">
        <f t="shared" si="380"/>
        <v>1008.3333333333346</v>
      </c>
      <c r="L830" s="17">
        <f t="shared" si="381"/>
        <v>1206.1404305555568</v>
      </c>
      <c r="M830" s="17">
        <f t="shared" si="382"/>
        <v>18125.610359182119</v>
      </c>
      <c r="N830" s="17">
        <f t="shared" si="398"/>
        <v>18125.610359182119</v>
      </c>
      <c r="O830" s="17">
        <f t="shared" si="399"/>
        <v>1361239.7622295532</v>
      </c>
      <c r="P830" s="17">
        <f t="shared" si="383"/>
        <v>1361045.5242295533</v>
      </c>
      <c r="Q830" s="34">
        <f t="shared" si="384"/>
        <v>0.37807122572048529</v>
      </c>
      <c r="R830" s="17">
        <f t="shared" si="374"/>
        <v>272.38764456437576</v>
      </c>
      <c r="S830" s="17">
        <f t="shared" si="385"/>
        <v>0</v>
      </c>
      <c r="T830" s="34">
        <f t="shared" si="386"/>
        <v>0</v>
      </c>
      <c r="U830" s="17">
        <f t="shared" si="400"/>
        <v>0</v>
      </c>
      <c r="V830" s="17">
        <f t="shared" si="387"/>
        <v>248417.51543209879</v>
      </c>
      <c r="W830" s="17">
        <f t="shared" si="401"/>
        <v>69456194.05864203</v>
      </c>
      <c r="X830" s="17">
        <f t="shared" si="388"/>
        <v>0</v>
      </c>
      <c r="Y830" s="17">
        <f t="shared" si="389"/>
        <v>0</v>
      </c>
      <c r="Z830" s="17">
        <f t="shared" si="390"/>
        <v>0</v>
      </c>
      <c r="AA830" s="17">
        <f t="shared" si="391"/>
        <v>0</v>
      </c>
      <c r="AB830" s="17">
        <f t="shared" si="392"/>
        <v>0</v>
      </c>
      <c r="AC830" s="17">
        <f t="shared" si="393"/>
        <v>0</v>
      </c>
      <c r="AD830" s="17">
        <f t="shared" si="394"/>
        <v>0</v>
      </c>
      <c r="AE830" s="17">
        <f t="shared" si="395"/>
        <v>0</v>
      </c>
      <c r="AF830" s="17">
        <f t="shared" si="396"/>
        <v>1361239.7622295532</v>
      </c>
      <c r="AG830" s="17">
        <f t="shared" si="402"/>
        <v>0</v>
      </c>
      <c r="AH830" s="17">
        <f t="shared" si="397"/>
        <v>0</v>
      </c>
      <c r="AI830" s="17"/>
      <c r="AJ830" s="17"/>
      <c r="AU830">
        <f t="shared" si="375"/>
        <v>0</v>
      </c>
      <c r="AV830">
        <f t="shared" si="376"/>
        <v>54.1</v>
      </c>
      <c r="AW830">
        <f t="shared" si="377"/>
        <v>15.027777777777779</v>
      </c>
    </row>
    <row r="831" spans="2:49" x14ac:dyDescent="0.3">
      <c r="B831" s="29" t="s">
        <v>52</v>
      </c>
      <c r="C831" s="29">
        <v>823</v>
      </c>
      <c r="D831" s="29">
        <v>234</v>
      </c>
      <c r="E831" s="2">
        <f t="shared" si="378"/>
        <v>15.472222222222223</v>
      </c>
      <c r="F831" s="30">
        <v>55.7</v>
      </c>
      <c r="G831" s="17">
        <f t="shared" si="403"/>
        <v>0.40277777777777757</v>
      </c>
      <c r="H831" s="17">
        <f t="shared" si="404"/>
        <v>1.4499999999999993</v>
      </c>
      <c r="I831" s="17">
        <v>194.238</v>
      </c>
      <c r="J831" s="17">
        <f t="shared" si="379"/>
        <v>3.6746527777777778</v>
      </c>
      <c r="K831" s="17">
        <f t="shared" si="380"/>
        <v>886.11111111111063</v>
      </c>
      <c r="L831" s="17">
        <f t="shared" si="381"/>
        <v>1084.0237638888884</v>
      </c>
      <c r="M831" s="17">
        <f t="shared" si="382"/>
        <v>16772.256569058634</v>
      </c>
      <c r="N831" s="17">
        <f t="shared" si="398"/>
        <v>16772.256569058634</v>
      </c>
      <c r="O831" s="17">
        <f t="shared" si="399"/>
        <v>1378012.0187986118</v>
      </c>
      <c r="P831" s="17">
        <f t="shared" si="383"/>
        <v>1377817.7807986119</v>
      </c>
      <c r="Q831" s="34">
        <f t="shared" si="384"/>
        <v>0.38273022315023841</v>
      </c>
      <c r="R831" s="17">
        <f t="shared" si="374"/>
        <v>259.50408080460164</v>
      </c>
      <c r="S831" s="17">
        <f t="shared" si="385"/>
        <v>0</v>
      </c>
      <c r="T831" s="34">
        <f t="shared" si="386"/>
        <v>0</v>
      </c>
      <c r="U831" s="17">
        <f t="shared" si="400"/>
        <v>0</v>
      </c>
      <c r="V831" s="17">
        <f t="shared" si="387"/>
        <v>263328.62654320989</v>
      </c>
      <c r="W831" s="17">
        <f t="shared" si="401"/>
        <v>69719522.685185239</v>
      </c>
      <c r="X831" s="17">
        <f t="shared" si="388"/>
        <v>0</v>
      </c>
      <c r="Y831" s="17">
        <f t="shared" si="389"/>
        <v>0</v>
      </c>
      <c r="Z831" s="17">
        <f t="shared" si="390"/>
        <v>0</v>
      </c>
      <c r="AA831" s="17">
        <f t="shared" si="391"/>
        <v>0</v>
      </c>
      <c r="AB831" s="17">
        <f t="shared" si="392"/>
        <v>0</v>
      </c>
      <c r="AC831" s="17">
        <f t="shared" si="393"/>
        <v>0</v>
      </c>
      <c r="AD831" s="17">
        <f t="shared" si="394"/>
        <v>0</v>
      </c>
      <c r="AE831" s="17">
        <f t="shared" si="395"/>
        <v>0</v>
      </c>
      <c r="AF831" s="17">
        <f t="shared" si="396"/>
        <v>1378012.0187986118</v>
      </c>
      <c r="AG831" s="17">
        <f t="shared" si="402"/>
        <v>0</v>
      </c>
      <c r="AH831" s="17">
        <f t="shared" si="397"/>
        <v>0</v>
      </c>
      <c r="AI831" s="17"/>
      <c r="AJ831" s="17"/>
      <c r="AU831">
        <f t="shared" si="375"/>
        <v>0</v>
      </c>
      <c r="AV831">
        <f t="shared" si="376"/>
        <v>55.7</v>
      </c>
      <c r="AW831">
        <f t="shared" si="377"/>
        <v>15.472222222222223</v>
      </c>
    </row>
    <row r="832" spans="2:49" x14ac:dyDescent="0.3">
      <c r="B832" s="29" t="s">
        <v>52</v>
      </c>
      <c r="C832" s="29">
        <v>824</v>
      </c>
      <c r="D832" s="29">
        <v>235</v>
      </c>
      <c r="E832" s="2">
        <f t="shared" si="378"/>
        <v>15.833333333333334</v>
      </c>
      <c r="F832" s="30">
        <v>57</v>
      </c>
      <c r="G832" s="17">
        <f t="shared" si="403"/>
        <v>0.34722222222222221</v>
      </c>
      <c r="H832" s="17">
        <f t="shared" si="404"/>
        <v>1.25</v>
      </c>
      <c r="I832" s="17">
        <v>194.238</v>
      </c>
      <c r="J832" s="17">
        <f t="shared" si="379"/>
        <v>3.7604166666666665</v>
      </c>
      <c r="K832" s="17">
        <f t="shared" si="380"/>
        <v>763.88888888888891</v>
      </c>
      <c r="L832" s="17">
        <f t="shared" si="381"/>
        <v>961.8873055555556</v>
      </c>
      <c r="M832" s="17">
        <f t="shared" si="382"/>
        <v>15229.882337962965</v>
      </c>
      <c r="N832" s="17">
        <f t="shared" si="398"/>
        <v>15229.882337962965</v>
      </c>
      <c r="O832" s="17">
        <f t="shared" si="399"/>
        <v>1393241.9011365748</v>
      </c>
      <c r="P832" s="17">
        <f t="shared" si="383"/>
        <v>1393047.6631365749</v>
      </c>
      <c r="Q832" s="34">
        <f t="shared" si="384"/>
        <v>0.38696077986607774</v>
      </c>
      <c r="R832" s="17">
        <f t="shared" si="374"/>
        <v>241.13980368441361</v>
      </c>
      <c r="S832" s="17">
        <f t="shared" si="385"/>
        <v>0</v>
      </c>
      <c r="T832" s="34">
        <f t="shared" si="386"/>
        <v>0</v>
      </c>
      <c r="U832" s="17">
        <f t="shared" si="400"/>
        <v>0</v>
      </c>
      <c r="V832" s="17">
        <f t="shared" si="387"/>
        <v>275763.88888888888</v>
      </c>
      <c r="W832" s="17">
        <f t="shared" si="401"/>
        <v>69995286.574074134</v>
      </c>
      <c r="X832" s="17">
        <f t="shared" si="388"/>
        <v>0</v>
      </c>
      <c r="Y832" s="17">
        <f t="shared" si="389"/>
        <v>0</v>
      </c>
      <c r="Z832" s="17">
        <f t="shared" si="390"/>
        <v>0</v>
      </c>
      <c r="AA832" s="17">
        <f t="shared" si="391"/>
        <v>0</v>
      </c>
      <c r="AB832" s="17">
        <f t="shared" si="392"/>
        <v>0</v>
      </c>
      <c r="AC832" s="17">
        <f t="shared" si="393"/>
        <v>0</v>
      </c>
      <c r="AD832" s="17">
        <f t="shared" si="394"/>
        <v>0</v>
      </c>
      <c r="AE832" s="17">
        <f t="shared" si="395"/>
        <v>0</v>
      </c>
      <c r="AF832" s="17">
        <f t="shared" si="396"/>
        <v>1393241.9011365748</v>
      </c>
      <c r="AG832" s="17">
        <f t="shared" si="402"/>
        <v>0</v>
      </c>
      <c r="AH832" s="17">
        <f t="shared" si="397"/>
        <v>0</v>
      </c>
      <c r="AI832" s="17"/>
      <c r="AJ832" s="17"/>
      <c r="AU832">
        <f t="shared" si="375"/>
        <v>0</v>
      </c>
      <c r="AV832">
        <f t="shared" si="376"/>
        <v>57</v>
      </c>
      <c r="AW832">
        <f t="shared" si="377"/>
        <v>15.833333333333332</v>
      </c>
    </row>
    <row r="833" spans="2:49" x14ac:dyDescent="0.3">
      <c r="B833" s="29" t="s">
        <v>52</v>
      </c>
      <c r="C833" s="29">
        <v>825</v>
      </c>
      <c r="D833" s="29">
        <v>236</v>
      </c>
      <c r="E833" s="2">
        <f t="shared" si="378"/>
        <v>16.166666666666668</v>
      </c>
      <c r="F833" s="30">
        <v>58.2</v>
      </c>
      <c r="G833" s="17">
        <f t="shared" si="403"/>
        <v>0.31944444444444403</v>
      </c>
      <c r="H833" s="17">
        <f t="shared" si="404"/>
        <v>1.1499999999999986</v>
      </c>
      <c r="I833" s="17">
        <v>194.238</v>
      </c>
      <c r="J833" s="17">
        <f t="shared" si="379"/>
        <v>3.8395833333333336</v>
      </c>
      <c r="K833" s="17">
        <f t="shared" si="380"/>
        <v>702.77777777777692</v>
      </c>
      <c r="L833" s="17">
        <f t="shared" si="381"/>
        <v>900.85536111111026</v>
      </c>
      <c r="M833" s="17">
        <f t="shared" si="382"/>
        <v>14563.82833796295</v>
      </c>
      <c r="N833" s="17">
        <f t="shared" si="398"/>
        <v>14563.82833796295</v>
      </c>
      <c r="O833" s="17">
        <f t="shared" si="399"/>
        <v>1407805.7294745378</v>
      </c>
      <c r="P833" s="17">
        <f t="shared" si="383"/>
        <v>1407611.4914745379</v>
      </c>
      <c r="Q833" s="34">
        <f t="shared" si="384"/>
        <v>0.39100632010179714</v>
      </c>
      <c r="R833" s="17">
        <f t="shared" si="374"/>
        <v>235.44855813040104</v>
      </c>
      <c r="S833" s="17">
        <f t="shared" si="385"/>
        <v>0</v>
      </c>
      <c r="T833" s="34">
        <f t="shared" si="386"/>
        <v>0</v>
      </c>
      <c r="U833" s="17">
        <f t="shared" si="400"/>
        <v>0</v>
      </c>
      <c r="V833" s="17">
        <f t="shared" si="387"/>
        <v>287497.22222222225</v>
      </c>
      <c r="W833" s="17">
        <f t="shared" si="401"/>
        <v>70282783.796296358</v>
      </c>
      <c r="X833" s="17">
        <f t="shared" si="388"/>
        <v>0</v>
      </c>
      <c r="Y833" s="17">
        <f t="shared" si="389"/>
        <v>0</v>
      </c>
      <c r="Z833" s="17">
        <f t="shared" si="390"/>
        <v>0</v>
      </c>
      <c r="AA833" s="17">
        <f t="shared" si="391"/>
        <v>0</v>
      </c>
      <c r="AB833" s="17">
        <f t="shared" si="392"/>
        <v>0</v>
      </c>
      <c r="AC833" s="17">
        <f t="shared" si="393"/>
        <v>0</v>
      </c>
      <c r="AD833" s="17">
        <f t="shared" si="394"/>
        <v>0</v>
      </c>
      <c r="AE833" s="17">
        <f t="shared" si="395"/>
        <v>0</v>
      </c>
      <c r="AF833" s="17">
        <f t="shared" si="396"/>
        <v>1407805.7294745378</v>
      </c>
      <c r="AG833" s="17">
        <f t="shared" si="402"/>
        <v>0</v>
      </c>
      <c r="AH833" s="17">
        <f t="shared" si="397"/>
        <v>0</v>
      </c>
      <c r="AI833" s="17"/>
      <c r="AJ833" s="17"/>
      <c r="AU833">
        <f t="shared" si="375"/>
        <v>0</v>
      </c>
      <c r="AV833">
        <f t="shared" si="376"/>
        <v>58.2</v>
      </c>
      <c r="AW833">
        <f t="shared" si="377"/>
        <v>16.166666666666668</v>
      </c>
    </row>
    <row r="834" spans="2:49" x14ac:dyDescent="0.3">
      <c r="B834" s="29" t="s">
        <v>52</v>
      </c>
      <c r="C834" s="29">
        <v>826</v>
      </c>
      <c r="D834" s="29">
        <v>237</v>
      </c>
      <c r="E834" s="2">
        <f t="shared" si="378"/>
        <v>16.472222222222221</v>
      </c>
      <c r="F834" s="30">
        <v>59.3</v>
      </c>
      <c r="G834" s="17">
        <f t="shared" si="403"/>
        <v>0.26388888888888867</v>
      </c>
      <c r="H834" s="17">
        <f t="shared" si="404"/>
        <v>0.94999999999999929</v>
      </c>
      <c r="I834" s="17">
        <v>194.238</v>
      </c>
      <c r="J834" s="17">
        <f t="shared" si="379"/>
        <v>3.9121527777777776</v>
      </c>
      <c r="K834" s="17">
        <f t="shared" si="380"/>
        <v>580.55555555555509</v>
      </c>
      <c r="L834" s="17">
        <f t="shared" si="381"/>
        <v>778.70570833333284</v>
      </c>
      <c r="M834" s="17">
        <f t="shared" si="382"/>
        <v>12827.01347337962</v>
      </c>
      <c r="N834" s="17">
        <f t="shared" si="398"/>
        <v>12827.01347337962</v>
      </c>
      <c r="O834" s="17">
        <f t="shared" si="399"/>
        <v>1420632.7429479174</v>
      </c>
      <c r="P834" s="17">
        <f t="shared" si="383"/>
        <v>1420438.5049479175</v>
      </c>
      <c r="Q834" s="34">
        <f t="shared" si="384"/>
        <v>0.39456940790443251</v>
      </c>
      <c r="R834" s="17">
        <f t="shared" si="374"/>
        <v>211.28941638094764</v>
      </c>
      <c r="S834" s="17">
        <f t="shared" si="385"/>
        <v>0</v>
      </c>
      <c r="T834" s="34">
        <f t="shared" si="386"/>
        <v>0</v>
      </c>
      <c r="U834" s="17">
        <f t="shared" si="400"/>
        <v>0</v>
      </c>
      <c r="V834" s="17">
        <f t="shared" si="387"/>
        <v>298467.51543209876</v>
      </c>
      <c r="W834" s="17">
        <f t="shared" si="401"/>
        <v>70581251.311728463</v>
      </c>
      <c r="X834" s="17">
        <f t="shared" si="388"/>
        <v>0</v>
      </c>
      <c r="Y834" s="17">
        <f t="shared" si="389"/>
        <v>0</v>
      </c>
      <c r="Z834" s="17">
        <f t="shared" si="390"/>
        <v>0</v>
      </c>
      <c r="AA834" s="17">
        <f t="shared" si="391"/>
        <v>0</v>
      </c>
      <c r="AB834" s="17">
        <f t="shared" si="392"/>
        <v>0</v>
      </c>
      <c r="AC834" s="17">
        <f t="shared" si="393"/>
        <v>0</v>
      </c>
      <c r="AD834" s="17">
        <f t="shared" si="394"/>
        <v>0</v>
      </c>
      <c r="AE834" s="17">
        <f t="shared" si="395"/>
        <v>0</v>
      </c>
      <c r="AF834" s="17">
        <f t="shared" si="396"/>
        <v>1420632.7429479174</v>
      </c>
      <c r="AG834" s="17">
        <f t="shared" si="402"/>
        <v>0</v>
      </c>
      <c r="AH834" s="17">
        <f t="shared" si="397"/>
        <v>0</v>
      </c>
      <c r="AI834" s="17"/>
      <c r="AJ834" s="17"/>
      <c r="AU834">
        <f t="shared" si="375"/>
        <v>0</v>
      </c>
      <c r="AV834">
        <f t="shared" si="376"/>
        <v>59.3</v>
      </c>
      <c r="AW834">
        <f t="shared" si="377"/>
        <v>16.472222222222221</v>
      </c>
    </row>
    <row r="835" spans="2:49" x14ac:dyDescent="0.3">
      <c r="B835" s="29" t="s">
        <v>52</v>
      </c>
      <c r="C835" s="29">
        <v>827</v>
      </c>
      <c r="D835" s="29">
        <v>238</v>
      </c>
      <c r="E835" s="2">
        <f t="shared" si="378"/>
        <v>16.694444444444446</v>
      </c>
      <c r="F835" s="30">
        <v>60.1</v>
      </c>
      <c r="G835" s="17">
        <f t="shared" si="403"/>
        <v>0.2222222222222224</v>
      </c>
      <c r="H835" s="17">
        <f t="shared" si="404"/>
        <v>0.80000000000000071</v>
      </c>
      <c r="I835" s="17">
        <v>194.238</v>
      </c>
      <c r="J835" s="17">
        <f t="shared" si="379"/>
        <v>3.9649305555555556</v>
      </c>
      <c r="K835" s="17">
        <f t="shared" si="380"/>
        <v>488.88888888888931</v>
      </c>
      <c r="L835" s="17">
        <f t="shared" si="381"/>
        <v>687.09181944444481</v>
      </c>
      <c r="M835" s="17">
        <f t="shared" si="382"/>
        <v>11470.616207947538</v>
      </c>
      <c r="N835" s="17">
        <f t="shared" si="398"/>
        <v>11470.616207947538</v>
      </c>
      <c r="O835" s="17">
        <f t="shared" si="399"/>
        <v>1432103.3591558649</v>
      </c>
      <c r="P835" s="17">
        <f t="shared" si="383"/>
        <v>1431909.121155865</v>
      </c>
      <c r="Q835" s="34">
        <f t="shared" si="384"/>
        <v>0.39775571567467616</v>
      </c>
      <c r="R835" s="17">
        <f t="shared" si="374"/>
        <v>191.4955650271242</v>
      </c>
      <c r="S835" s="17">
        <f t="shared" si="385"/>
        <v>0</v>
      </c>
      <c r="T835" s="34">
        <f t="shared" si="386"/>
        <v>0</v>
      </c>
      <c r="U835" s="17">
        <f t="shared" si="400"/>
        <v>0</v>
      </c>
      <c r="V835" s="17">
        <f t="shared" si="387"/>
        <v>306574.92283950624</v>
      </c>
      <c r="W835" s="17">
        <f t="shared" si="401"/>
        <v>70887826.23456797</v>
      </c>
      <c r="X835" s="17">
        <f t="shared" si="388"/>
        <v>0</v>
      </c>
      <c r="Y835" s="17">
        <f t="shared" si="389"/>
        <v>0</v>
      </c>
      <c r="Z835" s="17">
        <f t="shared" si="390"/>
        <v>0</v>
      </c>
      <c r="AA835" s="17">
        <f t="shared" si="391"/>
        <v>0</v>
      </c>
      <c r="AB835" s="17">
        <f t="shared" si="392"/>
        <v>0</v>
      </c>
      <c r="AC835" s="17">
        <f t="shared" si="393"/>
        <v>0</v>
      </c>
      <c r="AD835" s="17">
        <f t="shared" si="394"/>
        <v>0</v>
      </c>
      <c r="AE835" s="17">
        <f t="shared" si="395"/>
        <v>0</v>
      </c>
      <c r="AF835" s="17">
        <f t="shared" si="396"/>
        <v>1432103.3591558649</v>
      </c>
      <c r="AG835" s="17">
        <f t="shared" si="402"/>
        <v>0</v>
      </c>
      <c r="AH835" s="17">
        <f t="shared" si="397"/>
        <v>0</v>
      </c>
      <c r="AI835" s="17"/>
      <c r="AJ835" s="17"/>
      <c r="AU835">
        <f t="shared" si="375"/>
        <v>0</v>
      </c>
      <c r="AV835">
        <f t="shared" si="376"/>
        <v>60.1</v>
      </c>
      <c r="AW835">
        <f t="shared" si="377"/>
        <v>16.694444444444443</v>
      </c>
    </row>
    <row r="836" spans="2:49" x14ac:dyDescent="0.3">
      <c r="B836" s="29" t="s">
        <v>52</v>
      </c>
      <c r="C836" s="29">
        <v>828</v>
      </c>
      <c r="D836" s="29">
        <v>239</v>
      </c>
      <c r="E836" s="2">
        <f t="shared" si="378"/>
        <v>16.916666666666668</v>
      </c>
      <c r="F836" s="30">
        <v>60.9</v>
      </c>
      <c r="G836" s="17">
        <f t="shared" si="403"/>
        <v>0.20833333333333331</v>
      </c>
      <c r="H836" s="17">
        <f t="shared" si="404"/>
        <v>0.75</v>
      </c>
      <c r="I836" s="17">
        <v>194.238</v>
      </c>
      <c r="J836" s="17">
        <f t="shared" si="379"/>
        <v>4.0177083333333332</v>
      </c>
      <c r="K836" s="17">
        <f t="shared" si="380"/>
        <v>458.33333333333331</v>
      </c>
      <c r="L836" s="17">
        <f t="shared" si="381"/>
        <v>656.58904166666662</v>
      </c>
      <c r="M836" s="17">
        <f t="shared" si="382"/>
        <v>11107.297954861111</v>
      </c>
      <c r="N836" s="17">
        <f t="shared" si="398"/>
        <v>11107.297954861111</v>
      </c>
      <c r="O836" s="17">
        <f t="shared" si="399"/>
        <v>1443210.657110726</v>
      </c>
      <c r="P836" s="17">
        <f t="shared" si="383"/>
        <v>1443016.4191107261</v>
      </c>
      <c r="Q836" s="34">
        <f t="shared" si="384"/>
        <v>0.40084110090057751</v>
      </c>
      <c r="R836" s="17">
        <f t="shared" si="374"/>
        <v>187.89845706973381</v>
      </c>
      <c r="S836" s="17">
        <f t="shared" si="385"/>
        <v>0</v>
      </c>
      <c r="T836" s="34">
        <f t="shared" si="386"/>
        <v>0</v>
      </c>
      <c r="U836" s="17">
        <f t="shared" si="400"/>
        <v>0</v>
      </c>
      <c r="V836" s="17">
        <f t="shared" si="387"/>
        <v>314790.97222222225</v>
      </c>
      <c r="W836" s="17">
        <f t="shared" si="401"/>
        <v>71202617.206790194</v>
      </c>
      <c r="X836" s="17">
        <f t="shared" si="388"/>
        <v>0</v>
      </c>
      <c r="Y836" s="17">
        <f t="shared" si="389"/>
        <v>0</v>
      </c>
      <c r="Z836" s="17">
        <f t="shared" si="390"/>
        <v>0</v>
      </c>
      <c r="AA836" s="17">
        <f t="shared" si="391"/>
        <v>0</v>
      </c>
      <c r="AB836" s="17">
        <f t="shared" si="392"/>
        <v>0</v>
      </c>
      <c r="AC836" s="17">
        <f t="shared" si="393"/>
        <v>0</v>
      </c>
      <c r="AD836" s="17">
        <f t="shared" si="394"/>
        <v>0</v>
      </c>
      <c r="AE836" s="17">
        <f t="shared" si="395"/>
        <v>0</v>
      </c>
      <c r="AF836" s="17">
        <f t="shared" si="396"/>
        <v>1443210.657110726</v>
      </c>
      <c r="AG836" s="17">
        <f t="shared" si="402"/>
        <v>0</v>
      </c>
      <c r="AH836" s="17">
        <f t="shared" si="397"/>
        <v>0</v>
      </c>
      <c r="AI836" s="17"/>
      <c r="AJ836" s="17"/>
      <c r="AU836">
        <f t="shared" si="375"/>
        <v>0</v>
      </c>
      <c r="AV836">
        <f t="shared" si="376"/>
        <v>60.9</v>
      </c>
      <c r="AW836">
        <f t="shared" si="377"/>
        <v>16.916666666666664</v>
      </c>
    </row>
    <row r="837" spans="2:49" x14ac:dyDescent="0.3">
      <c r="B837" s="29" t="s">
        <v>52</v>
      </c>
      <c r="C837" s="29">
        <v>829</v>
      </c>
      <c r="D837" s="29">
        <v>240</v>
      </c>
      <c r="E837" s="2">
        <f t="shared" si="378"/>
        <v>17.111111111111111</v>
      </c>
      <c r="F837" s="30">
        <v>61.6</v>
      </c>
      <c r="G837" s="17">
        <f t="shared" si="403"/>
        <v>0.18055555555555614</v>
      </c>
      <c r="H837" s="17">
        <f t="shared" si="404"/>
        <v>0.65000000000000213</v>
      </c>
      <c r="I837" s="17">
        <v>194.238</v>
      </c>
      <c r="J837" s="17">
        <f t="shared" si="379"/>
        <v>4.0638888888888882</v>
      </c>
      <c r="K837" s="17">
        <f t="shared" si="380"/>
        <v>397.22222222222348</v>
      </c>
      <c r="L837" s="17">
        <f t="shared" si="381"/>
        <v>595.52411111111235</v>
      </c>
      <c r="M837" s="17">
        <f t="shared" si="382"/>
        <v>10190.079234567922</v>
      </c>
      <c r="N837" s="17">
        <f t="shared" si="398"/>
        <v>10190.079234567922</v>
      </c>
      <c r="O837" s="17">
        <f t="shared" si="399"/>
        <v>1453400.7363452939</v>
      </c>
      <c r="P837" s="17">
        <f t="shared" si="383"/>
        <v>1453206.498345294</v>
      </c>
      <c r="Q837" s="34">
        <f t="shared" si="384"/>
        <v>0.40367170111035577</v>
      </c>
      <c r="R837" s="17">
        <f t="shared" si="374"/>
        <v>174.36357801371778</v>
      </c>
      <c r="S837" s="17">
        <f t="shared" si="385"/>
        <v>0</v>
      </c>
      <c r="T837" s="34">
        <f t="shared" si="386"/>
        <v>0</v>
      </c>
      <c r="U837" s="17">
        <f t="shared" si="400"/>
        <v>0</v>
      </c>
      <c r="V837" s="17">
        <f t="shared" si="387"/>
        <v>322069.13580246916</v>
      </c>
      <c r="W837" s="17">
        <f t="shared" si="401"/>
        <v>71524686.342592657</v>
      </c>
      <c r="X837" s="17">
        <f t="shared" si="388"/>
        <v>0</v>
      </c>
      <c r="Y837" s="17">
        <f t="shared" si="389"/>
        <v>0</v>
      </c>
      <c r="Z837" s="17">
        <f t="shared" si="390"/>
        <v>0</v>
      </c>
      <c r="AA837" s="17">
        <f t="shared" si="391"/>
        <v>0</v>
      </c>
      <c r="AB837" s="17">
        <f t="shared" si="392"/>
        <v>0</v>
      </c>
      <c r="AC837" s="17">
        <f t="shared" si="393"/>
        <v>0</v>
      </c>
      <c r="AD837" s="17">
        <f t="shared" si="394"/>
        <v>0</v>
      </c>
      <c r="AE837" s="17">
        <f t="shared" si="395"/>
        <v>0</v>
      </c>
      <c r="AF837" s="17">
        <f t="shared" si="396"/>
        <v>1453400.7363452939</v>
      </c>
      <c r="AG837" s="17">
        <f t="shared" si="402"/>
        <v>0</v>
      </c>
      <c r="AH837" s="17">
        <f t="shared" si="397"/>
        <v>0</v>
      </c>
      <c r="AI837" s="17"/>
      <c r="AJ837" s="17"/>
      <c r="AU837">
        <f t="shared" si="375"/>
        <v>0</v>
      </c>
      <c r="AV837">
        <f t="shared" si="376"/>
        <v>61.6</v>
      </c>
      <c r="AW837">
        <f t="shared" si="377"/>
        <v>17.111111111111111</v>
      </c>
    </row>
    <row r="838" spans="2:49" x14ac:dyDescent="0.3">
      <c r="B838" s="29" t="s">
        <v>52</v>
      </c>
      <c r="C838" s="29">
        <v>830</v>
      </c>
      <c r="D838" s="29">
        <v>241</v>
      </c>
      <c r="E838" s="2">
        <f t="shared" si="378"/>
        <v>17.277777777777779</v>
      </c>
      <c r="F838" s="30">
        <v>62.2</v>
      </c>
      <c r="G838" s="17">
        <f t="shared" si="403"/>
        <v>0.15277777777777798</v>
      </c>
      <c r="H838" s="17">
        <f t="shared" si="404"/>
        <v>0.55000000000000071</v>
      </c>
      <c r="I838" s="17">
        <v>194.238</v>
      </c>
      <c r="J838" s="17">
        <f t="shared" si="379"/>
        <v>4.103472222222222</v>
      </c>
      <c r="K838" s="17">
        <f t="shared" si="380"/>
        <v>336.11111111111154</v>
      </c>
      <c r="L838" s="17">
        <f t="shared" si="381"/>
        <v>534.45258333333379</v>
      </c>
      <c r="M838" s="17">
        <f t="shared" si="382"/>
        <v>9234.1529675926013</v>
      </c>
      <c r="N838" s="17">
        <f t="shared" si="398"/>
        <v>9234.1529675926013</v>
      </c>
      <c r="O838" s="17">
        <f t="shared" si="399"/>
        <v>1462634.8893128866</v>
      </c>
      <c r="P838" s="17">
        <f t="shared" si="383"/>
        <v>1462440.6513128867</v>
      </c>
      <c r="Q838" s="34">
        <f t="shared" si="384"/>
        <v>0.40623676412169368</v>
      </c>
      <c r="R838" s="17">
        <f t="shared" si="374"/>
        <v>159.54564294007216</v>
      </c>
      <c r="S838" s="17">
        <f t="shared" si="385"/>
        <v>0</v>
      </c>
      <c r="T838" s="34">
        <f t="shared" si="386"/>
        <v>0</v>
      </c>
      <c r="U838" s="17">
        <f t="shared" si="400"/>
        <v>0</v>
      </c>
      <c r="V838" s="17">
        <f t="shared" si="387"/>
        <v>328373.76543209882</v>
      </c>
      <c r="W838" s="17">
        <f t="shared" si="401"/>
        <v>71853060.108024761</v>
      </c>
      <c r="X838" s="17">
        <f t="shared" si="388"/>
        <v>0</v>
      </c>
      <c r="Y838" s="17">
        <f t="shared" si="389"/>
        <v>0</v>
      </c>
      <c r="Z838" s="17">
        <f t="shared" si="390"/>
        <v>0</v>
      </c>
      <c r="AA838" s="17">
        <f t="shared" si="391"/>
        <v>0</v>
      </c>
      <c r="AB838" s="17">
        <f t="shared" si="392"/>
        <v>0</v>
      </c>
      <c r="AC838" s="17">
        <f t="shared" si="393"/>
        <v>0</v>
      </c>
      <c r="AD838" s="17">
        <f t="shared" si="394"/>
        <v>0</v>
      </c>
      <c r="AE838" s="17">
        <f t="shared" si="395"/>
        <v>0</v>
      </c>
      <c r="AF838" s="17">
        <f t="shared" si="396"/>
        <v>1462634.8893128866</v>
      </c>
      <c r="AG838" s="17">
        <f t="shared" si="402"/>
        <v>0</v>
      </c>
      <c r="AH838" s="17">
        <f t="shared" si="397"/>
        <v>0</v>
      </c>
      <c r="AI838" s="17"/>
      <c r="AJ838" s="17"/>
      <c r="AU838">
        <f t="shared" si="375"/>
        <v>0</v>
      </c>
      <c r="AV838">
        <f t="shared" si="376"/>
        <v>62.2</v>
      </c>
      <c r="AW838">
        <f t="shared" si="377"/>
        <v>17.277777777777779</v>
      </c>
    </row>
    <row r="839" spans="2:49" x14ac:dyDescent="0.3">
      <c r="B839" s="29" t="s">
        <v>52</v>
      </c>
      <c r="C839" s="29">
        <v>831</v>
      </c>
      <c r="D839" s="29">
        <v>242</v>
      </c>
      <c r="E839" s="2">
        <f t="shared" si="378"/>
        <v>17.416666666666668</v>
      </c>
      <c r="F839" s="30">
        <v>62.7</v>
      </c>
      <c r="G839" s="17">
        <f t="shared" si="403"/>
        <v>0.1388888888888889</v>
      </c>
      <c r="H839" s="17">
        <f t="shared" si="404"/>
        <v>0.5</v>
      </c>
      <c r="I839" s="17">
        <v>194.238</v>
      </c>
      <c r="J839" s="17">
        <f t="shared" si="379"/>
        <v>4.1364583333333336</v>
      </c>
      <c r="K839" s="17">
        <f t="shared" si="380"/>
        <v>305.55555555555554</v>
      </c>
      <c r="L839" s="17">
        <f t="shared" si="381"/>
        <v>503.93001388888888</v>
      </c>
      <c r="M839" s="17">
        <f t="shared" si="382"/>
        <v>8776.7810752314817</v>
      </c>
      <c r="N839" s="17">
        <f t="shared" si="398"/>
        <v>8776.7810752314817</v>
      </c>
      <c r="O839" s="17">
        <f t="shared" si="399"/>
        <v>1471411.6703881181</v>
      </c>
      <c r="P839" s="17">
        <f t="shared" si="383"/>
        <v>1471217.4323881182</v>
      </c>
      <c r="Q839" s="34">
        <f t="shared" si="384"/>
        <v>0.40867477836877147</v>
      </c>
      <c r="R839" s="17">
        <f t="shared" si="374"/>
        <v>152.86227039361498</v>
      </c>
      <c r="S839" s="17">
        <f t="shared" si="385"/>
        <v>0</v>
      </c>
      <c r="T839" s="34">
        <f t="shared" si="386"/>
        <v>0</v>
      </c>
      <c r="U839" s="17">
        <f t="shared" si="400"/>
        <v>0</v>
      </c>
      <c r="V839" s="17">
        <f t="shared" si="387"/>
        <v>333674.30555555562</v>
      </c>
      <c r="W839" s="17">
        <f t="shared" si="401"/>
        <v>72186734.413580313</v>
      </c>
      <c r="X839" s="17">
        <f t="shared" si="388"/>
        <v>0</v>
      </c>
      <c r="Y839" s="17">
        <f t="shared" si="389"/>
        <v>0</v>
      </c>
      <c r="Z839" s="17">
        <f t="shared" si="390"/>
        <v>0</v>
      </c>
      <c r="AA839" s="17">
        <f t="shared" si="391"/>
        <v>0</v>
      </c>
      <c r="AB839" s="17">
        <f t="shared" si="392"/>
        <v>0</v>
      </c>
      <c r="AC839" s="17">
        <f t="shared" si="393"/>
        <v>0</v>
      </c>
      <c r="AD839" s="17">
        <f t="shared" si="394"/>
        <v>0</v>
      </c>
      <c r="AE839" s="17">
        <f t="shared" si="395"/>
        <v>0</v>
      </c>
      <c r="AF839" s="17">
        <f t="shared" si="396"/>
        <v>1471411.6703881181</v>
      </c>
      <c r="AG839" s="17">
        <f t="shared" si="402"/>
        <v>0</v>
      </c>
      <c r="AH839" s="17">
        <f t="shared" si="397"/>
        <v>0</v>
      </c>
      <c r="AI839" s="17"/>
      <c r="AJ839" s="17"/>
      <c r="AU839">
        <f t="shared" si="375"/>
        <v>0</v>
      </c>
      <c r="AV839">
        <f t="shared" si="376"/>
        <v>62.7</v>
      </c>
      <c r="AW839">
        <f t="shared" si="377"/>
        <v>17.416666666666668</v>
      </c>
    </row>
    <row r="840" spans="2:49" x14ac:dyDescent="0.3">
      <c r="B840" s="29" t="s">
        <v>52</v>
      </c>
      <c r="C840" s="29">
        <v>832</v>
      </c>
      <c r="D840" s="29">
        <v>243</v>
      </c>
      <c r="E840" s="2">
        <f t="shared" si="378"/>
        <v>17.555555555555557</v>
      </c>
      <c r="F840" s="30">
        <v>63.2</v>
      </c>
      <c r="G840" s="17">
        <f t="shared" si="403"/>
        <v>9.7222222222221627E-2</v>
      </c>
      <c r="H840" s="17">
        <f t="shared" si="404"/>
        <v>0.34999999999999787</v>
      </c>
      <c r="I840" s="17">
        <v>194.238</v>
      </c>
      <c r="J840" s="17">
        <f t="shared" si="379"/>
        <v>4.1694444444444443</v>
      </c>
      <c r="K840" s="17">
        <f t="shared" si="380"/>
        <v>213.88888888888758</v>
      </c>
      <c r="L840" s="17">
        <f t="shared" si="381"/>
        <v>412.29633333333203</v>
      </c>
      <c r="M840" s="17">
        <f t="shared" si="382"/>
        <v>7238.0911851851633</v>
      </c>
      <c r="N840" s="17">
        <f t="shared" si="398"/>
        <v>7238.0911851851633</v>
      </c>
      <c r="O840" s="17">
        <f t="shared" si="399"/>
        <v>1478649.7615733033</v>
      </c>
      <c r="P840" s="17">
        <f t="shared" si="383"/>
        <v>1478455.5235733034</v>
      </c>
      <c r="Q840" s="34">
        <f t="shared" si="384"/>
        <v>0.41068537533819222</v>
      </c>
      <c r="R840" s="17">
        <f t="shared" ref="R840:R903" si="405">(M840*E840)/1000</f>
        <v>127.0687119176951</v>
      </c>
      <c r="S840" s="17">
        <f t="shared" si="385"/>
        <v>0</v>
      </c>
      <c r="T840" s="34">
        <f t="shared" si="386"/>
        <v>0</v>
      </c>
      <c r="U840" s="17">
        <f t="shared" si="400"/>
        <v>0</v>
      </c>
      <c r="V840" s="17">
        <f t="shared" si="387"/>
        <v>339017.2839506173</v>
      </c>
      <c r="W840" s="17">
        <f t="shared" si="401"/>
        <v>72525751.697530925</v>
      </c>
      <c r="X840" s="17">
        <f t="shared" si="388"/>
        <v>0</v>
      </c>
      <c r="Y840" s="17">
        <f t="shared" si="389"/>
        <v>0</v>
      </c>
      <c r="Z840" s="17">
        <f t="shared" si="390"/>
        <v>0</v>
      </c>
      <c r="AA840" s="17">
        <f t="shared" si="391"/>
        <v>0</v>
      </c>
      <c r="AB840" s="17">
        <f t="shared" si="392"/>
        <v>0</v>
      </c>
      <c r="AC840" s="17">
        <f t="shared" si="393"/>
        <v>0</v>
      </c>
      <c r="AD840" s="17">
        <f t="shared" si="394"/>
        <v>0</v>
      </c>
      <c r="AE840" s="17">
        <f t="shared" si="395"/>
        <v>0</v>
      </c>
      <c r="AF840" s="17">
        <f t="shared" si="396"/>
        <v>1478649.7615733033</v>
      </c>
      <c r="AG840" s="17">
        <f t="shared" si="402"/>
        <v>0</v>
      </c>
      <c r="AH840" s="17">
        <f t="shared" si="397"/>
        <v>0</v>
      </c>
      <c r="AI840" s="17"/>
      <c r="AJ840" s="17"/>
      <c r="AU840">
        <f t="shared" ref="AU840:AU903" si="406">IF(F840&lt;1,1,0)</f>
        <v>0</v>
      </c>
      <c r="AV840">
        <f t="shared" ref="AV840:AV903" si="407">IF(AU840=1,"",F840)</f>
        <v>63.2</v>
      </c>
      <c r="AW840">
        <f t="shared" ref="AW840:AW903" si="408">F840/3.6</f>
        <v>17.555555555555557</v>
      </c>
    </row>
    <row r="841" spans="2:49" x14ac:dyDescent="0.3">
      <c r="B841" s="29" t="s">
        <v>52</v>
      </c>
      <c r="C841" s="29">
        <v>833</v>
      </c>
      <c r="D841" s="29">
        <v>244</v>
      </c>
      <c r="E841" s="2">
        <f t="shared" ref="E841:E904" si="409">F841*(1000/3600)</f>
        <v>17.611111111111111</v>
      </c>
      <c r="F841" s="30">
        <v>63.4</v>
      </c>
      <c r="G841" s="17">
        <f t="shared" si="403"/>
        <v>4.1666666666666269E-2</v>
      </c>
      <c r="H841" s="17">
        <f t="shared" si="404"/>
        <v>0.14999999999999858</v>
      </c>
      <c r="I841" s="17">
        <v>194.238</v>
      </c>
      <c r="J841" s="17">
        <f t="shared" ref="J841:J904" si="410">0.2375*E841</f>
        <v>4.1826388888888886</v>
      </c>
      <c r="K841" s="17">
        <f t="shared" ref="K841:K904" si="411">(2200*G841)</f>
        <v>91.66666666666579</v>
      </c>
      <c r="L841" s="17">
        <f t="shared" ref="L841:L904" si="412">I841+J841+K841</f>
        <v>290.08730555555468</v>
      </c>
      <c r="M841" s="17">
        <f t="shared" ref="M841:M904" si="413">(E841*L841)</f>
        <v>5108.7597700617125</v>
      </c>
      <c r="N841" s="17">
        <f t="shared" si="398"/>
        <v>5108.7597700617125</v>
      </c>
      <c r="O841" s="17">
        <f t="shared" si="399"/>
        <v>1483758.5213433651</v>
      </c>
      <c r="P841" s="17">
        <f t="shared" ref="P841:P904" si="414">(N841+P840)</f>
        <v>1483564.2833433652</v>
      </c>
      <c r="Q841" s="34">
        <f t="shared" ref="Q841:Q904" si="415">P841*0.00000027778</f>
        <v>0.41210448662711996</v>
      </c>
      <c r="R841" s="17">
        <f t="shared" si="405"/>
        <v>89.97093595053127</v>
      </c>
      <c r="S841" s="17">
        <f t="shared" ref="S841:S904" si="416">IF(N841&lt;0,N841,0)</f>
        <v>0</v>
      </c>
      <c r="T841" s="34">
        <f t="shared" ref="T841:T904" si="417">S841*0.00000027778</f>
        <v>0</v>
      </c>
      <c r="U841" s="17">
        <f t="shared" si="400"/>
        <v>0</v>
      </c>
      <c r="V841" s="17">
        <f t="shared" ref="V841:V904" si="418">(0.5*2200*E841^2)</f>
        <v>341166.35802469135</v>
      </c>
      <c r="W841" s="17">
        <f t="shared" si="401"/>
        <v>72866918.055555612</v>
      </c>
      <c r="X841" s="17">
        <f t="shared" ref="X841:X904" si="419">-S841*0.9</f>
        <v>0</v>
      </c>
      <c r="Y841" s="17">
        <f t="shared" ref="Y841:Y904" si="420">X841*0.92</f>
        <v>0</v>
      </c>
      <c r="Z841" s="17">
        <f t="shared" ref="Z841:Z904" si="421">Y841*0.96</f>
        <v>0</v>
      </c>
      <c r="AA841" s="17">
        <f t="shared" ref="AA841:AA904" si="422">Z841*0.95</f>
        <v>0</v>
      </c>
      <c r="AB841" s="17">
        <f t="shared" ref="AB841:AB904" si="423">AA841*0.96</f>
        <v>0</v>
      </c>
      <c r="AC841" s="17">
        <f t="shared" ref="AC841:AC904" si="424">AB841*0.9</f>
        <v>0</v>
      </c>
      <c r="AD841" s="17">
        <f t="shared" ref="AD841:AD904" si="425">AC841*0.97</f>
        <v>0</v>
      </c>
      <c r="AE841" s="17">
        <f t="shared" ref="AE841:AE904" si="426">AD841</f>
        <v>0</v>
      </c>
      <c r="AF841" s="17">
        <f t="shared" ref="AF841:AF904" si="427">O841-AE841</f>
        <v>1483758.5213433651</v>
      </c>
      <c r="AG841" s="17">
        <f t="shared" si="402"/>
        <v>0</v>
      </c>
      <c r="AH841" s="17">
        <f t="shared" ref="AH841:AH904" si="428">AD841/C841</f>
        <v>0</v>
      </c>
      <c r="AI841" s="17"/>
      <c r="AJ841" s="17"/>
      <c r="AU841">
        <f t="shared" si="406"/>
        <v>0</v>
      </c>
      <c r="AV841">
        <f t="shared" si="407"/>
        <v>63.4</v>
      </c>
      <c r="AW841">
        <f t="shared" si="408"/>
        <v>17.611111111111111</v>
      </c>
    </row>
    <row r="842" spans="2:49" x14ac:dyDescent="0.3">
      <c r="B842" s="29" t="s">
        <v>52</v>
      </c>
      <c r="C842" s="29">
        <v>834</v>
      </c>
      <c r="D842" s="29">
        <v>245</v>
      </c>
      <c r="E842" s="2">
        <f t="shared" si="409"/>
        <v>17.638888888888889</v>
      </c>
      <c r="F842" s="30">
        <v>63.5</v>
      </c>
      <c r="G842" s="17">
        <f t="shared" si="403"/>
        <v>1.3888888888889086E-2</v>
      </c>
      <c r="H842" s="17">
        <f t="shared" si="404"/>
        <v>5.0000000000000711E-2</v>
      </c>
      <c r="I842" s="17">
        <v>194.238</v>
      </c>
      <c r="J842" s="17">
        <f t="shared" si="410"/>
        <v>4.1892361111111107</v>
      </c>
      <c r="K842" s="17">
        <f t="shared" si="411"/>
        <v>30.555555555555991</v>
      </c>
      <c r="L842" s="17">
        <f t="shared" si="412"/>
        <v>228.98279166666711</v>
      </c>
      <c r="M842" s="17">
        <f t="shared" si="413"/>
        <v>4039.0020196759338</v>
      </c>
      <c r="N842" s="17">
        <f t="shared" ref="N842:N905" si="429">L842*E842</f>
        <v>4039.0020196759338</v>
      </c>
      <c r="O842" s="17">
        <f t="shared" ref="O842:O905" si="430">M842+O841</f>
        <v>1487797.523363041</v>
      </c>
      <c r="P842" s="17">
        <f t="shared" si="414"/>
        <v>1487603.2853630411</v>
      </c>
      <c r="Q842" s="34">
        <f t="shared" si="415"/>
        <v>0.41322644060814556</v>
      </c>
      <c r="R842" s="17">
        <f t="shared" si="405"/>
        <v>71.243507847061608</v>
      </c>
      <c r="S842" s="17">
        <f t="shared" si="416"/>
        <v>0</v>
      </c>
      <c r="T842" s="34">
        <f t="shared" si="417"/>
        <v>0</v>
      </c>
      <c r="U842" s="17">
        <f t="shared" ref="U842:U905" si="431">IF(S841=0,0,-S841+U841)</f>
        <v>0</v>
      </c>
      <c r="V842" s="17">
        <f t="shared" si="418"/>
        <v>342243.44135802466</v>
      </c>
      <c r="W842" s="17">
        <f t="shared" ref="W842:W905" si="432">V842+W841</f>
        <v>73209161.496913642</v>
      </c>
      <c r="X842" s="17">
        <f t="shared" si="419"/>
        <v>0</v>
      </c>
      <c r="Y842" s="17">
        <f t="shared" si="420"/>
        <v>0</v>
      </c>
      <c r="Z842" s="17">
        <f t="shared" si="421"/>
        <v>0</v>
      </c>
      <c r="AA842" s="17">
        <f t="shared" si="422"/>
        <v>0</v>
      </c>
      <c r="AB842" s="17">
        <f t="shared" si="423"/>
        <v>0</v>
      </c>
      <c r="AC842" s="17">
        <f t="shared" si="424"/>
        <v>0</v>
      </c>
      <c r="AD842" s="17">
        <f t="shared" si="425"/>
        <v>0</v>
      </c>
      <c r="AE842" s="17">
        <f t="shared" si="426"/>
        <v>0</v>
      </c>
      <c r="AF842" s="17">
        <f t="shared" si="427"/>
        <v>1487797.523363041</v>
      </c>
      <c r="AG842" s="17">
        <f t="shared" ref="AG842:AG905" si="433">IF(AA842=0,0,AA842+AG841)</f>
        <v>0</v>
      </c>
      <c r="AH842" s="17">
        <f t="shared" si="428"/>
        <v>0</v>
      </c>
      <c r="AI842" s="17"/>
      <c r="AJ842" s="17"/>
      <c r="AU842">
        <f t="shared" si="406"/>
        <v>0</v>
      </c>
      <c r="AV842">
        <f t="shared" si="407"/>
        <v>63.5</v>
      </c>
      <c r="AW842">
        <f t="shared" si="408"/>
        <v>17.638888888888889</v>
      </c>
    </row>
    <row r="843" spans="2:49" x14ac:dyDescent="0.3">
      <c r="B843" s="29" t="s">
        <v>52</v>
      </c>
      <c r="C843" s="29">
        <v>835</v>
      </c>
      <c r="D843" s="29">
        <v>246</v>
      </c>
      <c r="E843" s="2">
        <f t="shared" si="409"/>
        <v>17.638888888888889</v>
      </c>
      <c r="F843" s="30">
        <v>63.5</v>
      </c>
      <c r="G843" s="17">
        <f t="shared" si="403"/>
        <v>2.7777777777778172E-2</v>
      </c>
      <c r="H843" s="17">
        <f t="shared" si="404"/>
        <v>0.10000000000000142</v>
      </c>
      <c r="I843" s="17">
        <v>194.238</v>
      </c>
      <c r="J843" s="17">
        <f t="shared" si="410"/>
        <v>4.1892361111111107</v>
      </c>
      <c r="K843" s="17">
        <f t="shared" si="411"/>
        <v>61.111111111111981</v>
      </c>
      <c r="L843" s="17">
        <f t="shared" si="412"/>
        <v>259.53834722222308</v>
      </c>
      <c r="M843" s="17">
        <f t="shared" si="413"/>
        <v>4577.9680690586574</v>
      </c>
      <c r="N843" s="17">
        <f t="shared" si="429"/>
        <v>4577.9680690586574</v>
      </c>
      <c r="O843" s="17">
        <f t="shared" si="430"/>
        <v>1492375.4914320996</v>
      </c>
      <c r="P843" s="17">
        <f t="shared" si="414"/>
        <v>1492181.2534320997</v>
      </c>
      <c r="Q843" s="34">
        <f t="shared" si="415"/>
        <v>0.41449810857836866</v>
      </c>
      <c r="R843" s="17">
        <f t="shared" si="405"/>
        <v>80.75027010700687</v>
      </c>
      <c r="S843" s="17">
        <f t="shared" si="416"/>
        <v>0</v>
      </c>
      <c r="T843" s="34">
        <f t="shared" si="417"/>
        <v>0</v>
      </c>
      <c r="U843" s="17">
        <f t="shared" si="431"/>
        <v>0</v>
      </c>
      <c r="V843" s="17">
        <f t="shared" si="418"/>
        <v>342243.44135802466</v>
      </c>
      <c r="W843" s="17">
        <f t="shared" si="432"/>
        <v>73551404.938271672</v>
      </c>
      <c r="X843" s="17">
        <f t="shared" si="419"/>
        <v>0</v>
      </c>
      <c r="Y843" s="17">
        <f t="shared" si="420"/>
        <v>0</v>
      </c>
      <c r="Z843" s="17">
        <f t="shared" si="421"/>
        <v>0</v>
      </c>
      <c r="AA843" s="17">
        <f t="shared" si="422"/>
        <v>0</v>
      </c>
      <c r="AB843" s="17">
        <f t="shared" si="423"/>
        <v>0</v>
      </c>
      <c r="AC843" s="17">
        <f t="shared" si="424"/>
        <v>0</v>
      </c>
      <c r="AD843" s="17">
        <f t="shared" si="425"/>
        <v>0</v>
      </c>
      <c r="AE843" s="17">
        <f t="shared" si="426"/>
        <v>0</v>
      </c>
      <c r="AF843" s="17">
        <f t="shared" si="427"/>
        <v>1492375.4914320996</v>
      </c>
      <c r="AG843" s="17">
        <f t="shared" si="433"/>
        <v>0</v>
      </c>
      <c r="AH843" s="17">
        <f t="shared" si="428"/>
        <v>0</v>
      </c>
      <c r="AI843" s="17"/>
      <c r="AJ843" s="17"/>
      <c r="AU843">
        <f t="shared" si="406"/>
        <v>0</v>
      </c>
      <c r="AV843">
        <f t="shared" si="407"/>
        <v>63.5</v>
      </c>
      <c r="AW843">
        <f t="shared" si="408"/>
        <v>17.638888888888889</v>
      </c>
    </row>
    <row r="844" spans="2:49" x14ac:dyDescent="0.3">
      <c r="B844" s="29" t="s">
        <v>52</v>
      </c>
      <c r="C844" s="29">
        <v>836</v>
      </c>
      <c r="D844" s="29">
        <v>247</v>
      </c>
      <c r="E844" s="2">
        <f t="shared" si="409"/>
        <v>17.694444444444446</v>
      </c>
      <c r="F844" s="30">
        <v>63.7</v>
      </c>
      <c r="G844" s="17">
        <f t="shared" si="403"/>
        <v>6.9444444444444448E-2</v>
      </c>
      <c r="H844" s="17">
        <f t="shared" si="404"/>
        <v>0.25</v>
      </c>
      <c r="I844" s="17">
        <v>194.238</v>
      </c>
      <c r="J844" s="17">
        <f t="shared" si="410"/>
        <v>4.2024305555555559</v>
      </c>
      <c r="K844" s="17">
        <f t="shared" si="411"/>
        <v>152.77777777777777</v>
      </c>
      <c r="L844" s="17">
        <f t="shared" si="412"/>
        <v>351.21820833333334</v>
      </c>
      <c r="M844" s="17">
        <f t="shared" si="413"/>
        <v>6214.6110752314826</v>
      </c>
      <c r="N844" s="17">
        <f t="shared" si="429"/>
        <v>6214.6110752314826</v>
      </c>
      <c r="O844" s="17">
        <f t="shared" si="430"/>
        <v>1498590.1025073312</v>
      </c>
      <c r="P844" s="17">
        <f t="shared" si="414"/>
        <v>1498395.8645073313</v>
      </c>
      <c r="Q844" s="34">
        <f t="shared" si="415"/>
        <v>0.41622440324284649</v>
      </c>
      <c r="R844" s="17">
        <f t="shared" si="405"/>
        <v>109.96409041451264</v>
      </c>
      <c r="S844" s="17">
        <f t="shared" si="416"/>
        <v>0</v>
      </c>
      <c r="T844" s="34">
        <f t="shared" si="417"/>
        <v>0</v>
      </c>
      <c r="U844" s="17">
        <f t="shared" si="431"/>
        <v>0</v>
      </c>
      <c r="V844" s="17">
        <f t="shared" si="418"/>
        <v>344402.70061728405</v>
      </c>
      <c r="W844" s="17">
        <f t="shared" si="432"/>
        <v>73895807.638888955</v>
      </c>
      <c r="X844" s="17">
        <f t="shared" si="419"/>
        <v>0</v>
      </c>
      <c r="Y844" s="17">
        <f t="shared" si="420"/>
        <v>0</v>
      </c>
      <c r="Z844" s="17">
        <f t="shared" si="421"/>
        <v>0</v>
      </c>
      <c r="AA844" s="17">
        <f t="shared" si="422"/>
        <v>0</v>
      </c>
      <c r="AB844" s="17">
        <f t="shared" si="423"/>
        <v>0</v>
      </c>
      <c r="AC844" s="17">
        <f t="shared" si="424"/>
        <v>0</v>
      </c>
      <c r="AD844" s="17">
        <f t="shared" si="425"/>
        <v>0</v>
      </c>
      <c r="AE844" s="17">
        <f t="shared" si="426"/>
        <v>0</v>
      </c>
      <c r="AF844" s="17">
        <f t="shared" si="427"/>
        <v>1498590.1025073312</v>
      </c>
      <c r="AG844" s="17">
        <f t="shared" si="433"/>
        <v>0</v>
      </c>
      <c r="AH844" s="17">
        <f t="shared" si="428"/>
        <v>0</v>
      </c>
      <c r="AI844" s="17"/>
      <c r="AJ844" s="17"/>
      <c r="AU844">
        <f t="shared" si="406"/>
        <v>0</v>
      </c>
      <c r="AV844">
        <f t="shared" si="407"/>
        <v>63.7</v>
      </c>
      <c r="AW844">
        <f t="shared" si="408"/>
        <v>17.694444444444446</v>
      </c>
    </row>
    <row r="845" spans="2:49" x14ac:dyDescent="0.3">
      <c r="B845" s="29" t="s">
        <v>52</v>
      </c>
      <c r="C845" s="29">
        <v>837</v>
      </c>
      <c r="D845" s="29">
        <v>248</v>
      </c>
      <c r="E845" s="2">
        <f t="shared" si="409"/>
        <v>17.777777777777779</v>
      </c>
      <c r="F845" s="30">
        <v>64</v>
      </c>
      <c r="G845" s="17">
        <f t="shared" si="403"/>
        <v>0.12499999999999881</v>
      </c>
      <c r="H845" s="17">
        <f t="shared" si="404"/>
        <v>0.44999999999999574</v>
      </c>
      <c r="I845" s="17">
        <v>194.238</v>
      </c>
      <c r="J845" s="17">
        <f t="shared" si="410"/>
        <v>4.2222222222222223</v>
      </c>
      <c r="K845" s="17">
        <f t="shared" si="411"/>
        <v>274.99999999999739</v>
      </c>
      <c r="L845" s="17">
        <f t="shared" si="412"/>
        <v>473.46022222221961</v>
      </c>
      <c r="M845" s="17">
        <f t="shared" si="413"/>
        <v>8417.0706172839054</v>
      </c>
      <c r="N845" s="17">
        <f t="shared" si="429"/>
        <v>8417.0706172839054</v>
      </c>
      <c r="O845" s="17">
        <f t="shared" si="430"/>
        <v>1507007.1731246151</v>
      </c>
      <c r="P845" s="17">
        <f t="shared" si="414"/>
        <v>1506812.9351246152</v>
      </c>
      <c r="Q845" s="34">
        <f t="shared" si="415"/>
        <v>0.41856249711891558</v>
      </c>
      <c r="R845" s="17">
        <f t="shared" si="405"/>
        <v>149.63681097393612</v>
      </c>
      <c r="S845" s="17">
        <f t="shared" si="416"/>
        <v>0</v>
      </c>
      <c r="T845" s="34">
        <f t="shared" si="417"/>
        <v>0</v>
      </c>
      <c r="U845" s="17">
        <f t="shared" si="431"/>
        <v>0</v>
      </c>
      <c r="V845" s="17">
        <f t="shared" si="418"/>
        <v>347654.32098765438</v>
      </c>
      <c r="W845" s="17">
        <f t="shared" si="432"/>
        <v>74243461.959876612</v>
      </c>
      <c r="X845" s="17">
        <f t="shared" si="419"/>
        <v>0</v>
      </c>
      <c r="Y845" s="17">
        <f t="shared" si="420"/>
        <v>0</v>
      </c>
      <c r="Z845" s="17">
        <f t="shared" si="421"/>
        <v>0</v>
      </c>
      <c r="AA845" s="17">
        <f t="shared" si="422"/>
        <v>0</v>
      </c>
      <c r="AB845" s="17">
        <f t="shared" si="423"/>
        <v>0</v>
      </c>
      <c r="AC845" s="17">
        <f t="shared" si="424"/>
        <v>0</v>
      </c>
      <c r="AD845" s="17">
        <f t="shared" si="425"/>
        <v>0</v>
      </c>
      <c r="AE845" s="17">
        <f t="shared" si="426"/>
        <v>0</v>
      </c>
      <c r="AF845" s="17">
        <f t="shared" si="427"/>
        <v>1507007.1731246151</v>
      </c>
      <c r="AG845" s="17">
        <f t="shared" si="433"/>
        <v>0</v>
      </c>
      <c r="AH845" s="17">
        <f t="shared" si="428"/>
        <v>0</v>
      </c>
      <c r="AI845" s="17"/>
      <c r="AJ845" s="17"/>
      <c r="AU845">
        <f t="shared" si="406"/>
        <v>0</v>
      </c>
      <c r="AV845">
        <f t="shared" si="407"/>
        <v>64</v>
      </c>
      <c r="AW845">
        <f t="shared" si="408"/>
        <v>17.777777777777779</v>
      </c>
    </row>
    <row r="846" spans="2:49" x14ac:dyDescent="0.3">
      <c r="B846" s="29" t="s">
        <v>52</v>
      </c>
      <c r="C846" s="29">
        <v>838</v>
      </c>
      <c r="D846" s="29">
        <v>249</v>
      </c>
      <c r="E846" s="2">
        <f t="shared" si="409"/>
        <v>17.944444444444443</v>
      </c>
      <c r="F846" s="30">
        <v>64.599999999999994</v>
      </c>
      <c r="G846" s="17">
        <f t="shared" si="403"/>
        <v>0.18055555555555516</v>
      </c>
      <c r="H846" s="17">
        <f t="shared" si="404"/>
        <v>0.64999999999999858</v>
      </c>
      <c r="I846" s="17">
        <v>194.238</v>
      </c>
      <c r="J846" s="17">
        <f t="shared" si="410"/>
        <v>4.2618055555555552</v>
      </c>
      <c r="K846" s="17">
        <f t="shared" si="411"/>
        <v>397.22222222222138</v>
      </c>
      <c r="L846" s="17">
        <f t="shared" si="412"/>
        <v>595.72202777777693</v>
      </c>
      <c r="M846" s="17">
        <f t="shared" si="413"/>
        <v>10689.900831790108</v>
      </c>
      <c r="N846" s="17">
        <f t="shared" si="429"/>
        <v>10689.900831790108</v>
      </c>
      <c r="O846" s="17">
        <f t="shared" si="430"/>
        <v>1517697.0739564053</v>
      </c>
      <c r="P846" s="17">
        <f t="shared" si="414"/>
        <v>1517502.8359564054</v>
      </c>
      <c r="Q846" s="34">
        <f t="shared" si="415"/>
        <v>0.42153193777197029</v>
      </c>
      <c r="R846" s="17">
        <f t="shared" si="405"/>
        <v>191.82433159267802</v>
      </c>
      <c r="S846" s="17">
        <f t="shared" si="416"/>
        <v>0</v>
      </c>
      <c r="T846" s="34">
        <f t="shared" si="417"/>
        <v>0</v>
      </c>
      <c r="U846" s="17">
        <f t="shared" si="431"/>
        <v>0</v>
      </c>
      <c r="V846" s="17">
        <f t="shared" si="418"/>
        <v>354203.39506172831</v>
      </c>
      <c r="W846" s="17">
        <f t="shared" si="432"/>
        <v>74597665.354938343</v>
      </c>
      <c r="X846" s="17">
        <f t="shared" si="419"/>
        <v>0</v>
      </c>
      <c r="Y846" s="17">
        <f t="shared" si="420"/>
        <v>0</v>
      </c>
      <c r="Z846" s="17">
        <f t="shared" si="421"/>
        <v>0</v>
      </c>
      <c r="AA846" s="17">
        <f t="shared" si="422"/>
        <v>0</v>
      </c>
      <c r="AB846" s="17">
        <f t="shared" si="423"/>
        <v>0</v>
      </c>
      <c r="AC846" s="17">
        <f t="shared" si="424"/>
        <v>0</v>
      </c>
      <c r="AD846" s="17">
        <f t="shared" si="425"/>
        <v>0</v>
      </c>
      <c r="AE846" s="17">
        <f t="shared" si="426"/>
        <v>0</v>
      </c>
      <c r="AF846" s="17">
        <f t="shared" si="427"/>
        <v>1517697.0739564053</v>
      </c>
      <c r="AG846" s="17">
        <f t="shared" si="433"/>
        <v>0</v>
      </c>
      <c r="AH846" s="17">
        <f t="shared" si="428"/>
        <v>0</v>
      </c>
      <c r="AI846" s="17"/>
      <c r="AJ846" s="17"/>
      <c r="AU846">
        <f t="shared" si="406"/>
        <v>0</v>
      </c>
      <c r="AV846">
        <f t="shared" si="407"/>
        <v>64.599999999999994</v>
      </c>
      <c r="AW846">
        <f t="shared" si="408"/>
        <v>17.944444444444443</v>
      </c>
    </row>
    <row r="847" spans="2:49" x14ac:dyDescent="0.3">
      <c r="B847" s="29" t="s">
        <v>52</v>
      </c>
      <c r="C847" s="29">
        <v>839</v>
      </c>
      <c r="D847" s="29">
        <v>250</v>
      </c>
      <c r="E847" s="2">
        <f t="shared" si="409"/>
        <v>18.138888888888889</v>
      </c>
      <c r="F847" s="30">
        <v>65.3</v>
      </c>
      <c r="G847" s="17">
        <f t="shared" si="403"/>
        <v>0.2222222222222234</v>
      </c>
      <c r="H847" s="17">
        <f t="shared" si="404"/>
        <v>0.80000000000000426</v>
      </c>
      <c r="I847" s="17">
        <v>194.238</v>
      </c>
      <c r="J847" s="17">
        <f t="shared" si="410"/>
        <v>4.3079861111111111</v>
      </c>
      <c r="K847" s="17">
        <f t="shared" si="411"/>
        <v>488.88888888889147</v>
      </c>
      <c r="L847" s="17">
        <f t="shared" si="412"/>
        <v>687.43487500000265</v>
      </c>
      <c r="M847" s="17">
        <f t="shared" si="413"/>
        <v>12469.304815972271</v>
      </c>
      <c r="N847" s="17">
        <f t="shared" si="429"/>
        <v>12469.304815972271</v>
      </c>
      <c r="O847" s="17">
        <f t="shared" si="430"/>
        <v>1530166.3787723775</v>
      </c>
      <c r="P847" s="17">
        <f t="shared" si="414"/>
        <v>1529972.1407723776</v>
      </c>
      <c r="Q847" s="34">
        <f t="shared" si="415"/>
        <v>0.42499566126375105</v>
      </c>
      <c r="R847" s="17">
        <f t="shared" si="405"/>
        <v>226.17933457860812</v>
      </c>
      <c r="S847" s="17">
        <f t="shared" si="416"/>
        <v>0</v>
      </c>
      <c r="T847" s="34">
        <f t="shared" si="417"/>
        <v>0</v>
      </c>
      <c r="U847" s="17">
        <f t="shared" si="431"/>
        <v>0</v>
      </c>
      <c r="V847" s="17">
        <f t="shared" si="418"/>
        <v>361921.21913580247</v>
      </c>
      <c r="W847" s="17">
        <f t="shared" si="432"/>
        <v>74959586.574074149</v>
      </c>
      <c r="X847" s="17">
        <f t="shared" si="419"/>
        <v>0</v>
      </c>
      <c r="Y847" s="17">
        <f t="shared" si="420"/>
        <v>0</v>
      </c>
      <c r="Z847" s="17">
        <f t="shared" si="421"/>
        <v>0</v>
      </c>
      <c r="AA847" s="17">
        <f t="shared" si="422"/>
        <v>0</v>
      </c>
      <c r="AB847" s="17">
        <f t="shared" si="423"/>
        <v>0</v>
      </c>
      <c r="AC847" s="17">
        <f t="shared" si="424"/>
        <v>0</v>
      </c>
      <c r="AD847" s="17">
        <f t="shared" si="425"/>
        <v>0</v>
      </c>
      <c r="AE847" s="17">
        <f t="shared" si="426"/>
        <v>0</v>
      </c>
      <c r="AF847" s="17">
        <f t="shared" si="427"/>
        <v>1530166.3787723775</v>
      </c>
      <c r="AG847" s="17">
        <f t="shared" si="433"/>
        <v>0</v>
      </c>
      <c r="AH847" s="17">
        <f t="shared" si="428"/>
        <v>0</v>
      </c>
      <c r="AI847" s="17"/>
      <c r="AJ847" s="17"/>
      <c r="AU847">
        <f t="shared" si="406"/>
        <v>0</v>
      </c>
      <c r="AV847">
        <f t="shared" si="407"/>
        <v>65.3</v>
      </c>
      <c r="AW847">
        <f t="shared" si="408"/>
        <v>18.138888888888889</v>
      </c>
    </row>
    <row r="848" spans="2:49" x14ac:dyDescent="0.3">
      <c r="B848" s="29" t="s">
        <v>52</v>
      </c>
      <c r="C848" s="29">
        <v>840</v>
      </c>
      <c r="D848" s="29">
        <v>251</v>
      </c>
      <c r="E848" s="2">
        <f t="shared" si="409"/>
        <v>18.388888888888889</v>
      </c>
      <c r="F848" s="30">
        <v>66.2</v>
      </c>
      <c r="G848" s="17">
        <f t="shared" si="403"/>
        <v>0.2222222222222234</v>
      </c>
      <c r="H848" s="17">
        <f t="shared" si="404"/>
        <v>0.80000000000000426</v>
      </c>
      <c r="I848" s="17">
        <v>194.238</v>
      </c>
      <c r="J848" s="17">
        <f t="shared" si="410"/>
        <v>4.3673611111111112</v>
      </c>
      <c r="K848" s="17">
        <f t="shared" si="411"/>
        <v>488.88888888889147</v>
      </c>
      <c r="L848" s="17">
        <f t="shared" si="412"/>
        <v>687.49425000000258</v>
      </c>
      <c r="M848" s="17">
        <f t="shared" si="413"/>
        <v>12642.255375000048</v>
      </c>
      <c r="N848" s="17">
        <f t="shared" si="429"/>
        <v>12642.255375000048</v>
      </c>
      <c r="O848" s="17">
        <f t="shared" si="430"/>
        <v>1542808.6341473775</v>
      </c>
      <c r="P848" s="17">
        <f t="shared" si="414"/>
        <v>1542614.3961473776</v>
      </c>
      <c r="Q848" s="34">
        <f t="shared" si="415"/>
        <v>0.42850742696181854</v>
      </c>
      <c r="R848" s="17">
        <f t="shared" si="405"/>
        <v>232.47702939583422</v>
      </c>
      <c r="S848" s="17">
        <f t="shared" si="416"/>
        <v>0</v>
      </c>
      <c r="T848" s="34">
        <f t="shared" si="417"/>
        <v>0</v>
      </c>
      <c r="U848" s="17">
        <f t="shared" si="431"/>
        <v>0</v>
      </c>
      <c r="V848" s="17">
        <f t="shared" si="418"/>
        <v>371966.35802469141</v>
      </c>
      <c r="W848" s="17">
        <f t="shared" si="432"/>
        <v>75331552.932098836</v>
      </c>
      <c r="X848" s="17">
        <f t="shared" si="419"/>
        <v>0</v>
      </c>
      <c r="Y848" s="17">
        <f t="shared" si="420"/>
        <v>0</v>
      </c>
      <c r="Z848" s="17">
        <f t="shared" si="421"/>
        <v>0</v>
      </c>
      <c r="AA848" s="17">
        <f t="shared" si="422"/>
        <v>0</v>
      </c>
      <c r="AB848" s="17">
        <f t="shared" si="423"/>
        <v>0</v>
      </c>
      <c r="AC848" s="17">
        <f t="shared" si="424"/>
        <v>0</v>
      </c>
      <c r="AD848" s="17">
        <f t="shared" si="425"/>
        <v>0</v>
      </c>
      <c r="AE848" s="17">
        <f t="shared" si="426"/>
        <v>0</v>
      </c>
      <c r="AF848" s="17">
        <f t="shared" si="427"/>
        <v>1542808.6341473775</v>
      </c>
      <c r="AG848" s="17">
        <f t="shared" si="433"/>
        <v>0</v>
      </c>
      <c r="AH848" s="17">
        <f t="shared" si="428"/>
        <v>0</v>
      </c>
      <c r="AI848" s="17"/>
      <c r="AJ848" s="17"/>
      <c r="AU848">
        <f t="shared" si="406"/>
        <v>0</v>
      </c>
      <c r="AV848">
        <f t="shared" si="407"/>
        <v>66.2</v>
      </c>
      <c r="AW848">
        <f t="shared" si="408"/>
        <v>18.388888888888889</v>
      </c>
    </row>
    <row r="849" spans="2:49" x14ac:dyDescent="0.3">
      <c r="B849" s="29" t="s">
        <v>52</v>
      </c>
      <c r="C849" s="29">
        <v>841</v>
      </c>
      <c r="D849" s="29">
        <v>252</v>
      </c>
      <c r="E849" s="2">
        <f t="shared" si="409"/>
        <v>18.583333333333336</v>
      </c>
      <c r="F849" s="30">
        <v>66.900000000000006</v>
      </c>
      <c r="G849" s="17">
        <f t="shared" si="403"/>
        <v>0.22222222222222143</v>
      </c>
      <c r="H849" s="17">
        <f t="shared" si="404"/>
        <v>0.79999999999999716</v>
      </c>
      <c r="I849" s="17">
        <v>194.238</v>
      </c>
      <c r="J849" s="17">
        <f t="shared" si="410"/>
        <v>4.4135416666666671</v>
      </c>
      <c r="K849" s="17">
        <f t="shared" si="411"/>
        <v>488.88888888888715</v>
      </c>
      <c r="L849" s="17">
        <f t="shared" si="412"/>
        <v>687.54043055555383</v>
      </c>
      <c r="M849" s="17">
        <f t="shared" si="413"/>
        <v>12776.793001157377</v>
      </c>
      <c r="N849" s="17">
        <f t="shared" si="429"/>
        <v>12776.793001157377</v>
      </c>
      <c r="O849" s="17">
        <f t="shared" si="430"/>
        <v>1555585.4271485349</v>
      </c>
      <c r="P849" s="17">
        <f t="shared" si="414"/>
        <v>1555391.189148535</v>
      </c>
      <c r="Q849" s="34">
        <f t="shared" si="415"/>
        <v>0.43205656452168006</v>
      </c>
      <c r="R849" s="17">
        <f t="shared" si="405"/>
        <v>237.43540327150797</v>
      </c>
      <c r="S849" s="17">
        <f t="shared" si="416"/>
        <v>0</v>
      </c>
      <c r="T849" s="34">
        <f t="shared" si="417"/>
        <v>0</v>
      </c>
      <c r="U849" s="17">
        <f t="shared" si="431"/>
        <v>0</v>
      </c>
      <c r="V849" s="17">
        <f t="shared" si="418"/>
        <v>379874.30555555568</v>
      </c>
      <c r="W849" s="17">
        <f t="shared" si="432"/>
        <v>75711427.237654388</v>
      </c>
      <c r="X849" s="17">
        <f t="shared" si="419"/>
        <v>0</v>
      </c>
      <c r="Y849" s="17">
        <f t="shared" si="420"/>
        <v>0</v>
      </c>
      <c r="Z849" s="17">
        <f t="shared" si="421"/>
        <v>0</v>
      </c>
      <c r="AA849" s="17">
        <f t="shared" si="422"/>
        <v>0</v>
      </c>
      <c r="AB849" s="17">
        <f t="shared" si="423"/>
        <v>0</v>
      </c>
      <c r="AC849" s="17">
        <f t="shared" si="424"/>
        <v>0</v>
      </c>
      <c r="AD849" s="17">
        <f t="shared" si="425"/>
        <v>0</v>
      </c>
      <c r="AE849" s="17">
        <f t="shared" si="426"/>
        <v>0</v>
      </c>
      <c r="AF849" s="17">
        <f t="shared" si="427"/>
        <v>1555585.4271485349</v>
      </c>
      <c r="AG849" s="17">
        <f t="shared" si="433"/>
        <v>0</v>
      </c>
      <c r="AH849" s="17">
        <f t="shared" si="428"/>
        <v>0</v>
      </c>
      <c r="AI849" s="17"/>
      <c r="AJ849" s="17"/>
      <c r="AU849">
        <f t="shared" si="406"/>
        <v>0</v>
      </c>
      <c r="AV849">
        <f t="shared" si="407"/>
        <v>66.900000000000006</v>
      </c>
      <c r="AW849">
        <f t="shared" si="408"/>
        <v>18.583333333333336</v>
      </c>
    </row>
    <row r="850" spans="2:49" x14ac:dyDescent="0.3">
      <c r="B850" s="29" t="s">
        <v>52</v>
      </c>
      <c r="C850" s="29">
        <v>842</v>
      </c>
      <c r="D850" s="29">
        <v>253</v>
      </c>
      <c r="E850" s="2">
        <f t="shared" si="409"/>
        <v>18.833333333333332</v>
      </c>
      <c r="F850" s="30">
        <v>67.8</v>
      </c>
      <c r="G850" s="17">
        <f t="shared" si="403"/>
        <v>0.23611111111110952</v>
      </c>
      <c r="H850" s="17">
        <f t="shared" si="404"/>
        <v>0.84999999999999432</v>
      </c>
      <c r="I850" s="17">
        <v>194.238</v>
      </c>
      <c r="J850" s="17">
        <f t="shared" si="410"/>
        <v>4.4729166666666664</v>
      </c>
      <c r="K850" s="17">
        <f t="shared" si="411"/>
        <v>519.44444444444093</v>
      </c>
      <c r="L850" s="17">
        <f t="shared" si="412"/>
        <v>718.1553611111076</v>
      </c>
      <c r="M850" s="17">
        <f t="shared" si="413"/>
        <v>13525.259300925858</v>
      </c>
      <c r="N850" s="17">
        <f t="shared" si="429"/>
        <v>13525.259300925858</v>
      </c>
      <c r="O850" s="17">
        <f t="shared" si="430"/>
        <v>1569110.6864494607</v>
      </c>
      <c r="P850" s="17">
        <f t="shared" si="414"/>
        <v>1568916.4484494608</v>
      </c>
      <c r="Q850" s="34">
        <f t="shared" si="415"/>
        <v>0.43581361105029121</v>
      </c>
      <c r="R850" s="17">
        <f t="shared" si="405"/>
        <v>254.72571683410362</v>
      </c>
      <c r="S850" s="17">
        <f t="shared" si="416"/>
        <v>0</v>
      </c>
      <c r="T850" s="34">
        <f t="shared" si="417"/>
        <v>0</v>
      </c>
      <c r="U850" s="17">
        <f t="shared" si="431"/>
        <v>0</v>
      </c>
      <c r="V850" s="17">
        <f t="shared" si="418"/>
        <v>390163.88888888882</v>
      </c>
      <c r="W850" s="17">
        <f t="shared" si="432"/>
        <v>76101591.126543283</v>
      </c>
      <c r="X850" s="17">
        <f t="shared" si="419"/>
        <v>0</v>
      </c>
      <c r="Y850" s="17">
        <f t="shared" si="420"/>
        <v>0</v>
      </c>
      <c r="Z850" s="17">
        <f t="shared" si="421"/>
        <v>0</v>
      </c>
      <c r="AA850" s="17">
        <f t="shared" si="422"/>
        <v>0</v>
      </c>
      <c r="AB850" s="17">
        <f t="shared" si="423"/>
        <v>0</v>
      </c>
      <c r="AC850" s="17">
        <f t="shared" si="424"/>
        <v>0</v>
      </c>
      <c r="AD850" s="17">
        <f t="shared" si="425"/>
        <v>0</v>
      </c>
      <c r="AE850" s="17">
        <f t="shared" si="426"/>
        <v>0</v>
      </c>
      <c r="AF850" s="17">
        <f t="shared" si="427"/>
        <v>1569110.6864494607</v>
      </c>
      <c r="AG850" s="17">
        <f t="shared" si="433"/>
        <v>0</v>
      </c>
      <c r="AH850" s="17">
        <f t="shared" si="428"/>
        <v>0</v>
      </c>
      <c r="AI850" s="17"/>
      <c r="AJ850" s="17"/>
      <c r="AU850">
        <f t="shared" si="406"/>
        <v>0</v>
      </c>
      <c r="AV850">
        <f t="shared" si="407"/>
        <v>67.8</v>
      </c>
      <c r="AW850">
        <f t="shared" si="408"/>
        <v>18.833333333333332</v>
      </c>
    </row>
    <row r="851" spans="2:49" x14ac:dyDescent="0.3">
      <c r="B851" s="29" t="s">
        <v>52</v>
      </c>
      <c r="C851" s="29">
        <v>843</v>
      </c>
      <c r="D851" s="29">
        <v>254</v>
      </c>
      <c r="E851" s="2">
        <f t="shared" si="409"/>
        <v>19.055555555555554</v>
      </c>
      <c r="F851" s="30">
        <v>68.599999999999994</v>
      </c>
      <c r="G851" s="17">
        <f t="shared" si="403"/>
        <v>0.2222222222222234</v>
      </c>
      <c r="H851" s="17">
        <f t="shared" si="404"/>
        <v>0.80000000000000426</v>
      </c>
      <c r="I851" s="17">
        <v>194.238</v>
      </c>
      <c r="J851" s="17">
        <f t="shared" si="410"/>
        <v>4.5256944444444436</v>
      </c>
      <c r="K851" s="17">
        <f t="shared" si="411"/>
        <v>488.88888888889147</v>
      </c>
      <c r="L851" s="17">
        <f t="shared" si="412"/>
        <v>687.65258333333588</v>
      </c>
      <c r="M851" s="17">
        <f t="shared" si="413"/>
        <v>13103.602004629676</v>
      </c>
      <c r="N851" s="17">
        <f t="shared" si="429"/>
        <v>13103.602004629676</v>
      </c>
      <c r="O851" s="17">
        <f t="shared" si="430"/>
        <v>1582214.2884540902</v>
      </c>
      <c r="P851" s="17">
        <f t="shared" si="414"/>
        <v>1582020.0504540903</v>
      </c>
      <c r="Q851" s="34">
        <f t="shared" si="415"/>
        <v>0.43945352961513723</v>
      </c>
      <c r="R851" s="17">
        <f t="shared" si="405"/>
        <v>249.69641597710992</v>
      </c>
      <c r="S851" s="17">
        <f t="shared" si="416"/>
        <v>0</v>
      </c>
      <c r="T851" s="34">
        <f t="shared" si="417"/>
        <v>0</v>
      </c>
      <c r="U851" s="17">
        <f t="shared" si="431"/>
        <v>0</v>
      </c>
      <c r="V851" s="17">
        <f t="shared" si="418"/>
        <v>399425.61728395056</v>
      </c>
      <c r="W851" s="17">
        <f t="shared" si="432"/>
        <v>76501016.743827239</v>
      </c>
      <c r="X851" s="17">
        <f t="shared" si="419"/>
        <v>0</v>
      </c>
      <c r="Y851" s="17">
        <f t="shared" si="420"/>
        <v>0</v>
      </c>
      <c r="Z851" s="17">
        <f t="shared" si="421"/>
        <v>0</v>
      </c>
      <c r="AA851" s="17">
        <f t="shared" si="422"/>
        <v>0</v>
      </c>
      <c r="AB851" s="17">
        <f t="shared" si="423"/>
        <v>0</v>
      </c>
      <c r="AC851" s="17">
        <f t="shared" si="424"/>
        <v>0</v>
      </c>
      <c r="AD851" s="17">
        <f t="shared" si="425"/>
        <v>0</v>
      </c>
      <c r="AE851" s="17">
        <f t="shared" si="426"/>
        <v>0</v>
      </c>
      <c r="AF851" s="17">
        <f t="shared" si="427"/>
        <v>1582214.2884540902</v>
      </c>
      <c r="AG851" s="17">
        <f t="shared" si="433"/>
        <v>0</v>
      </c>
      <c r="AH851" s="17">
        <f t="shared" si="428"/>
        <v>0</v>
      </c>
      <c r="AI851" s="17"/>
      <c r="AJ851" s="17"/>
      <c r="AU851">
        <f t="shared" si="406"/>
        <v>0</v>
      </c>
      <c r="AV851">
        <f t="shared" si="407"/>
        <v>68.599999999999994</v>
      </c>
      <c r="AW851">
        <f t="shared" si="408"/>
        <v>19.055555555555554</v>
      </c>
    </row>
    <row r="852" spans="2:49" x14ac:dyDescent="0.3">
      <c r="B852" s="29" t="s">
        <v>52</v>
      </c>
      <c r="C852" s="29">
        <v>844</v>
      </c>
      <c r="D852" s="29">
        <v>255</v>
      </c>
      <c r="E852" s="2">
        <f t="shared" si="409"/>
        <v>19.277777777777779</v>
      </c>
      <c r="F852" s="30">
        <v>69.400000000000006</v>
      </c>
      <c r="G852" s="17">
        <f t="shared" ref="G852:G915" si="434">($F853-$F851)/2/3.6</f>
        <v>0.20833333333333331</v>
      </c>
      <c r="H852" s="17">
        <f t="shared" ref="H852:H915" si="435">($F853-$F851)/2</f>
        <v>0.75</v>
      </c>
      <c r="I852" s="17">
        <v>194.238</v>
      </c>
      <c r="J852" s="17">
        <f t="shared" si="410"/>
        <v>4.5784722222222225</v>
      </c>
      <c r="K852" s="17">
        <f t="shared" si="411"/>
        <v>458.33333333333331</v>
      </c>
      <c r="L852" s="17">
        <f t="shared" si="412"/>
        <v>657.14980555555553</v>
      </c>
      <c r="M852" s="17">
        <f t="shared" si="413"/>
        <v>12668.387918209877</v>
      </c>
      <c r="N852" s="17">
        <f t="shared" si="429"/>
        <v>12668.387918209877</v>
      </c>
      <c r="O852" s="17">
        <f t="shared" si="430"/>
        <v>1594882.6763723001</v>
      </c>
      <c r="P852" s="17">
        <f t="shared" si="414"/>
        <v>1594688.4383723002</v>
      </c>
      <c r="Q852" s="34">
        <f t="shared" si="415"/>
        <v>0.44297255441105754</v>
      </c>
      <c r="R852" s="17">
        <f t="shared" si="405"/>
        <v>244.21836708993484</v>
      </c>
      <c r="S852" s="17">
        <f t="shared" si="416"/>
        <v>0</v>
      </c>
      <c r="T852" s="34">
        <f t="shared" si="417"/>
        <v>0</v>
      </c>
      <c r="U852" s="17">
        <f t="shared" si="431"/>
        <v>0</v>
      </c>
      <c r="V852" s="17">
        <f t="shared" si="418"/>
        <v>408795.98765432101</v>
      </c>
      <c r="W852" s="17">
        <f t="shared" si="432"/>
        <v>76909812.731481567</v>
      </c>
      <c r="X852" s="17">
        <f t="shared" si="419"/>
        <v>0</v>
      </c>
      <c r="Y852" s="17">
        <f t="shared" si="420"/>
        <v>0</v>
      </c>
      <c r="Z852" s="17">
        <f t="shared" si="421"/>
        <v>0</v>
      </c>
      <c r="AA852" s="17">
        <f t="shared" si="422"/>
        <v>0</v>
      </c>
      <c r="AB852" s="17">
        <f t="shared" si="423"/>
        <v>0</v>
      </c>
      <c r="AC852" s="17">
        <f t="shared" si="424"/>
        <v>0</v>
      </c>
      <c r="AD852" s="17">
        <f t="shared" si="425"/>
        <v>0</v>
      </c>
      <c r="AE852" s="17">
        <f t="shared" si="426"/>
        <v>0</v>
      </c>
      <c r="AF852" s="17">
        <f t="shared" si="427"/>
        <v>1594882.6763723001</v>
      </c>
      <c r="AG852" s="17">
        <f t="shared" si="433"/>
        <v>0</v>
      </c>
      <c r="AH852" s="17">
        <f t="shared" si="428"/>
        <v>0</v>
      </c>
      <c r="AI852" s="17"/>
      <c r="AJ852" s="17"/>
      <c r="AU852">
        <f t="shared" si="406"/>
        <v>0</v>
      </c>
      <c r="AV852">
        <f t="shared" si="407"/>
        <v>69.400000000000006</v>
      </c>
      <c r="AW852">
        <f t="shared" si="408"/>
        <v>19.277777777777779</v>
      </c>
    </row>
    <row r="853" spans="2:49" x14ac:dyDescent="0.3">
      <c r="B853" s="29" t="s">
        <v>52</v>
      </c>
      <c r="C853" s="29">
        <v>845</v>
      </c>
      <c r="D853" s="29">
        <v>256</v>
      </c>
      <c r="E853" s="2">
        <f t="shared" si="409"/>
        <v>19.472222222222221</v>
      </c>
      <c r="F853" s="30">
        <v>70.099999999999994</v>
      </c>
      <c r="G853" s="17">
        <f t="shared" si="434"/>
        <v>0.20833333333333331</v>
      </c>
      <c r="H853" s="17">
        <f t="shared" si="435"/>
        <v>0.75</v>
      </c>
      <c r="I853" s="17">
        <v>194.238</v>
      </c>
      <c r="J853" s="17">
        <f t="shared" si="410"/>
        <v>4.6246527777777775</v>
      </c>
      <c r="K853" s="17">
        <f t="shared" si="411"/>
        <v>458.33333333333331</v>
      </c>
      <c r="L853" s="17">
        <f t="shared" si="412"/>
        <v>657.1959861111111</v>
      </c>
      <c r="M853" s="17">
        <f t="shared" si="413"/>
        <v>12797.066285108023</v>
      </c>
      <c r="N853" s="17">
        <f t="shared" si="429"/>
        <v>12797.066285108023</v>
      </c>
      <c r="O853" s="17">
        <f t="shared" si="430"/>
        <v>1607679.7426574081</v>
      </c>
      <c r="P853" s="17">
        <f t="shared" si="414"/>
        <v>1607485.5046574082</v>
      </c>
      <c r="Q853" s="34">
        <f t="shared" si="415"/>
        <v>0.44652732348373486</v>
      </c>
      <c r="R853" s="17">
        <f t="shared" si="405"/>
        <v>249.18731849613121</v>
      </c>
      <c r="S853" s="17">
        <f t="shared" si="416"/>
        <v>0</v>
      </c>
      <c r="T853" s="34">
        <f t="shared" si="417"/>
        <v>0</v>
      </c>
      <c r="U853" s="17">
        <f t="shared" si="431"/>
        <v>0</v>
      </c>
      <c r="V853" s="17">
        <f t="shared" si="418"/>
        <v>417084.18209876539</v>
      </c>
      <c r="W853" s="17">
        <f t="shared" si="432"/>
        <v>77326896.913580328</v>
      </c>
      <c r="X853" s="17">
        <f t="shared" si="419"/>
        <v>0</v>
      </c>
      <c r="Y853" s="17">
        <f t="shared" si="420"/>
        <v>0</v>
      </c>
      <c r="Z853" s="17">
        <f t="shared" si="421"/>
        <v>0</v>
      </c>
      <c r="AA853" s="17">
        <f t="shared" si="422"/>
        <v>0</v>
      </c>
      <c r="AB853" s="17">
        <f t="shared" si="423"/>
        <v>0</v>
      </c>
      <c r="AC853" s="17">
        <f t="shared" si="424"/>
        <v>0</v>
      </c>
      <c r="AD853" s="17">
        <f t="shared" si="425"/>
        <v>0</v>
      </c>
      <c r="AE853" s="17">
        <f t="shared" si="426"/>
        <v>0</v>
      </c>
      <c r="AF853" s="17">
        <f t="shared" si="427"/>
        <v>1607679.7426574081</v>
      </c>
      <c r="AG853" s="17">
        <f t="shared" si="433"/>
        <v>0</v>
      </c>
      <c r="AH853" s="17">
        <f t="shared" si="428"/>
        <v>0</v>
      </c>
      <c r="AI853" s="17"/>
      <c r="AJ853" s="17"/>
      <c r="AU853">
        <f t="shared" si="406"/>
        <v>0</v>
      </c>
      <c r="AV853">
        <f t="shared" si="407"/>
        <v>70.099999999999994</v>
      </c>
      <c r="AW853">
        <f t="shared" si="408"/>
        <v>19.472222222222221</v>
      </c>
    </row>
    <row r="854" spans="2:49" x14ac:dyDescent="0.3">
      <c r="B854" s="29" t="s">
        <v>52</v>
      </c>
      <c r="C854" s="29">
        <v>846</v>
      </c>
      <c r="D854" s="29">
        <v>257</v>
      </c>
      <c r="E854" s="2">
        <f t="shared" si="409"/>
        <v>19.694444444444446</v>
      </c>
      <c r="F854" s="30">
        <v>70.900000000000006</v>
      </c>
      <c r="G854" s="17">
        <f t="shared" si="434"/>
        <v>0.2222222222222234</v>
      </c>
      <c r="H854" s="17">
        <f t="shared" si="435"/>
        <v>0.80000000000000426</v>
      </c>
      <c r="I854" s="17">
        <v>194.238</v>
      </c>
      <c r="J854" s="17">
        <f t="shared" si="410"/>
        <v>4.6774305555555555</v>
      </c>
      <c r="K854" s="17">
        <f t="shared" si="411"/>
        <v>488.88888888889147</v>
      </c>
      <c r="L854" s="17">
        <f t="shared" si="412"/>
        <v>687.80431944444706</v>
      </c>
      <c r="M854" s="17">
        <f t="shared" si="413"/>
        <v>13545.923957947583</v>
      </c>
      <c r="N854" s="17">
        <f t="shared" si="429"/>
        <v>13545.923957947583</v>
      </c>
      <c r="O854" s="17">
        <f t="shared" si="430"/>
        <v>1621225.6666153558</v>
      </c>
      <c r="P854" s="17">
        <f t="shared" si="414"/>
        <v>1621031.4286153559</v>
      </c>
      <c r="Q854" s="34">
        <f t="shared" si="415"/>
        <v>0.45029011024077353</v>
      </c>
      <c r="R854" s="17">
        <f t="shared" si="405"/>
        <v>266.77944683846772</v>
      </c>
      <c r="S854" s="17">
        <f t="shared" si="416"/>
        <v>0</v>
      </c>
      <c r="T854" s="34">
        <f t="shared" si="417"/>
        <v>0</v>
      </c>
      <c r="U854" s="17">
        <f t="shared" si="431"/>
        <v>0</v>
      </c>
      <c r="V854" s="17">
        <f t="shared" si="418"/>
        <v>426658.25617283961</v>
      </c>
      <c r="W854" s="17">
        <f t="shared" si="432"/>
        <v>77753555.169753164</v>
      </c>
      <c r="X854" s="17">
        <f t="shared" si="419"/>
        <v>0</v>
      </c>
      <c r="Y854" s="17">
        <f t="shared" si="420"/>
        <v>0</v>
      </c>
      <c r="Z854" s="17">
        <f t="shared" si="421"/>
        <v>0</v>
      </c>
      <c r="AA854" s="17">
        <f t="shared" si="422"/>
        <v>0</v>
      </c>
      <c r="AB854" s="17">
        <f t="shared" si="423"/>
        <v>0</v>
      </c>
      <c r="AC854" s="17">
        <f t="shared" si="424"/>
        <v>0</v>
      </c>
      <c r="AD854" s="17">
        <f t="shared" si="425"/>
        <v>0</v>
      </c>
      <c r="AE854" s="17">
        <f t="shared" si="426"/>
        <v>0</v>
      </c>
      <c r="AF854" s="17">
        <f t="shared" si="427"/>
        <v>1621225.6666153558</v>
      </c>
      <c r="AG854" s="17">
        <f t="shared" si="433"/>
        <v>0</v>
      </c>
      <c r="AH854" s="17">
        <f t="shared" si="428"/>
        <v>0</v>
      </c>
      <c r="AI854" s="17"/>
      <c r="AJ854" s="17"/>
      <c r="AU854">
        <f t="shared" si="406"/>
        <v>0</v>
      </c>
      <c r="AV854">
        <f t="shared" si="407"/>
        <v>70.900000000000006</v>
      </c>
      <c r="AW854">
        <f t="shared" si="408"/>
        <v>19.694444444444446</v>
      </c>
    </row>
    <row r="855" spans="2:49" x14ac:dyDescent="0.3">
      <c r="B855" s="29" t="s">
        <v>52</v>
      </c>
      <c r="C855" s="29">
        <v>847</v>
      </c>
      <c r="D855" s="29">
        <v>258</v>
      </c>
      <c r="E855" s="2">
        <f t="shared" si="409"/>
        <v>19.916666666666668</v>
      </c>
      <c r="F855" s="30">
        <v>71.7</v>
      </c>
      <c r="G855" s="17">
        <f t="shared" si="434"/>
        <v>0.22222222222222143</v>
      </c>
      <c r="H855" s="17">
        <f t="shared" si="435"/>
        <v>0.79999999999999716</v>
      </c>
      <c r="I855" s="17">
        <v>194.238</v>
      </c>
      <c r="J855" s="17">
        <f t="shared" si="410"/>
        <v>4.7302083333333336</v>
      </c>
      <c r="K855" s="17">
        <f t="shared" si="411"/>
        <v>488.88888888888715</v>
      </c>
      <c r="L855" s="17">
        <f t="shared" si="412"/>
        <v>687.85709722222055</v>
      </c>
      <c r="M855" s="17">
        <f t="shared" si="413"/>
        <v>13699.820519675894</v>
      </c>
      <c r="N855" s="17">
        <f t="shared" si="429"/>
        <v>13699.820519675894</v>
      </c>
      <c r="O855" s="17">
        <f t="shared" si="430"/>
        <v>1634925.4871350317</v>
      </c>
      <c r="P855" s="17">
        <f t="shared" si="414"/>
        <v>1634731.2491350318</v>
      </c>
      <c r="Q855" s="34">
        <f t="shared" si="415"/>
        <v>0.4540956463847291</v>
      </c>
      <c r="R855" s="17">
        <f t="shared" si="405"/>
        <v>272.8547586835449</v>
      </c>
      <c r="S855" s="17">
        <f t="shared" si="416"/>
        <v>0</v>
      </c>
      <c r="T855" s="34">
        <f t="shared" si="417"/>
        <v>0</v>
      </c>
      <c r="U855" s="17">
        <f t="shared" si="431"/>
        <v>0</v>
      </c>
      <c r="V855" s="17">
        <f t="shared" si="418"/>
        <v>436340.97222222225</v>
      </c>
      <c r="W855" s="17">
        <f t="shared" si="432"/>
        <v>78189896.141975388</v>
      </c>
      <c r="X855" s="17">
        <f t="shared" si="419"/>
        <v>0</v>
      </c>
      <c r="Y855" s="17">
        <f t="shared" si="420"/>
        <v>0</v>
      </c>
      <c r="Z855" s="17">
        <f t="shared" si="421"/>
        <v>0</v>
      </c>
      <c r="AA855" s="17">
        <f t="shared" si="422"/>
        <v>0</v>
      </c>
      <c r="AB855" s="17">
        <f t="shared" si="423"/>
        <v>0</v>
      </c>
      <c r="AC855" s="17">
        <f t="shared" si="424"/>
        <v>0</v>
      </c>
      <c r="AD855" s="17">
        <f t="shared" si="425"/>
        <v>0</v>
      </c>
      <c r="AE855" s="17">
        <f t="shared" si="426"/>
        <v>0</v>
      </c>
      <c r="AF855" s="17">
        <f t="shared" si="427"/>
        <v>1634925.4871350317</v>
      </c>
      <c r="AG855" s="17">
        <f t="shared" si="433"/>
        <v>0</v>
      </c>
      <c r="AH855" s="17">
        <f t="shared" si="428"/>
        <v>0</v>
      </c>
      <c r="AI855" s="17"/>
      <c r="AJ855" s="17"/>
      <c r="AU855">
        <f t="shared" si="406"/>
        <v>0</v>
      </c>
      <c r="AV855">
        <f t="shared" si="407"/>
        <v>71.7</v>
      </c>
      <c r="AW855">
        <f t="shared" si="408"/>
        <v>19.916666666666668</v>
      </c>
    </row>
    <row r="856" spans="2:49" x14ac:dyDescent="0.3">
      <c r="B856" s="29" t="s">
        <v>52</v>
      </c>
      <c r="C856" s="29">
        <v>848</v>
      </c>
      <c r="D856" s="29">
        <v>259</v>
      </c>
      <c r="E856" s="2">
        <f t="shared" si="409"/>
        <v>20.138888888888889</v>
      </c>
      <c r="F856" s="30">
        <v>72.5</v>
      </c>
      <c r="G856" s="17">
        <f t="shared" si="434"/>
        <v>0.20833333333333331</v>
      </c>
      <c r="H856" s="17">
        <f t="shared" si="435"/>
        <v>0.75</v>
      </c>
      <c r="I856" s="17">
        <v>194.238</v>
      </c>
      <c r="J856" s="17">
        <f t="shared" si="410"/>
        <v>4.7829861111111107</v>
      </c>
      <c r="K856" s="17">
        <f t="shared" si="411"/>
        <v>458.33333333333331</v>
      </c>
      <c r="L856" s="17">
        <f t="shared" si="412"/>
        <v>657.3543194444444</v>
      </c>
      <c r="M856" s="17">
        <f t="shared" si="413"/>
        <v>13238.385599922838</v>
      </c>
      <c r="N856" s="17">
        <f t="shared" si="429"/>
        <v>13238.385599922838</v>
      </c>
      <c r="O856" s="17">
        <f t="shared" si="430"/>
        <v>1648163.8727349546</v>
      </c>
      <c r="P856" s="17">
        <f t="shared" si="414"/>
        <v>1647969.6347349547</v>
      </c>
      <c r="Q856" s="34">
        <f t="shared" si="415"/>
        <v>0.45777300513667568</v>
      </c>
      <c r="R856" s="17">
        <f t="shared" si="405"/>
        <v>266.60637666511275</v>
      </c>
      <c r="S856" s="17">
        <f t="shared" si="416"/>
        <v>0</v>
      </c>
      <c r="T856" s="34">
        <f t="shared" si="417"/>
        <v>0</v>
      </c>
      <c r="U856" s="17">
        <f t="shared" si="431"/>
        <v>0</v>
      </c>
      <c r="V856" s="17">
        <f t="shared" si="418"/>
        <v>446132.3302469136</v>
      </c>
      <c r="W856" s="17">
        <f t="shared" si="432"/>
        <v>78636028.472222298</v>
      </c>
      <c r="X856" s="17">
        <f t="shared" si="419"/>
        <v>0</v>
      </c>
      <c r="Y856" s="17">
        <f t="shared" si="420"/>
        <v>0</v>
      </c>
      <c r="Z856" s="17">
        <f t="shared" si="421"/>
        <v>0</v>
      </c>
      <c r="AA856" s="17">
        <f t="shared" si="422"/>
        <v>0</v>
      </c>
      <c r="AB856" s="17">
        <f t="shared" si="423"/>
        <v>0</v>
      </c>
      <c r="AC856" s="17">
        <f t="shared" si="424"/>
        <v>0</v>
      </c>
      <c r="AD856" s="17">
        <f t="shared" si="425"/>
        <v>0</v>
      </c>
      <c r="AE856" s="17">
        <f t="shared" si="426"/>
        <v>0</v>
      </c>
      <c r="AF856" s="17">
        <f t="shared" si="427"/>
        <v>1648163.8727349546</v>
      </c>
      <c r="AG856" s="17">
        <f t="shared" si="433"/>
        <v>0</v>
      </c>
      <c r="AH856" s="17">
        <f t="shared" si="428"/>
        <v>0</v>
      </c>
      <c r="AI856" s="17"/>
      <c r="AJ856" s="17"/>
      <c r="AU856">
        <f t="shared" si="406"/>
        <v>0</v>
      </c>
      <c r="AV856">
        <f t="shared" si="407"/>
        <v>72.5</v>
      </c>
      <c r="AW856">
        <f t="shared" si="408"/>
        <v>20.138888888888889</v>
      </c>
    </row>
    <row r="857" spans="2:49" x14ac:dyDescent="0.3">
      <c r="B857" s="29" t="s">
        <v>52</v>
      </c>
      <c r="C857" s="29">
        <v>849</v>
      </c>
      <c r="D857" s="29">
        <v>260</v>
      </c>
      <c r="E857" s="2">
        <f t="shared" si="409"/>
        <v>20.333333333333336</v>
      </c>
      <c r="F857" s="30">
        <v>73.2</v>
      </c>
      <c r="G857" s="17">
        <f t="shared" si="434"/>
        <v>0.18055555555555516</v>
      </c>
      <c r="H857" s="17">
        <f t="shared" si="435"/>
        <v>0.64999999999999858</v>
      </c>
      <c r="I857" s="17">
        <v>194.238</v>
      </c>
      <c r="J857" s="17">
        <f t="shared" si="410"/>
        <v>4.8291666666666666</v>
      </c>
      <c r="K857" s="17">
        <f t="shared" si="411"/>
        <v>397.22222222222138</v>
      </c>
      <c r="L857" s="17">
        <f t="shared" si="412"/>
        <v>596.28938888888808</v>
      </c>
      <c r="M857" s="17">
        <f t="shared" si="413"/>
        <v>12124.550907407393</v>
      </c>
      <c r="N857" s="17">
        <f t="shared" si="429"/>
        <v>12124.550907407393</v>
      </c>
      <c r="O857" s="17">
        <f t="shared" si="430"/>
        <v>1660288.423642362</v>
      </c>
      <c r="P857" s="17">
        <f t="shared" si="414"/>
        <v>1660094.1856423621</v>
      </c>
      <c r="Q857" s="34">
        <f t="shared" si="415"/>
        <v>0.46114096288773532</v>
      </c>
      <c r="R857" s="17">
        <f t="shared" si="405"/>
        <v>246.53253511728366</v>
      </c>
      <c r="S857" s="17">
        <f t="shared" si="416"/>
        <v>0</v>
      </c>
      <c r="T857" s="34">
        <f t="shared" si="417"/>
        <v>0</v>
      </c>
      <c r="U857" s="17">
        <f t="shared" si="431"/>
        <v>0</v>
      </c>
      <c r="V857" s="17">
        <f t="shared" si="418"/>
        <v>454788.88888888899</v>
      </c>
      <c r="W857" s="17">
        <f t="shared" si="432"/>
        <v>79090817.361111194</v>
      </c>
      <c r="X857" s="17">
        <f t="shared" si="419"/>
        <v>0</v>
      </c>
      <c r="Y857" s="17">
        <f t="shared" si="420"/>
        <v>0</v>
      </c>
      <c r="Z857" s="17">
        <f t="shared" si="421"/>
        <v>0</v>
      </c>
      <c r="AA857" s="17">
        <f t="shared" si="422"/>
        <v>0</v>
      </c>
      <c r="AB857" s="17">
        <f t="shared" si="423"/>
        <v>0</v>
      </c>
      <c r="AC857" s="17">
        <f t="shared" si="424"/>
        <v>0</v>
      </c>
      <c r="AD857" s="17">
        <f t="shared" si="425"/>
        <v>0</v>
      </c>
      <c r="AE857" s="17">
        <f t="shared" si="426"/>
        <v>0</v>
      </c>
      <c r="AF857" s="17">
        <f t="shared" si="427"/>
        <v>1660288.423642362</v>
      </c>
      <c r="AG857" s="17">
        <f t="shared" si="433"/>
        <v>0</v>
      </c>
      <c r="AH857" s="17">
        <f t="shared" si="428"/>
        <v>0</v>
      </c>
      <c r="AI857" s="17"/>
      <c r="AJ857" s="17"/>
      <c r="AU857">
        <f t="shared" si="406"/>
        <v>0</v>
      </c>
      <c r="AV857">
        <f t="shared" si="407"/>
        <v>73.2</v>
      </c>
      <c r="AW857">
        <f t="shared" si="408"/>
        <v>20.333333333333332</v>
      </c>
    </row>
    <row r="858" spans="2:49" x14ac:dyDescent="0.3">
      <c r="B858" s="29" t="s">
        <v>52</v>
      </c>
      <c r="C858" s="29">
        <v>850</v>
      </c>
      <c r="D858" s="29">
        <v>261</v>
      </c>
      <c r="E858" s="2">
        <f t="shared" si="409"/>
        <v>20.5</v>
      </c>
      <c r="F858" s="30">
        <v>73.8</v>
      </c>
      <c r="G858" s="17">
        <f t="shared" si="434"/>
        <v>0.16666666666666705</v>
      </c>
      <c r="H858" s="17">
        <f t="shared" si="435"/>
        <v>0.60000000000000142</v>
      </c>
      <c r="I858" s="17">
        <v>194.238</v>
      </c>
      <c r="J858" s="17">
        <f t="shared" si="410"/>
        <v>4.8687499999999995</v>
      </c>
      <c r="K858" s="17">
        <f t="shared" si="411"/>
        <v>366.66666666666748</v>
      </c>
      <c r="L858" s="17">
        <f t="shared" si="412"/>
        <v>565.77341666666746</v>
      </c>
      <c r="M858" s="17">
        <f t="shared" si="413"/>
        <v>11598.355041666682</v>
      </c>
      <c r="N858" s="17">
        <f t="shared" si="429"/>
        <v>11598.355041666682</v>
      </c>
      <c r="O858" s="17">
        <f t="shared" si="430"/>
        <v>1671886.7786840287</v>
      </c>
      <c r="P858" s="17">
        <f t="shared" si="414"/>
        <v>1671692.5406840288</v>
      </c>
      <c r="Q858" s="34">
        <f t="shared" si="415"/>
        <v>0.46436275395120952</v>
      </c>
      <c r="R858" s="17">
        <f t="shared" si="405"/>
        <v>237.76627835416699</v>
      </c>
      <c r="S858" s="17">
        <f t="shared" si="416"/>
        <v>0</v>
      </c>
      <c r="T858" s="34">
        <f t="shared" si="417"/>
        <v>0</v>
      </c>
      <c r="U858" s="17">
        <f t="shared" si="431"/>
        <v>0</v>
      </c>
      <c r="V858" s="17">
        <f t="shared" si="418"/>
        <v>462275</v>
      </c>
      <c r="W858" s="17">
        <f t="shared" si="432"/>
        <v>79553092.361111194</v>
      </c>
      <c r="X858" s="17">
        <f t="shared" si="419"/>
        <v>0</v>
      </c>
      <c r="Y858" s="17">
        <f t="shared" si="420"/>
        <v>0</v>
      </c>
      <c r="Z858" s="17">
        <f t="shared" si="421"/>
        <v>0</v>
      </c>
      <c r="AA858" s="17">
        <f t="shared" si="422"/>
        <v>0</v>
      </c>
      <c r="AB858" s="17">
        <f t="shared" si="423"/>
        <v>0</v>
      </c>
      <c r="AC858" s="17">
        <f t="shared" si="424"/>
        <v>0</v>
      </c>
      <c r="AD858" s="17">
        <f t="shared" si="425"/>
        <v>0</v>
      </c>
      <c r="AE858" s="17">
        <f t="shared" si="426"/>
        <v>0</v>
      </c>
      <c r="AF858" s="17">
        <f t="shared" si="427"/>
        <v>1671886.7786840287</v>
      </c>
      <c r="AG858" s="17">
        <f t="shared" si="433"/>
        <v>0</v>
      </c>
      <c r="AH858" s="17">
        <f t="shared" si="428"/>
        <v>0</v>
      </c>
      <c r="AI858" s="17"/>
      <c r="AJ858" s="17"/>
      <c r="AU858">
        <f t="shared" si="406"/>
        <v>0</v>
      </c>
      <c r="AV858">
        <f t="shared" si="407"/>
        <v>73.8</v>
      </c>
      <c r="AW858">
        <f t="shared" si="408"/>
        <v>20.5</v>
      </c>
    </row>
    <row r="859" spans="2:49" x14ac:dyDescent="0.3">
      <c r="B859" s="29" t="s">
        <v>52</v>
      </c>
      <c r="C859" s="29">
        <v>851</v>
      </c>
      <c r="D859" s="29">
        <v>262</v>
      </c>
      <c r="E859" s="2">
        <f t="shared" si="409"/>
        <v>20.666666666666668</v>
      </c>
      <c r="F859" s="30">
        <v>74.400000000000006</v>
      </c>
      <c r="G859" s="17">
        <f t="shared" si="434"/>
        <v>0.12500000000000078</v>
      </c>
      <c r="H859" s="17">
        <f t="shared" si="435"/>
        <v>0.45000000000000284</v>
      </c>
      <c r="I859" s="17">
        <v>194.238</v>
      </c>
      <c r="J859" s="17">
        <f t="shared" si="410"/>
        <v>4.9083333333333332</v>
      </c>
      <c r="K859" s="17">
        <f t="shared" si="411"/>
        <v>275.00000000000171</v>
      </c>
      <c r="L859" s="17">
        <f t="shared" si="412"/>
        <v>474.14633333333506</v>
      </c>
      <c r="M859" s="17">
        <f t="shared" si="413"/>
        <v>9799.0242222222587</v>
      </c>
      <c r="N859" s="17">
        <f t="shared" si="429"/>
        <v>9799.0242222222587</v>
      </c>
      <c r="O859" s="17">
        <f t="shared" si="430"/>
        <v>1681685.8029062508</v>
      </c>
      <c r="P859" s="17">
        <f t="shared" si="414"/>
        <v>1681491.5649062509</v>
      </c>
      <c r="Q859" s="34">
        <f t="shared" si="415"/>
        <v>0.46708472689965835</v>
      </c>
      <c r="R859" s="17">
        <f t="shared" si="405"/>
        <v>202.51316725926003</v>
      </c>
      <c r="S859" s="17">
        <f t="shared" si="416"/>
        <v>0</v>
      </c>
      <c r="T859" s="34">
        <f t="shared" si="417"/>
        <v>0</v>
      </c>
      <c r="U859" s="17">
        <f t="shared" si="431"/>
        <v>0</v>
      </c>
      <c r="V859" s="17">
        <f t="shared" si="418"/>
        <v>469822.22222222225</v>
      </c>
      <c r="W859" s="17">
        <f t="shared" si="432"/>
        <v>80022914.583333418</v>
      </c>
      <c r="X859" s="17">
        <f t="shared" si="419"/>
        <v>0</v>
      </c>
      <c r="Y859" s="17">
        <f t="shared" si="420"/>
        <v>0</v>
      </c>
      <c r="Z859" s="17">
        <f t="shared" si="421"/>
        <v>0</v>
      </c>
      <c r="AA859" s="17">
        <f t="shared" si="422"/>
        <v>0</v>
      </c>
      <c r="AB859" s="17">
        <f t="shared" si="423"/>
        <v>0</v>
      </c>
      <c r="AC859" s="17">
        <f t="shared" si="424"/>
        <v>0</v>
      </c>
      <c r="AD859" s="17">
        <f t="shared" si="425"/>
        <v>0</v>
      </c>
      <c r="AE859" s="17">
        <f t="shared" si="426"/>
        <v>0</v>
      </c>
      <c r="AF859" s="17">
        <f t="shared" si="427"/>
        <v>1681685.8029062508</v>
      </c>
      <c r="AG859" s="17">
        <f t="shared" si="433"/>
        <v>0</v>
      </c>
      <c r="AH859" s="17">
        <f t="shared" si="428"/>
        <v>0</v>
      </c>
      <c r="AI859" s="17"/>
      <c r="AJ859" s="17"/>
      <c r="AU859">
        <f t="shared" si="406"/>
        <v>0</v>
      </c>
      <c r="AV859">
        <f t="shared" si="407"/>
        <v>74.400000000000006</v>
      </c>
      <c r="AW859">
        <f t="shared" si="408"/>
        <v>20.666666666666668</v>
      </c>
    </row>
    <row r="860" spans="2:49" x14ac:dyDescent="0.3">
      <c r="B860" s="29" t="s">
        <v>52</v>
      </c>
      <c r="C860" s="29">
        <v>852</v>
      </c>
      <c r="D860" s="29">
        <v>263</v>
      </c>
      <c r="E860" s="2">
        <f t="shared" si="409"/>
        <v>20.75</v>
      </c>
      <c r="F860" s="30">
        <v>74.7</v>
      </c>
      <c r="G860" s="17">
        <f t="shared" si="434"/>
        <v>4.1666666666666269E-2</v>
      </c>
      <c r="H860" s="17">
        <f t="shared" si="435"/>
        <v>0.14999999999999858</v>
      </c>
      <c r="I860" s="17">
        <v>194.238</v>
      </c>
      <c r="J860" s="17">
        <f t="shared" si="410"/>
        <v>4.9281249999999996</v>
      </c>
      <c r="K860" s="17">
        <f t="shared" si="411"/>
        <v>91.66666666666579</v>
      </c>
      <c r="L860" s="17">
        <f t="shared" si="412"/>
        <v>290.8327916666658</v>
      </c>
      <c r="M860" s="17">
        <f t="shared" si="413"/>
        <v>6034.7804270833149</v>
      </c>
      <c r="N860" s="17">
        <f t="shared" si="429"/>
        <v>6034.7804270833149</v>
      </c>
      <c r="O860" s="17">
        <f t="shared" si="430"/>
        <v>1687720.5833333342</v>
      </c>
      <c r="P860" s="17">
        <f t="shared" si="414"/>
        <v>1687526.3453333343</v>
      </c>
      <c r="Q860" s="34">
        <f t="shared" si="415"/>
        <v>0.46876106820669361</v>
      </c>
      <c r="R860" s="17">
        <f t="shared" si="405"/>
        <v>125.22169386197878</v>
      </c>
      <c r="S860" s="17">
        <f t="shared" si="416"/>
        <v>0</v>
      </c>
      <c r="T860" s="34">
        <f t="shared" si="417"/>
        <v>0</v>
      </c>
      <c r="U860" s="17">
        <f t="shared" si="431"/>
        <v>0</v>
      </c>
      <c r="V860" s="17">
        <f t="shared" si="418"/>
        <v>473618.75</v>
      </c>
      <c r="W860" s="17">
        <f t="shared" si="432"/>
        <v>80496533.333333418</v>
      </c>
      <c r="X860" s="17">
        <f t="shared" si="419"/>
        <v>0</v>
      </c>
      <c r="Y860" s="17">
        <f t="shared" si="420"/>
        <v>0</v>
      </c>
      <c r="Z860" s="17">
        <f t="shared" si="421"/>
        <v>0</v>
      </c>
      <c r="AA860" s="17">
        <f t="shared" si="422"/>
        <v>0</v>
      </c>
      <c r="AB860" s="17">
        <f t="shared" si="423"/>
        <v>0</v>
      </c>
      <c r="AC860" s="17">
        <f t="shared" si="424"/>
        <v>0</v>
      </c>
      <c r="AD860" s="17">
        <f t="shared" si="425"/>
        <v>0</v>
      </c>
      <c r="AE860" s="17">
        <f t="shared" si="426"/>
        <v>0</v>
      </c>
      <c r="AF860" s="17">
        <f t="shared" si="427"/>
        <v>1687720.5833333342</v>
      </c>
      <c r="AG860" s="17">
        <f t="shared" si="433"/>
        <v>0</v>
      </c>
      <c r="AH860" s="17">
        <f t="shared" si="428"/>
        <v>0</v>
      </c>
      <c r="AI860" s="17"/>
      <c r="AJ860" s="17"/>
      <c r="AU860">
        <f t="shared" si="406"/>
        <v>0</v>
      </c>
      <c r="AV860">
        <f t="shared" si="407"/>
        <v>74.7</v>
      </c>
      <c r="AW860">
        <f t="shared" si="408"/>
        <v>20.75</v>
      </c>
    </row>
    <row r="861" spans="2:49" x14ac:dyDescent="0.3">
      <c r="B861" s="29" t="s">
        <v>52</v>
      </c>
      <c r="C861" s="29">
        <v>853</v>
      </c>
      <c r="D861" s="29">
        <v>264</v>
      </c>
      <c r="E861" s="2">
        <f t="shared" si="409"/>
        <v>20.75</v>
      </c>
      <c r="F861" s="30">
        <v>74.7</v>
      </c>
      <c r="G861" s="17">
        <f t="shared" si="434"/>
        <v>-1.3888888888890073E-2</v>
      </c>
      <c r="H861" s="17">
        <f t="shared" si="435"/>
        <v>-5.0000000000004263E-2</v>
      </c>
      <c r="I861" s="17">
        <v>194.238</v>
      </c>
      <c r="J861" s="17">
        <f t="shared" si="410"/>
        <v>4.9281249999999996</v>
      </c>
      <c r="K861" s="17">
        <f t="shared" si="411"/>
        <v>-30.555555555558161</v>
      </c>
      <c r="L861" s="17">
        <f t="shared" si="412"/>
        <v>168.61056944444184</v>
      </c>
      <c r="M861" s="17">
        <f t="shared" si="413"/>
        <v>3498.6693159721681</v>
      </c>
      <c r="N861" s="17">
        <f t="shared" si="429"/>
        <v>3498.6693159721681</v>
      </c>
      <c r="O861" s="17">
        <f t="shared" si="430"/>
        <v>1691219.2526493063</v>
      </c>
      <c r="P861" s="17">
        <f t="shared" si="414"/>
        <v>1691025.0146493064</v>
      </c>
      <c r="Q861" s="34">
        <f t="shared" si="415"/>
        <v>0.46973292856928434</v>
      </c>
      <c r="R861" s="17">
        <f t="shared" si="405"/>
        <v>72.597388306422488</v>
      </c>
      <c r="S861" s="17">
        <f t="shared" si="416"/>
        <v>0</v>
      </c>
      <c r="T861" s="34">
        <f t="shared" si="417"/>
        <v>0</v>
      </c>
      <c r="U861" s="17">
        <f t="shared" si="431"/>
        <v>0</v>
      </c>
      <c r="V861" s="17">
        <f t="shared" si="418"/>
        <v>473618.75</v>
      </c>
      <c r="W861" s="17">
        <f t="shared" si="432"/>
        <v>80970152.083333418</v>
      </c>
      <c r="X861" s="17">
        <f t="shared" si="419"/>
        <v>0</v>
      </c>
      <c r="Y861" s="17">
        <f t="shared" si="420"/>
        <v>0</v>
      </c>
      <c r="Z861" s="17">
        <f t="shared" si="421"/>
        <v>0</v>
      </c>
      <c r="AA861" s="17">
        <f t="shared" si="422"/>
        <v>0</v>
      </c>
      <c r="AB861" s="17">
        <f t="shared" si="423"/>
        <v>0</v>
      </c>
      <c r="AC861" s="17">
        <f t="shared" si="424"/>
        <v>0</v>
      </c>
      <c r="AD861" s="17">
        <f t="shared" si="425"/>
        <v>0</v>
      </c>
      <c r="AE861" s="17">
        <f t="shared" si="426"/>
        <v>0</v>
      </c>
      <c r="AF861" s="17">
        <f t="shared" si="427"/>
        <v>1691219.2526493063</v>
      </c>
      <c r="AG861" s="17">
        <f t="shared" si="433"/>
        <v>0</v>
      </c>
      <c r="AH861" s="17">
        <f t="shared" si="428"/>
        <v>0</v>
      </c>
      <c r="AI861" s="17"/>
      <c r="AJ861" s="17"/>
      <c r="AU861">
        <f t="shared" si="406"/>
        <v>0</v>
      </c>
      <c r="AV861">
        <f t="shared" si="407"/>
        <v>74.7</v>
      </c>
      <c r="AW861">
        <f t="shared" si="408"/>
        <v>20.75</v>
      </c>
    </row>
    <row r="862" spans="2:49" x14ac:dyDescent="0.3">
      <c r="B862" s="29" t="s">
        <v>52</v>
      </c>
      <c r="C862" s="29">
        <v>854</v>
      </c>
      <c r="D862" s="29">
        <v>265</v>
      </c>
      <c r="E862" s="2">
        <f t="shared" si="409"/>
        <v>20.722222222222221</v>
      </c>
      <c r="F862" s="30">
        <v>74.599999999999994</v>
      </c>
      <c r="G862" s="17">
        <f t="shared" si="434"/>
        <v>-6.9444444444444448E-2</v>
      </c>
      <c r="H862" s="17">
        <f t="shared" si="435"/>
        <v>-0.25</v>
      </c>
      <c r="I862" s="17">
        <v>194.238</v>
      </c>
      <c r="J862" s="17">
        <f t="shared" si="410"/>
        <v>4.9215277777777775</v>
      </c>
      <c r="K862" s="17">
        <f t="shared" si="411"/>
        <v>-152.77777777777777</v>
      </c>
      <c r="L862" s="17">
        <f t="shared" si="412"/>
        <v>46.381750000000011</v>
      </c>
      <c r="M862" s="17">
        <f t="shared" si="413"/>
        <v>961.13293055555573</v>
      </c>
      <c r="N862" s="17">
        <f t="shared" si="429"/>
        <v>961.13293055555573</v>
      </c>
      <c r="O862" s="17">
        <f t="shared" si="430"/>
        <v>1692180.3855798619</v>
      </c>
      <c r="P862" s="17">
        <f t="shared" si="414"/>
        <v>1691986.147579862</v>
      </c>
      <c r="Q862" s="34">
        <f t="shared" si="415"/>
        <v>0.46999991207473407</v>
      </c>
      <c r="R862" s="17">
        <f t="shared" si="405"/>
        <v>19.916810172067905</v>
      </c>
      <c r="S862" s="17">
        <f t="shared" si="416"/>
        <v>0</v>
      </c>
      <c r="T862" s="34">
        <f t="shared" si="417"/>
        <v>0</v>
      </c>
      <c r="U862" s="17">
        <f t="shared" si="431"/>
        <v>0</v>
      </c>
      <c r="V862" s="17">
        <f t="shared" si="418"/>
        <v>472351.54320987652</v>
      </c>
      <c r="W862" s="17">
        <f t="shared" si="432"/>
        <v>81442503.626543298</v>
      </c>
      <c r="X862" s="17">
        <f t="shared" si="419"/>
        <v>0</v>
      </c>
      <c r="Y862" s="17">
        <f t="shared" si="420"/>
        <v>0</v>
      </c>
      <c r="Z862" s="17">
        <f t="shared" si="421"/>
        <v>0</v>
      </c>
      <c r="AA862" s="17">
        <f t="shared" si="422"/>
        <v>0</v>
      </c>
      <c r="AB862" s="17">
        <f t="shared" si="423"/>
        <v>0</v>
      </c>
      <c r="AC862" s="17">
        <f t="shared" si="424"/>
        <v>0</v>
      </c>
      <c r="AD862" s="17">
        <f t="shared" si="425"/>
        <v>0</v>
      </c>
      <c r="AE862" s="17">
        <f t="shared" si="426"/>
        <v>0</v>
      </c>
      <c r="AF862" s="17">
        <f t="shared" si="427"/>
        <v>1692180.3855798619</v>
      </c>
      <c r="AG862" s="17">
        <f t="shared" si="433"/>
        <v>0</v>
      </c>
      <c r="AH862" s="17">
        <f t="shared" si="428"/>
        <v>0</v>
      </c>
      <c r="AI862" s="17"/>
      <c r="AJ862" s="17"/>
      <c r="AU862">
        <f t="shared" si="406"/>
        <v>0</v>
      </c>
      <c r="AV862">
        <f t="shared" si="407"/>
        <v>74.599999999999994</v>
      </c>
      <c r="AW862">
        <f t="shared" si="408"/>
        <v>20.722222222222221</v>
      </c>
    </row>
    <row r="863" spans="2:49" x14ac:dyDescent="0.3">
      <c r="B863" s="29" t="s">
        <v>52</v>
      </c>
      <c r="C863" s="29">
        <v>855</v>
      </c>
      <c r="D863" s="29">
        <v>266</v>
      </c>
      <c r="E863" s="2">
        <f t="shared" si="409"/>
        <v>20.611111111111114</v>
      </c>
      <c r="F863" s="30">
        <v>74.2</v>
      </c>
      <c r="G863" s="17">
        <f t="shared" si="434"/>
        <v>-0.15277777777777699</v>
      </c>
      <c r="H863" s="17">
        <f t="shared" si="435"/>
        <v>-0.54999999999999716</v>
      </c>
      <c r="I863" s="17">
        <v>194.238</v>
      </c>
      <c r="J863" s="17">
        <f t="shared" si="410"/>
        <v>4.8951388888888898</v>
      </c>
      <c r="K863" s="17">
        <f t="shared" si="411"/>
        <v>-336.11111111110938</v>
      </c>
      <c r="L863" s="17">
        <f t="shared" si="412"/>
        <v>-136.9779722222205</v>
      </c>
      <c r="M863" s="17">
        <f t="shared" si="413"/>
        <v>-2823.2682052468786</v>
      </c>
      <c r="N863" s="17">
        <f t="shared" si="429"/>
        <v>-2823.2682052468786</v>
      </c>
      <c r="O863" s="17">
        <f t="shared" si="430"/>
        <v>1689357.117374615</v>
      </c>
      <c r="P863" s="17">
        <f t="shared" si="414"/>
        <v>1689162.8793746151</v>
      </c>
      <c r="Q863" s="34">
        <f t="shared" si="415"/>
        <v>0.46921566463268061</v>
      </c>
      <c r="R863" s="17">
        <f t="shared" si="405"/>
        <v>-58.190694674810672</v>
      </c>
      <c r="S863" s="17">
        <f t="shared" si="416"/>
        <v>-2823.2682052468786</v>
      </c>
      <c r="T863" s="34">
        <f t="shared" si="417"/>
        <v>-7.8424744205347788E-4</v>
      </c>
      <c r="U863" s="17">
        <f t="shared" si="431"/>
        <v>0</v>
      </c>
      <c r="V863" s="17">
        <f t="shared" si="418"/>
        <v>467299.69135802484</v>
      </c>
      <c r="W863" s="17">
        <f t="shared" si="432"/>
        <v>81909803.317901328</v>
      </c>
      <c r="X863" s="17">
        <f t="shared" si="419"/>
        <v>2540.9413847221908</v>
      </c>
      <c r="Y863" s="17">
        <f t="shared" si="420"/>
        <v>2337.6660739444155</v>
      </c>
      <c r="Z863" s="17">
        <f t="shared" si="421"/>
        <v>2244.1594309866387</v>
      </c>
      <c r="AA863" s="17">
        <f t="shared" si="422"/>
        <v>2131.9514594373068</v>
      </c>
      <c r="AB863" s="17">
        <f t="shared" si="423"/>
        <v>2046.6734010598145</v>
      </c>
      <c r="AC863" s="17">
        <f t="shared" si="424"/>
        <v>1842.0060609538332</v>
      </c>
      <c r="AD863" s="17">
        <f t="shared" si="425"/>
        <v>1786.7458791252182</v>
      </c>
      <c r="AE863" s="17">
        <f t="shared" si="426"/>
        <v>1786.7458791252182</v>
      </c>
      <c r="AF863" s="17">
        <f t="shared" si="427"/>
        <v>1687570.3714954897</v>
      </c>
      <c r="AG863" s="17">
        <f t="shared" si="433"/>
        <v>2131.9514594373068</v>
      </c>
      <c r="AH863" s="17">
        <f t="shared" si="428"/>
        <v>2.0897612621347581</v>
      </c>
      <c r="AI863" s="17"/>
      <c r="AJ863" s="17"/>
      <c r="AU863">
        <f t="shared" si="406"/>
        <v>0</v>
      </c>
      <c r="AV863">
        <f t="shared" si="407"/>
        <v>74.2</v>
      </c>
      <c r="AW863">
        <f t="shared" si="408"/>
        <v>20.611111111111111</v>
      </c>
    </row>
    <row r="864" spans="2:49" x14ac:dyDescent="0.3">
      <c r="B864" s="29" t="s">
        <v>52</v>
      </c>
      <c r="C864" s="29">
        <v>856</v>
      </c>
      <c r="D864" s="29">
        <v>267</v>
      </c>
      <c r="E864" s="2">
        <f t="shared" si="409"/>
        <v>20.416666666666668</v>
      </c>
      <c r="F864" s="30">
        <v>73.5</v>
      </c>
      <c r="G864" s="17">
        <f t="shared" si="434"/>
        <v>-0.2222222222222234</v>
      </c>
      <c r="H864" s="17">
        <f t="shared" si="435"/>
        <v>-0.80000000000000426</v>
      </c>
      <c r="I864" s="17">
        <v>194.238</v>
      </c>
      <c r="J864" s="17">
        <f t="shared" si="410"/>
        <v>4.848958333333333</v>
      </c>
      <c r="K864" s="17">
        <f t="shared" si="411"/>
        <v>-488.88888888889147</v>
      </c>
      <c r="L864" s="17">
        <f t="shared" si="412"/>
        <v>-289.8019305555581</v>
      </c>
      <c r="M864" s="17">
        <f t="shared" si="413"/>
        <v>-5916.7894155093118</v>
      </c>
      <c r="N864" s="17">
        <f t="shared" si="429"/>
        <v>-5916.7894155093118</v>
      </c>
      <c r="O864" s="17">
        <f t="shared" si="430"/>
        <v>1683440.3279591058</v>
      </c>
      <c r="P864" s="17">
        <f t="shared" si="414"/>
        <v>1683246.0899591059</v>
      </c>
      <c r="Q864" s="34">
        <f t="shared" si="415"/>
        <v>0.46757209886884044</v>
      </c>
      <c r="R864" s="17">
        <f t="shared" si="405"/>
        <v>-120.80111723331513</v>
      </c>
      <c r="S864" s="17">
        <f t="shared" si="416"/>
        <v>-5916.7894155093118</v>
      </c>
      <c r="T864" s="34">
        <f t="shared" si="417"/>
        <v>-1.6435657638401765E-3</v>
      </c>
      <c r="U864" s="17">
        <f t="shared" si="431"/>
        <v>2823.2682052468786</v>
      </c>
      <c r="V864" s="17">
        <f t="shared" si="418"/>
        <v>458524.30555555562</v>
      </c>
      <c r="W864" s="17">
        <f t="shared" si="432"/>
        <v>82368327.62345688</v>
      </c>
      <c r="X864" s="17">
        <f t="shared" si="419"/>
        <v>5325.1104739583807</v>
      </c>
      <c r="Y864" s="17">
        <f t="shared" si="420"/>
        <v>4899.1016360417107</v>
      </c>
      <c r="Z864" s="17">
        <f t="shared" si="421"/>
        <v>4703.1375706000417</v>
      </c>
      <c r="AA864" s="17">
        <f t="shared" si="422"/>
        <v>4467.9806920700394</v>
      </c>
      <c r="AB864" s="17">
        <f t="shared" si="423"/>
        <v>4289.2614643872375</v>
      </c>
      <c r="AC864" s="17">
        <f t="shared" si="424"/>
        <v>3860.3353179485139</v>
      </c>
      <c r="AD864" s="17">
        <f t="shared" si="425"/>
        <v>3744.5252584100585</v>
      </c>
      <c r="AE864" s="17">
        <f t="shared" si="426"/>
        <v>3744.5252584100585</v>
      </c>
      <c r="AF864" s="17">
        <f t="shared" si="427"/>
        <v>1679695.8027006958</v>
      </c>
      <c r="AG864" s="17">
        <f t="shared" si="433"/>
        <v>6599.9321515073461</v>
      </c>
      <c r="AH864" s="17">
        <f t="shared" si="428"/>
        <v>4.3744453953388538</v>
      </c>
      <c r="AI864" s="17"/>
      <c r="AJ864" s="17"/>
      <c r="AU864">
        <f t="shared" si="406"/>
        <v>0</v>
      </c>
      <c r="AV864">
        <f t="shared" si="407"/>
        <v>73.5</v>
      </c>
      <c r="AW864">
        <f t="shared" si="408"/>
        <v>20.416666666666668</v>
      </c>
    </row>
    <row r="865" spans="2:49" x14ac:dyDescent="0.3">
      <c r="B865" s="29" t="s">
        <v>52</v>
      </c>
      <c r="C865" s="29">
        <v>857</v>
      </c>
      <c r="D865" s="29">
        <v>268</v>
      </c>
      <c r="E865" s="2">
        <f t="shared" si="409"/>
        <v>20.166666666666664</v>
      </c>
      <c r="F865" s="30">
        <v>72.599999999999994</v>
      </c>
      <c r="G865" s="17">
        <f t="shared" si="434"/>
        <v>-0.23611111111111149</v>
      </c>
      <c r="H865" s="17">
        <f t="shared" si="435"/>
        <v>-0.85000000000000142</v>
      </c>
      <c r="I865" s="17">
        <v>194.238</v>
      </c>
      <c r="J865" s="17">
        <f t="shared" si="410"/>
        <v>4.7895833333333329</v>
      </c>
      <c r="K865" s="17">
        <f t="shared" si="411"/>
        <v>-519.44444444444525</v>
      </c>
      <c r="L865" s="17">
        <f t="shared" si="412"/>
        <v>-320.41686111111193</v>
      </c>
      <c r="M865" s="17">
        <f t="shared" si="413"/>
        <v>-6461.7400324074233</v>
      </c>
      <c r="N865" s="17">
        <f t="shared" si="429"/>
        <v>-6461.7400324074233</v>
      </c>
      <c r="O865" s="17">
        <f t="shared" si="430"/>
        <v>1676978.5879266984</v>
      </c>
      <c r="P865" s="17">
        <f t="shared" si="414"/>
        <v>1676784.3499266985</v>
      </c>
      <c r="Q865" s="34">
        <f t="shared" si="415"/>
        <v>0.46577715672263831</v>
      </c>
      <c r="R865" s="17">
        <f t="shared" si="405"/>
        <v>-130.31175732021637</v>
      </c>
      <c r="S865" s="17">
        <f t="shared" si="416"/>
        <v>-6461.7400324074233</v>
      </c>
      <c r="T865" s="34">
        <f t="shared" si="417"/>
        <v>-1.7949421462021341E-3</v>
      </c>
      <c r="U865" s="17">
        <f t="shared" si="431"/>
        <v>8740.0576207561899</v>
      </c>
      <c r="V865" s="17">
        <f t="shared" si="418"/>
        <v>447363.88888888876</v>
      </c>
      <c r="W865" s="17">
        <f t="shared" si="432"/>
        <v>82815691.512345776</v>
      </c>
      <c r="X865" s="17">
        <f t="shared" si="419"/>
        <v>5815.5660291666809</v>
      </c>
      <c r="Y865" s="17">
        <f t="shared" si="420"/>
        <v>5350.3207468333467</v>
      </c>
      <c r="Z865" s="17">
        <f t="shared" si="421"/>
        <v>5136.3079169600123</v>
      </c>
      <c r="AA865" s="17">
        <f t="shared" si="422"/>
        <v>4879.4925211120117</v>
      </c>
      <c r="AB865" s="17">
        <f t="shared" si="423"/>
        <v>4684.3128202675307</v>
      </c>
      <c r="AC865" s="17">
        <f t="shared" si="424"/>
        <v>4215.8815382407774</v>
      </c>
      <c r="AD865" s="17">
        <f t="shared" si="425"/>
        <v>4089.4050920935542</v>
      </c>
      <c r="AE865" s="17">
        <f t="shared" si="426"/>
        <v>4089.4050920935542</v>
      </c>
      <c r="AF865" s="17">
        <f t="shared" si="427"/>
        <v>1672889.1828346048</v>
      </c>
      <c r="AG865" s="17">
        <f t="shared" si="433"/>
        <v>11479.424672619358</v>
      </c>
      <c r="AH865" s="17">
        <f t="shared" si="428"/>
        <v>4.7717679020928285</v>
      </c>
      <c r="AI865" s="17"/>
      <c r="AJ865" s="17"/>
      <c r="AU865">
        <f t="shared" si="406"/>
        <v>0</v>
      </c>
      <c r="AV865">
        <f t="shared" si="407"/>
        <v>72.599999999999994</v>
      </c>
      <c r="AW865">
        <f t="shared" si="408"/>
        <v>20.166666666666664</v>
      </c>
    </row>
    <row r="866" spans="2:49" x14ac:dyDescent="0.3">
      <c r="B866" s="29" t="s">
        <v>52</v>
      </c>
      <c r="C866" s="29">
        <v>858</v>
      </c>
      <c r="D866" s="29">
        <v>269</v>
      </c>
      <c r="E866" s="2">
        <f t="shared" si="409"/>
        <v>19.944444444444443</v>
      </c>
      <c r="F866" s="30">
        <v>71.8</v>
      </c>
      <c r="G866" s="17">
        <f t="shared" si="434"/>
        <v>-0.22222222222222143</v>
      </c>
      <c r="H866" s="17">
        <f t="shared" si="435"/>
        <v>-0.79999999999999716</v>
      </c>
      <c r="I866" s="17">
        <v>194.238</v>
      </c>
      <c r="J866" s="17">
        <f t="shared" si="410"/>
        <v>4.7368055555555548</v>
      </c>
      <c r="K866" s="17">
        <f t="shared" si="411"/>
        <v>-488.88888888888715</v>
      </c>
      <c r="L866" s="17">
        <f t="shared" si="412"/>
        <v>-289.91408333333163</v>
      </c>
      <c r="M866" s="17">
        <f t="shared" si="413"/>
        <v>-5782.175328703669</v>
      </c>
      <c r="N866" s="17">
        <f t="shared" si="429"/>
        <v>-5782.175328703669</v>
      </c>
      <c r="O866" s="17">
        <f t="shared" si="430"/>
        <v>1671196.4125979948</v>
      </c>
      <c r="P866" s="17">
        <f t="shared" si="414"/>
        <v>1671002.1745979949</v>
      </c>
      <c r="Q866" s="34">
        <f t="shared" si="415"/>
        <v>0.46417098405983098</v>
      </c>
      <c r="R866" s="17">
        <f t="shared" si="405"/>
        <v>-115.32227461136762</v>
      </c>
      <c r="S866" s="17">
        <f t="shared" si="416"/>
        <v>-5782.175328703669</v>
      </c>
      <c r="T866" s="34">
        <f t="shared" si="417"/>
        <v>-1.606172662807305E-3</v>
      </c>
      <c r="U866" s="17">
        <f t="shared" si="431"/>
        <v>15201.797653163612</v>
      </c>
      <c r="V866" s="17">
        <f t="shared" si="418"/>
        <v>437558.95061728387</v>
      </c>
      <c r="W866" s="17">
        <f t="shared" si="432"/>
        <v>83253250.46296306</v>
      </c>
      <c r="X866" s="17">
        <f t="shared" si="419"/>
        <v>5203.957795833302</v>
      </c>
      <c r="Y866" s="17">
        <f t="shared" si="420"/>
        <v>4787.6411721666382</v>
      </c>
      <c r="Z866" s="17">
        <f t="shared" si="421"/>
        <v>4596.1355252799722</v>
      </c>
      <c r="AA866" s="17">
        <f t="shared" si="422"/>
        <v>4366.3287490159737</v>
      </c>
      <c r="AB866" s="17">
        <f t="shared" si="423"/>
        <v>4191.6755990553347</v>
      </c>
      <c r="AC866" s="17">
        <f t="shared" si="424"/>
        <v>3772.5080391498013</v>
      </c>
      <c r="AD866" s="17">
        <f t="shared" si="425"/>
        <v>3659.3327979753071</v>
      </c>
      <c r="AE866" s="17">
        <f t="shared" si="426"/>
        <v>3659.3327979753071</v>
      </c>
      <c r="AF866" s="17">
        <f t="shared" si="427"/>
        <v>1667537.0798000195</v>
      </c>
      <c r="AG866" s="17">
        <f t="shared" si="433"/>
        <v>15845.753421635331</v>
      </c>
      <c r="AH866" s="17">
        <f t="shared" si="428"/>
        <v>4.2649566409968616</v>
      </c>
      <c r="AI866" s="17"/>
      <c r="AJ866" s="17"/>
      <c r="AU866">
        <f t="shared" si="406"/>
        <v>0</v>
      </c>
      <c r="AV866">
        <f t="shared" si="407"/>
        <v>71.8</v>
      </c>
      <c r="AW866">
        <f t="shared" si="408"/>
        <v>19.944444444444443</v>
      </c>
    </row>
    <row r="867" spans="2:49" x14ac:dyDescent="0.3">
      <c r="B867" s="29" t="s">
        <v>52</v>
      </c>
      <c r="C867" s="29">
        <v>859</v>
      </c>
      <c r="D867" s="29">
        <v>270</v>
      </c>
      <c r="E867" s="2">
        <f t="shared" si="409"/>
        <v>19.722222222222221</v>
      </c>
      <c r="F867" s="30">
        <v>71</v>
      </c>
      <c r="G867" s="17">
        <f t="shared" si="434"/>
        <v>-0.23611111111111149</v>
      </c>
      <c r="H867" s="17">
        <f t="shared" si="435"/>
        <v>-0.85000000000000142</v>
      </c>
      <c r="I867" s="17">
        <v>194.238</v>
      </c>
      <c r="J867" s="17">
        <f t="shared" si="410"/>
        <v>4.6840277777777777</v>
      </c>
      <c r="K867" s="17">
        <f t="shared" si="411"/>
        <v>-519.44444444444525</v>
      </c>
      <c r="L867" s="17">
        <f t="shared" si="412"/>
        <v>-320.52241666666748</v>
      </c>
      <c r="M867" s="17">
        <f t="shared" si="413"/>
        <v>-6321.4143287037195</v>
      </c>
      <c r="N867" s="17">
        <f t="shared" si="429"/>
        <v>-6321.4143287037195</v>
      </c>
      <c r="O867" s="17">
        <f t="shared" si="430"/>
        <v>1664874.9982692911</v>
      </c>
      <c r="P867" s="17">
        <f t="shared" si="414"/>
        <v>1664680.7602692912</v>
      </c>
      <c r="Q867" s="34">
        <f t="shared" si="415"/>
        <v>0.46241502158760373</v>
      </c>
      <c r="R867" s="17">
        <f t="shared" si="405"/>
        <v>-124.67233814943447</v>
      </c>
      <c r="S867" s="17">
        <f t="shared" si="416"/>
        <v>-6321.4143287037195</v>
      </c>
      <c r="T867" s="34">
        <f t="shared" si="417"/>
        <v>-1.7559624722273191E-3</v>
      </c>
      <c r="U867" s="17">
        <f t="shared" si="431"/>
        <v>20983.972981867282</v>
      </c>
      <c r="V867" s="17">
        <f t="shared" si="418"/>
        <v>427862.65432098758</v>
      </c>
      <c r="W867" s="17">
        <f t="shared" si="432"/>
        <v>83681113.117284045</v>
      </c>
      <c r="X867" s="17">
        <f t="shared" si="419"/>
        <v>5689.2728958333473</v>
      </c>
      <c r="Y867" s="17">
        <f t="shared" si="420"/>
        <v>5234.1310641666796</v>
      </c>
      <c r="Z867" s="17">
        <f t="shared" si="421"/>
        <v>5024.7658216000118</v>
      </c>
      <c r="AA867" s="17">
        <f t="shared" si="422"/>
        <v>4773.5275305200112</v>
      </c>
      <c r="AB867" s="17">
        <f t="shared" si="423"/>
        <v>4582.586429299211</v>
      </c>
      <c r="AC867" s="17">
        <f t="shared" si="424"/>
        <v>4124.3277863692902</v>
      </c>
      <c r="AD867" s="17">
        <f t="shared" si="425"/>
        <v>4000.5979527782115</v>
      </c>
      <c r="AE867" s="17">
        <f t="shared" si="426"/>
        <v>4000.5979527782115</v>
      </c>
      <c r="AF867" s="17">
        <f t="shared" si="427"/>
        <v>1660874.4003165129</v>
      </c>
      <c r="AG867" s="17">
        <f t="shared" si="433"/>
        <v>20619.280952155343</v>
      </c>
      <c r="AH867" s="17">
        <f t="shared" si="428"/>
        <v>4.6572735189501877</v>
      </c>
      <c r="AI867" s="17"/>
      <c r="AJ867" s="17"/>
      <c r="AU867">
        <f t="shared" si="406"/>
        <v>0</v>
      </c>
      <c r="AV867">
        <f t="shared" si="407"/>
        <v>71</v>
      </c>
      <c r="AW867">
        <f t="shared" si="408"/>
        <v>19.722222222222221</v>
      </c>
    </row>
    <row r="868" spans="2:49" x14ac:dyDescent="0.3">
      <c r="B868" s="29" t="s">
        <v>52</v>
      </c>
      <c r="C868" s="29">
        <v>860</v>
      </c>
      <c r="D868" s="29">
        <v>271</v>
      </c>
      <c r="E868" s="2">
        <f t="shared" si="409"/>
        <v>19.472222222222221</v>
      </c>
      <c r="F868" s="30">
        <v>70.099999999999994</v>
      </c>
      <c r="G868" s="17">
        <f t="shared" si="434"/>
        <v>-0.22222222222222143</v>
      </c>
      <c r="H868" s="17">
        <f t="shared" si="435"/>
        <v>-0.79999999999999716</v>
      </c>
      <c r="I868" s="17">
        <v>194.238</v>
      </c>
      <c r="J868" s="17">
        <f t="shared" si="410"/>
        <v>4.6246527777777775</v>
      </c>
      <c r="K868" s="17">
        <f t="shared" si="411"/>
        <v>-488.88888888888715</v>
      </c>
      <c r="L868" s="17">
        <f t="shared" si="412"/>
        <v>-290.02623611110937</v>
      </c>
      <c r="M868" s="17">
        <f t="shared" si="413"/>
        <v>-5647.4553198302128</v>
      </c>
      <c r="N868" s="17">
        <f t="shared" si="429"/>
        <v>-5647.4553198302128</v>
      </c>
      <c r="O868" s="17">
        <f t="shared" si="430"/>
        <v>1659227.5429494609</v>
      </c>
      <c r="P868" s="17">
        <f t="shared" si="414"/>
        <v>1659033.304949461</v>
      </c>
      <c r="Q868" s="34">
        <f t="shared" si="415"/>
        <v>0.46084627144886126</v>
      </c>
      <c r="R868" s="17">
        <f t="shared" si="405"/>
        <v>-109.96850497780497</v>
      </c>
      <c r="S868" s="17">
        <f t="shared" si="416"/>
        <v>-5647.4553198302128</v>
      </c>
      <c r="T868" s="34">
        <f t="shared" si="417"/>
        <v>-1.5687501387424364E-3</v>
      </c>
      <c r="U868" s="17">
        <f t="shared" si="431"/>
        <v>27305.387310571001</v>
      </c>
      <c r="V868" s="17">
        <f t="shared" si="418"/>
        <v>417084.18209876539</v>
      </c>
      <c r="W868" s="17">
        <f t="shared" si="432"/>
        <v>84098197.299382806</v>
      </c>
      <c r="X868" s="17">
        <f t="shared" si="419"/>
        <v>5082.7097878471914</v>
      </c>
      <c r="Y868" s="17">
        <f t="shared" si="420"/>
        <v>4676.0930048194159</v>
      </c>
      <c r="Z868" s="17">
        <f t="shared" si="421"/>
        <v>4489.0492846266388</v>
      </c>
      <c r="AA868" s="17">
        <f t="shared" si="422"/>
        <v>4264.5968203953071</v>
      </c>
      <c r="AB868" s="17">
        <f t="shared" si="423"/>
        <v>4094.0129475794947</v>
      </c>
      <c r="AC868" s="17">
        <f t="shared" si="424"/>
        <v>3684.6116528215452</v>
      </c>
      <c r="AD868" s="17">
        <f t="shared" si="425"/>
        <v>3574.0733032368989</v>
      </c>
      <c r="AE868" s="17">
        <f t="shared" si="426"/>
        <v>3574.0733032368989</v>
      </c>
      <c r="AF868" s="17">
        <f t="shared" si="427"/>
        <v>1655653.4696462241</v>
      </c>
      <c r="AG868" s="17">
        <f t="shared" si="433"/>
        <v>24883.877772550652</v>
      </c>
      <c r="AH868" s="17">
        <f t="shared" si="428"/>
        <v>4.1558991898103477</v>
      </c>
      <c r="AI868" s="17"/>
      <c r="AJ868" s="17"/>
      <c r="AU868">
        <f t="shared" si="406"/>
        <v>0</v>
      </c>
      <c r="AV868">
        <f t="shared" si="407"/>
        <v>70.099999999999994</v>
      </c>
      <c r="AW868">
        <f t="shared" si="408"/>
        <v>19.472222222222221</v>
      </c>
    </row>
    <row r="869" spans="2:49" x14ac:dyDescent="0.3">
      <c r="B869" s="29" t="s">
        <v>52</v>
      </c>
      <c r="C869" s="29">
        <v>861</v>
      </c>
      <c r="D869" s="29">
        <v>272</v>
      </c>
      <c r="E869" s="2">
        <f t="shared" si="409"/>
        <v>19.277777777777779</v>
      </c>
      <c r="F869" s="30">
        <v>69.400000000000006</v>
      </c>
      <c r="G869" s="17">
        <f t="shared" si="434"/>
        <v>-0.16666666666666508</v>
      </c>
      <c r="H869" s="17">
        <f t="shared" si="435"/>
        <v>-0.59999999999999432</v>
      </c>
      <c r="I869" s="17">
        <v>194.238</v>
      </c>
      <c r="J869" s="17">
        <f t="shared" si="410"/>
        <v>4.5784722222222225</v>
      </c>
      <c r="K869" s="17">
        <f t="shared" si="411"/>
        <v>-366.66666666666316</v>
      </c>
      <c r="L869" s="17">
        <f t="shared" si="412"/>
        <v>-167.85019444444094</v>
      </c>
      <c r="M869" s="17">
        <f t="shared" si="413"/>
        <v>-3235.778748456723</v>
      </c>
      <c r="N869" s="17">
        <f t="shared" si="429"/>
        <v>-3235.778748456723</v>
      </c>
      <c r="O869" s="17">
        <f t="shared" si="430"/>
        <v>1655991.7642010043</v>
      </c>
      <c r="P869" s="17">
        <f t="shared" si="414"/>
        <v>1655797.5262010044</v>
      </c>
      <c r="Q869" s="34">
        <f t="shared" si="415"/>
        <v>0.45994743682811501</v>
      </c>
      <c r="R869" s="17">
        <f t="shared" si="405"/>
        <v>-62.378623650804606</v>
      </c>
      <c r="S869" s="17">
        <f t="shared" si="416"/>
        <v>-3235.778748456723</v>
      </c>
      <c r="T869" s="34">
        <f t="shared" si="417"/>
        <v>-8.9883462074630846E-4</v>
      </c>
      <c r="U869" s="17">
        <f t="shared" si="431"/>
        <v>32952.84263040121</v>
      </c>
      <c r="V869" s="17">
        <f t="shared" si="418"/>
        <v>408795.98765432101</v>
      </c>
      <c r="W869" s="17">
        <f t="shared" si="432"/>
        <v>84506993.287037134</v>
      </c>
      <c r="X869" s="17">
        <f t="shared" si="419"/>
        <v>2912.2008736110506</v>
      </c>
      <c r="Y869" s="17">
        <f t="shared" si="420"/>
        <v>2679.2248037221666</v>
      </c>
      <c r="Z869" s="17">
        <f t="shared" si="421"/>
        <v>2572.0558115732797</v>
      </c>
      <c r="AA869" s="17">
        <f t="shared" si="422"/>
        <v>2443.4530209946156</v>
      </c>
      <c r="AB869" s="17">
        <f t="shared" si="423"/>
        <v>2345.714900154831</v>
      </c>
      <c r="AC869" s="17">
        <f t="shared" si="424"/>
        <v>2111.1434101393479</v>
      </c>
      <c r="AD869" s="17">
        <f t="shared" si="425"/>
        <v>2047.8091078351674</v>
      </c>
      <c r="AE869" s="17">
        <f t="shared" si="426"/>
        <v>2047.8091078351674</v>
      </c>
      <c r="AF869" s="17">
        <f t="shared" si="427"/>
        <v>1653943.9550931691</v>
      </c>
      <c r="AG869" s="17">
        <f t="shared" si="433"/>
        <v>27327.330793545269</v>
      </c>
      <c r="AH869" s="17">
        <f t="shared" si="428"/>
        <v>2.3784077907493235</v>
      </c>
      <c r="AI869" s="17"/>
      <c r="AJ869" s="17"/>
      <c r="AU869">
        <f t="shared" si="406"/>
        <v>0</v>
      </c>
      <c r="AV869">
        <f t="shared" si="407"/>
        <v>69.400000000000006</v>
      </c>
      <c r="AW869">
        <f t="shared" si="408"/>
        <v>19.277777777777779</v>
      </c>
    </row>
    <row r="870" spans="2:49" x14ac:dyDescent="0.3">
      <c r="B870" s="29" t="s">
        <v>52</v>
      </c>
      <c r="C870" s="29">
        <v>862</v>
      </c>
      <c r="D870" s="29">
        <v>273</v>
      </c>
      <c r="E870" s="2">
        <f t="shared" si="409"/>
        <v>19.138888888888893</v>
      </c>
      <c r="F870" s="30">
        <v>68.900000000000006</v>
      </c>
      <c r="G870" s="17">
        <f t="shared" si="434"/>
        <v>-0.1388888888888889</v>
      </c>
      <c r="H870" s="17">
        <f t="shared" si="435"/>
        <v>-0.5</v>
      </c>
      <c r="I870" s="17">
        <v>194.238</v>
      </c>
      <c r="J870" s="17">
        <f t="shared" si="410"/>
        <v>4.5454861111111118</v>
      </c>
      <c r="K870" s="17">
        <f t="shared" si="411"/>
        <v>-305.55555555555554</v>
      </c>
      <c r="L870" s="17">
        <f t="shared" si="412"/>
        <v>-106.77206944444444</v>
      </c>
      <c r="M870" s="17">
        <f t="shared" si="413"/>
        <v>-2043.498773533951</v>
      </c>
      <c r="N870" s="17">
        <f t="shared" si="429"/>
        <v>-2043.498773533951</v>
      </c>
      <c r="O870" s="17">
        <f t="shared" si="430"/>
        <v>1653948.2654274704</v>
      </c>
      <c r="P870" s="17">
        <f t="shared" si="414"/>
        <v>1653754.0274274705</v>
      </c>
      <c r="Q870" s="34">
        <f t="shared" si="415"/>
        <v>0.45937979373880278</v>
      </c>
      <c r="R870" s="17">
        <f t="shared" si="405"/>
        <v>-39.110295971247012</v>
      </c>
      <c r="S870" s="17">
        <f t="shared" si="416"/>
        <v>-2043.498773533951</v>
      </c>
      <c r="T870" s="34">
        <f t="shared" si="417"/>
        <v>-5.6764308931226087E-4</v>
      </c>
      <c r="U870" s="17">
        <f t="shared" si="431"/>
        <v>36188.621378857933</v>
      </c>
      <c r="V870" s="17">
        <f t="shared" si="418"/>
        <v>402926.77469135815</v>
      </c>
      <c r="W870" s="17">
        <f t="shared" si="432"/>
        <v>84909920.061728492</v>
      </c>
      <c r="X870" s="17">
        <f t="shared" si="419"/>
        <v>1839.148896180556</v>
      </c>
      <c r="Y870" s="17">
        <f t="shared" si="420"/>
        <v>1692.0169844861116</v>
      </c>
      <c r="Z870" s="17">
        <f t="shared" si="421"/>
        <v>1624.3363051066672</v>
      </c>
      <c r="AA870" s="17">
        <f t="shared" si="422"/>
        <v>1543.1194898513338</v>
      </c>
      <c r="AB870" s="17">
        <f t="shared" si="423"/>
        <v>1481.3947102572804</v>
      </c>
      <c r="AC870" s="17">
        <f t="shared" si="424"/>
        <v>1333.2552392315524</v>
      </c>
      <c r="AD870" s="17">
        <f t="shared" si="425"/>
        <v>1293.2575820546058</v>
      </c>
      <c r="AE870" s="17">
        <f t="shared" si="426"/>
        <v>1293.2575820546058</v>
      </c>
      <c r="AF870" s="17">
        <f t="shared" si="427"/>
        <v>1652655.0078454157</v>
      </c>
      <c r="AG870" s="17">
        <f t="shared" si="433"/>
        <v>28870.450283396603</v>
      </c>
      <c r="AH870" s="17">
        <f t="shared" si="428"/>
        <v>1.5002988190888698</v>
      </c>
      <c r="AI870" s="17"/>
      <c r="AJ870" s="17"/>
      <c r="AU870">
        <f t="shared" si="406"/>
        <v>0</v>
      </c>
      <c r="AV870">
        <f t="shared" si="407"/>
        <v>68.900000000000006</v>
      </c>
      <c r="AW870">
        <f t="shared" si="408"/>
        <v>19.138888888888889</v>
      </c>
    </row>
    <row r="871" spans="2:49" x14ac:dyDescent="0.3">
      <c r="B871" s="29" t="s">
        <v>52</v>
      </c>
      <c r="C871" s="29">
        <v>863</v>
      </c>
      <c r="D871" s="29">
        <v>274</v>
      </c>
      <c r="E871" s="2">
        <f t="shared" si="409"/>
        <v>19.000000000000004</v>
      </c>
      <c r="F871" s="30">
        <v>68.400000000000006</v>
      </c>
      <c r="G871" s="17">
        <f t="shared" si="434"/>
        <v>-0.1388888888888889</v>
      </c>
      <c r="H871" s="17">
        <f t="shared" si="435"/>
        <v>-0.5</v>
      </c>
      <c r="I871" s="17">
        <v>194.238</v>
      </c>
      <c r="J871" s="17">
        <f t="shared" si="410"/>
        <v>4.5125000000000011</v>
      </c>
      <c r="K871" s="17">
        <f t="shared" si="411"/>
        <v>-305.55555555555554</v>
      </c>
      <c r="L871" s="17">
        <f t="shared" si="412"/>
        <v>-106.80505555555555</v>
      </c>
      <c r="M871" s="17">
        <f t="shared" si="413"/>
        <v>-2029.296055555556</v>
      </c>
      <c r="N871" s="17">
        <f t="shared" si="429"/>
        <v>-2029.296055555556</v>
      </c>
      <c r="O871" s="17">
        <f t="shared" si="430"/>
        <v>1651918.9693719149</v>
      </c>
      <c r="P871" s="17">
        <f t="shared" si="414"/>
        <v>1651724.731371915</v>
      </c>
      <c r="Q871" s="34">
        <f t="shared" si="415"/>
        <v>0.45881609588049055</v>
      </c>
      <c r="R871" s="17">
        <f t="shared" si="405"/>
        <v>-38.556625055555571</v>
      </c>
      <c r="S871" s="17">
        <f t="shared" si="416"/>
        <v>-2029.296055555556</v>
      </c>
      <c r="T871" s="34">
        <f t="shared" si="417"/>
        <v>-5.6369785831222234E-4</v>
      </c>
      <c r="U871" s="17">
        <f t="shared" si="431"/>
        <v>38232.120152391886</v>
      </c>
      <c r="V871" s="17">
        <f t="shared" si="418"/>
        <v>397100.00000000012</v>
      </c>
      <c r="W871" s="17">
        <f t="shared" si="432"/>
        <v>85307020.061728492</v>
      </c>
      <c r="X871" s="17">
        <f t="shared" si="419"/>
        <v>1826.3664500000004</v>
      </c>
      <c r="Y871" s="17">
        <f t="shared" si="420"/>
        <v>1680.2571340000004</v>
      </c>
      <c r="Z871" s="17">
        <f t="shared" si="421"/>
        <v>1613.0468486400002</v>
      </c>
      <c r="AA871" s="17">
        <f t="shared" si="422"/>
        <v>1532.3945062080002</v>
      </c>
      <c r="AB871" s="17">
        <f t="shared" si="423"/>
        <v>1471.09872595968</v>
      </c>
      <c r="AC871" s="17">
        <f t="shared" si="424"/>
        <v>1323.988853363712</v>
      </c>
      <c r="AD871" s="17">
        <f t="shared" si="425"/>
        <v>1284.2691877628006</v>
      </c>
      <c r="AE871" s="17">
        <f t="shared" si="426"/>
        <v>1284.2691877628006</v>
      </c>
      <c r="AF871" s="17">
        <f t="shared" si="427"/>
        <v>1650634.700184152</v>
      </c>
      <c r="AG871" s="17">
        <f t="shared" si="433"/>
        <v>30402.844789604605</v>
      </c>
      <c r="AH871" s="17">
        <f t="shared" si="428"/>
        <v>1.4881450611388187</v>
      </c>
      <c r="AI871" s="17"/>
      <c r="AJ871" s="17"/>
      <c r="AU871">
        <f t="shared" si="406"/>
        <v>0</v>
      </c>
      <c r="AV871">
        <f t="shared" si="407"/>
        <v>68.400000000000006</v>
      </c>
      <c r="AW871">
        <f t="shared" si="408"/>
        <v>19</v>
      </c>
    </row>
    <row r="872" spans="2:49" x14ac:dyDescent="0.3">
      <c r="B872" s="29" t="s">
        <v>52</v>
      </c>
      <c r="C872" s="29">
        <v>864</v>
      </c>
      <c r="D872" s="29">
        <v>275</v>
      </c>
      <c r="E872" s="2">
        <f t="shared" si="409"/>
        <v>18.861111111111114</v>
      </c>
      <c r="F872" s="30">
        <v>67.900000000000006</v>
      </c>
      <c r="G872" s="17">
        <f t="shared" si="434"/>
        <v>-0.18055555555555713</v>
      </c>
      <c r="H872" s="17">
        <f t="shared" si="435"/>
        <v>-0.65000000000000568</v>
      </c>
      <c r="I872" s="17">
        <v>194.238</v>
      </c>
      <c r="J872" s="17">
        <f t="shared" si="410"/>
        <v>4.4795138888888895</v>
      </c>
      <c r="K872" s="17">
        <f t="shared" si="411"/>
        <v>-397.2222222222257</v>
      </c>
      <c r="L872" s="17">
        <f t="shared" si="412"/>
        <v>-198.50470833333679</v>
      </c>
      <c r="M872" s="17">
        <f t="shared" si="413"/>
        <v>-3744.0193599537697</v>
      </c>
      <c r="N872" s="17">
        <f t="shared" si="429"/>
        <v>-3744.0193599537697</v>
      </c>
      <c r="O872" s="17">
        <f t="shared" si="430"/>
        <v>1648174.9500119612</v>
      </c>
      <c r="P872" s="17">
        <f t="shared" si="414"/>
        <v>1647980.7120119613</v>
      </c>
      <c r="Q872" s="34">
        <f t="shared" si="415"/>
        <v>0.45777608218268256</v>
      </c>
      <c r="R872" s="17">
        <f t="shared" si="405"/>
        <v>-70.616365150239176</v>
      </c>
      <c r="S872" s="17">
        <f t="shared" si="416"/>
        <v>-3744.0193599537697</v>
      </c>
      <c r="T872" s="34">
        <f t="shared" si="417"/>
        <v>-1.0400136978079581E-3</v>
      </c>
      <c r="U872" s="17">
        <f t="shared" si="431"/>
        <v>40261.416207947441</v>
      </c>
      <c r="V872" s="17">
        <f t="shared" si="418"/>
        <v>391315.66358024708</v>
      </c>
      <c r="W872" s="17">
        <f t="shared" si="432"/>
        <v>85698335.725308746</v>
      </c>
      <c r="X872" s="17">
        <f t="shared" si="419"/>
        <v>3369.6174239583929</v>
      </c>
      <c r="Y872" s="17">
        <f t="shared" si="420"/>
        <v>3100.0480300417216</v>
      </c>
      <c r="Z872" s="17">
        <f t="shared" si="421"/>
        <v>2976.0461088400525</v>
      </c>
      <c r="AA872" s="17">
        <f t="shared" si="422"/>
        <v>2827.2438033980497</v>
      </c>
      <c r="AB872" s="17">
        <f t="shared" si="423"/>
        <v>2714.1540512621277</v>
      </c>
      <c r="AC872" s="17">
        <f t="shared" si="424"/>
        <v>2442.7386461359151</v>
      </c>
      <c r="AD872" s="17">
        <f t="shared" si="425"/>
        <v>2369.4564867518375</v>
      </c>
      <c r="AE872" s="17">
        <f t="shared" si="426"/>
        <v>2369.4564867518375</v>
      </c>
      <c r="AF872" s="17">
        <f t="shared" si="427"/>
        <v>1645805.4935252094</v>
      </c>
      <c r="AG872" s="17">
        <f t="shared" si="433"/>
        <v>33230.088593002656</v>
      </c>
      <c r="AH872" s="17">
        <f t="shared" si="428"/>
        <v>2.7424264892961081</v>
      </c>
      <c r="AI872" s="17"/>
      <c r="AJ872" s="17"/>
      <c r="AU872">
        <f t="shared" si="406"/>
        <v>0</v>
      </c>
      <c r="AV872">
        <f t="shared" si="407"/>
        <v>67.900000000000006</v>
      </c>
      <c r="AW872">
        <f t="shared" si="408"/>
        <v>18.861111111111111</v>
      </c>
    </row>
    <row r="873" spans="2:49" x14ac:dyDescent="0.3">
      <c r="B873" s="29" t="s">
        <v>52</v>
      </c>
      <c r="C873" s="29">
        <v>865</v>
      </c>
      <c r="D873" s="29">
        <v>276</v>
      </c>
      <c r="E873" s="2">
        <f t="shared" si="409"/>
        <v>18.638888888888889</v>
      </c>
      <c r="F873" s="30">
        <v>67.099999999999994</v>
      </c>
      <c r="G873" s="17">
        <f t="shared" si="434"/>
        <v>-0.29166666666666785</v>
      </c>
      <c r="H873" s="17">
        <f t="shared" si="435"/>
        <v>-1.0500000000000043</v>
      </c>
      <c r="I873" s="17">
        <v>194.238</v>
      </c>
      <c r="J873" s="17">
        <f t="shared" si="410"/>
        <v>4.4267361111111114</v>
      </c>
      <c r="K873" s="17">
        <f t="shared" si="411"/>
        <v>-641.66666666666924</v>
      </c>
      <c r="L873" s="17">
        <f t="shared" si="412"/>
        <v>-443.00193055555815</v>
      </c>
      <c r="M873" s="17">
        <f t="shared" si="413"/>
        <v>-8257.0637611883194</v>
      </c>
      <c r="N873" s="17">
        <f t="shared" si="429"/>
        <v>-8257.0637611883194</v>
      </c>
      <c r="O873" s="17">
        <f t="shared" si="430"/>
        <v>1639917.8862507727</v>
      </c>
      <c r="P873" s="17">
        <f t="shared" si="414"/>
        <v>1639723.6482507729</v>
      </c>
      <c r="Q873" s="34">
        <f t="shared" si="415"/>
        <v>0.45548243501109964</v>
      </c>
      <c r="R873" s="17">
        <f t="shared" si="405"/>
        <v>-153.90249399326007</v>
      </c>
      <c r="S873" s="17">
        <f t="shared" si="416"/>
        <v>-8257.0637611883194</v>
      </c>
      <c r="T873" s="34">
        <f t="shared" si="417"/>
        <v>-2.2936471715828913E-3</v>
      </c>
      <c r="U873" s="17">
        <f t="shared" si="431"/>
        <v>44005.435567901208</v>
      </c>
      <c r="V873" s="17">
        <f t="shared" si="418"/>
        <v>382148.99691358022</v>
      </c>
      <c r="W873" s="17">
        <f t="shared" si="432"/>
        <v>86080484.722222328</v>
      </c>
      <c r="X873" s="17">
        <f t="shared" si="419"/>
        <v>7431.3573850694875</v>
      </c>
      <c r="Y873" s="17">
        <f t="shared" si="420"/>
        <v>6836.8487942639285</v>
      </c>
      <c r="Z873" s="17">
        <f t="shared" si="421"/>
        <v>6563.374842493371</v>
      </c>
      <c r="AA873" s="17">
        <f t="shared" si="422"/>
        <v>6235.2061003687022</v>
      </c>
      <c r="AB873" s="17">
        <f t="shared" si="423"/>
        <v>5985.7978563539536</v>
      </c>
      <c r="AC873" s="17">
        <f t="shared" si="424"/>
        <v>5387.218070718558</v>
      </c>
      <c r="AD873" s="17">
        <f t="shared" si="425"/>
        <v>5225.6015285970016</v>
      </c>
      <c r="AE873" s="17">
        <f t="shared" si="426"/>
        <v>5225.6015285970016</v>
      </c>
      <c r="AF873" s="17">
        <f t="shared" si="427"/>
        <v>1634692.2847221757</v>
      </c>
      <c r="AG873" s="17">
        <f t="shared" si="433"/>
        <v>39465.294693371361</v>
      </c>
      <c r="AH873" s="17">
        <f t="shared" si="428"/>
        <v>6.0411578365283258</v>
      </c>
      <c r="AI873" s="17"/>
      <c r="AJ873" s="17"/>
      <c r="AU873">
        <f t="shared" si="406"/>
        <v>0</v>
      </c>
      <c r="AV873">
        <f t="shared" si="407"/>
        <v>67.099999999999994</v>
      </c>
      <c r="AW873">
        <f t="shared" si="408"/>
        <v>18.638888888888886</v>
      </c>
    </row>
    <row r="874" spans="2:49" x14ac:dyDescent="0.3">
      <c r="B874" s="29" t="s">
        <v>52</v>
      </c>
      <c r="C874" s="29">
        <v>866</v>
      </c>
      <c r="D874" s="29">
        <v>277</v>
      </c>
      <c r="E874" s="2">
        <f t="shared" si="409"/>
        <v>18.277777777777779</v>
      </c>
      <c r="F874" s="30">
        <v>65.8</v>
      </c>
      <c r="G874" s="17">
        <f t="shared" si="434"/>
        <v>-0.44444444444444386</v>
      </c>
      <c r="H874" s="17">
        <f t="shared" si="435"/>
        <v>-1.5999999999999979</v>
      </c>
      <c r="I874" s="17">
        <v>194.238</v>
      </c>
      <c r="J874" s="17">
        <f t="shared" si="410"/>
        <v>4.3409722222222218</v>
      </c>
      <c r="K874" s="17">
        <f t="shared" si="411"/>
        <v>-977.77777777777646</v>
      </c>
      <c r="L874" s="17">
        <f t="shared" si="412"/>
        <v>-779.19880555555426</v>
      </c>
      <c r="M874" s="17">
        <f t="shared" si="413"/>
        <v>-14242.022612654298</v>
      </c>
      <c r="N874" s="17">
        <f t="shared" si="429"/>
        <v>-14242.022612654298</v>
      </c>
      <c r="O874" s="17">
        <f t="shared" si="430"/>
        <v>1625675.8636381184</v>
      </c>
      <c r="P874" s="17">
        <f t="shared" si="414"/>
        <v>1625481.6256381185</v>
      </c>
      <c r="Q874" s="34">
        <f t="shared" si="415"/>
        <v>0.45152628596975652</v>
      </c>
      <c r="R874" s="17">
        <f t="shared" si="405"/>
        <v>-260.31252442018138</v>
      </c>
      <c r="S874" s="17">
        <f t="shared" si="416"/>
        <v>-14242.022612654298</v>
      </c>
      <c r="T874" s="34">
        <f t="shared" si="417"/>
        <v>-3.9561490413431112E-3</v>
      </c>
      <c r="U874" s="17">
        <f t="shared" si="431"/>
        <v>52262.499329089529</v>
      </c>
      <c r="V874" s="17">
        <f t="shared" si="418"/>
        <v>367484.87654320989</v>
      </c>
      <c r="W874" s="17">
        <f t="shared" si="432"/>
        <v>86447969.598765537</v>
      </c>
      <c r="X874" s="17">
        <f t="shared" si="419"/>
        <v>12817.820351388869</v>
      </c>
      <c r="Y874" s="17">
        <f t="shared" si="420"/>
        <v>11792.394723277761</v>
      </c>
      <c r="Z874" s="17">
        <f t="shared" si="421"/>
        <v>11320.69893434665</v>
      </c>
      <c r="AA874" s="17">
        <f t="shared" si="422"/>
        <v>10754.663987629317</v>
      </c>
      <c r="AB874" s="17">
        <f t="shared" si="423"/>
        <v>10324.477428124144</v>
      </c>
      <c r="AC874" s="17">
        <f t="shared" si="424"/>
        <v>9292.0296853117306</v>
      </c>
      <c r="AD874" s="17">
        <f t="shared" si="425"/>
        <v>9013.2687947523791</v>
      </c>
      <c r="AE874" s="17">
        <f t="shared" si="426"/>
        <v>9013.2687947523791</v>
      </c>
      <c r="AF874" s="17">
        <f t="shared" si="427"/>
        <v>1616662.594843366</v>
      </c>
      <c r="AG874" s="17">
        <f t="shared" si="433"/>
        <v>50219.95868100068</v>
      </c>
      <c r="AH874" s="17">
        <f t="shared" si="428"/>
        <v>10.407931633663255</v>
      </c>
      <c r="AI874" s="17"/>
      <c r="AJ874" s="17"/>
      <c r="AU874">
        <f t="shared" si="406"/>
        <v>0</v>
      </c>
      <c r="AV874">
        <f t="shared" si="407"/>
        <v>65.8</v>
      </c>
      <c r="AW874">
        <f t="shared" si="408"/>
        <v>18.277777777777775</v>
      </c>
    </row>
    <row r="875" spans="2:49" x14ac:dyDescent="0.3">
      <c r="B875" s="29" t="s">
        <v>52</v>
      </c>
      <c r="C875" s="29">
        <v>867</v>
      </c>
      <c r="D875" s="29">
        <v>278</v>
      </c>
      <c r="E875" s="2">
        <f t="shared" si="409"/>
        <v>17.75</v>
      </c>
      <c r="F875" s="30">
        <v>63.9</v>
      </c>
      <c r="G875" s="17">
        <f t="shared" si="434"/>
        <v>-0.61111111111111094</v>
      </c>
      <c r="H875" s="17">
        <f t="shared" si="435"/>
        <v>-2.1999999999999993</v>
      </c>
      <c r="I875" s="17">
        <v>194.238</v>
      </c>
      <c r="J875" s="17">
        <f t="shared" si="410"/>
        <v>4.2156250000000002</v>
      </c>
      <c r="K875" s="17">
        <f t="shared" si="411"/>
        <v>-1344.4444444444441</v>
      </c>
      <c r="L875" s="17">
        <f t="shared" si="412"/>
        <v>-1145.9908194444442</v>
      </c>
      <c r="M875" s="17">
        <f t="shared" si="413"/>
        <v>-20341.337045138884</v>
      </c>
      <c r="N875" s="17">
        <f t="shared" si="429"/>
        <v>-20341.337045138884</v>
      </c>
      <c r="O875" s="17">
        <f t="shared" si="430"/>
        <v>1605334.5265929794</v>
      </c>
      <c r="P875" s="17">
        <f t="shared" si="414"/>
        <v>1605140.2885929795</v>
      </c>
      <c r="Q875" s="34">
        <f t="shared" si="415"/>
        <v>0.44587586936535784</v>
      </c>
      <c r="R875" s="17">
        <f t="shared" si="405"/>
        <v>-361.05873255121514</v>
      </c>
      <c r="S875" s="17">
        <f t="shared" si="416"/>
        <v>-20341.337045138884</v>
      </c>
      <c r="T875" s="34">
        <f t="shared" si="417"/>
        <v>-5.6504166043986788E-3</v>
      </c>
      <c r="U875" s="17">
        <f t="shared" si="431"/>
        <v>66504.52194174382</v>
      </c>
      <c r="V875" s="17">
        <f t="shared" si="418"/>
        <v>346568.75</v>
      </c>
      <c r="W875" s="17">
        <f t="shared" si="432"/>
        <v>86794538.348765537</v>
      </c>
      <c r="X875" s="17">
        <f t="shared" si="419"/>
        <v>18307.203340624998</v>
      </c>
      <c r="Y875" s="17">
        <f t="shared" si="420"/>
        <v>16842.627073374999</v>
      </c>
      <c r="Z875" s="17">
        <f t="shared" si="421"/>
        <v>16168.921990439998</v>
      </c>
      <c r="AA875" s="17">
        <f t="shared" si="422"/>
        <v>15360.475890917998</v>
      </c>
      <c r="AB875" s="17">
        <f t="shared" si="423"/>
        <v>14746.056855281278</v>
      </c>
      <c r="AC875" s="17">
        <f t="shared" si="424"/>
        <v>13271.451169753151</v>
      </c>
      <c r="AD875" s="17">
        <f t="shared" si="425"/>
        <v>12873.307634660556</v>
      </c>
      <c r="AE875" s="17">
        <f t="shared" si="426"/>
        <v>12873.307634660556</v>
      </c>
      <c r="AF875" s="17">
        <f t="shared" si="427"/>
        <v>1592461.2189583189</v>
      </c>
      <c r="AG875" s="17">
        <f t="shared" si="433"/>
        <v>65580.434571918682</v>
      </c>
      <c r="AH875" s="17">
        <f t="shared" si="428"/>
        <v>14.848105691650007</v>
      </c>
      <c r="AI875" s="17"/>
      <c r="AJ875" s="17"/>
      <c r="AU875">
        <f t="shared" si="406"/>
        <v>0</v>
      </c>
      <c r="AV875">
        <f t="shared" si="407"/>
        <v>63.9</v>
      </c>
      <c r="AW875">
        <f t="shared" si="408"/>
        <v>17.75</v>
      </c>
    </row>
    <row r="876" spans="2:49" x14ac:dyDescent="0.3">
      <c r="B876" s="29" t="s">
        <v>52</v>
      </c>
      <c r="C876" s="29">
        <v>868</v>
      </c>
      <c r="D876" s="29">
        <v>279</v>
      </c>
      <c r="E876" s="2">
        <f t="shared" si="409"/>
        <v>17.055555555555557</v>
      </c>
      <c r="F876" s="30">
        <v>61.4</v>
      </c>
      <c r="G876" s="17">
        <f t="shared" si="434"/>
        <v>-0.76388888888888884</v>
      </c>
      <c r="H876" s="17">
        <f t="shared" si="435"/>
        <v>-2.75</v>
      </c>
      <c r="I876" s="17">
        <v>194.238</v>
      </c>
      <c r="J876" s="17">
        <f t="shared" si="410"/>
        <v>4.0506944444444448</v>
      </c>
      <c r="K876" s="17">
        <f t="shared" si="411"/>
        <v>-1680.5555555555554</v>
      </c>
      <c r="L876" s="17">
        <f t="shared" si="412"/>
        <v>-1482.266861111111</v>
      </c>
      <c r="M876" s="17">
        <f t="shared" si="413"/>
        <v>-25280.884797839506</v>
      </c>
      <c r="N876" s="17">
        <f t="shared" si="429"/>
        <v>-25280.884797839506</v>
      </c>
      <c r="O876" s="17">
        <f t="shared" si="430"/>
        <v>1580053.64179514</v>
      </c>
      <c r="P876" s="17">
        <f t="shared" si="414"/>
        <v>1579859.4037951401</v>
      </c>
      <c r="Q876" s="34">
        <f t="shared" si="415"/>
        <v>0.43885334518621399</v>
      </c>
      <c r="R876" s="17">
        <f t="shared" si="405"/>
        <v>-431.17953516315163</v>
      </c>
      <c r="S876" s="17">
        <f t="shared" si="416"/>
        <v>-25280.884797839506</v>
      </c>
      <c r="T876" s="34">
        <f t="shared" si="417"/>
        <v>-7.0225241791438573E-3</v>
      </c>
      <c r="U876" s="17">
        <f t="shared" si="431"/>
        <v>86845.858986882697</v>
      </c>
      <c r="V876" s="17">
        <f t="shared" si="418"/>
        <v>319981.17283950624</v>
      </c>
      <c r="W876" s="17">
        <f t="shared" si="432"/>
        <v>87114519.521605045</v>
      </c>
      <c r="X876" s="17">
        <f t="shared" si="419"/>
        <v>22752.796318055556</v>
      </c>
      <c r="Y876" s="17">
        <f t="shared" si="420"/>
        <v>20932.572612611111</v>
      </c>
      <c r="Z876" s="17">
        <f t="shared" si="421"/>
        <v>20095.269708106665</v>
      </c>
      <c r="AA876" s="17">
        <f t="shared" si="422"/>
        <v>19090.50622270133</v>
      </c>
      <c r="AB876" s="17">
        <f t="shared" si="423"/>
        <v>18326.885973793276</v>
      </c>
      <c r="AC876" s="17">
        <f t="shared" si="424"/>
        <v>16494.197376413947</v>
      </c>
      <c r="AD876" s="17">
        <f t="shared" si="425"/>
        <v>15999.371455121529</v>
      </c>
      <c r="AE876" s="17">
        <f t="shared" si="426"/>
        <v>15999.371455121529</v>
      </c>
      <c r="AF876" s="17">
        <f t="shared" si="427"/>
        <v>1564054.2703400184</v>
      </c>
      <c r="AG876" s="17">
        <f t="shared" si="433"/>
        <v>84670.940794620008</v>
      </c>
      <c r="AH876" s="17">
        <f t="shared" si="428"/>
        <v>18.432455593457984</v>
      </c>
      <c r="AI876" s="17"/>
      <c r="AJ876" s="17"/>
      <c r="AU876">
        <f t="shared" si="406"/>
        <v>0</v>
      </c>
      <c r="AV876">
        <f t="shared" si="407"/>
        <v>61.4</v>
      </c>
      <c r="AW876">
        <f t="shared" si="408"/>
        <v>17.055555555555554</v>
      </c>
    </row>
    <row r="877" spans="2:49" x14ac:dyDescent="0.3">
      <c r="B877" s="29" t="s">
        <v>52</v>
      </c>
      <c r="C877" s="29">
        <v>869</v>
      </c>
      <c r="D877" s="29">
        <v>280</v>
      </c>
      <c r="E877" s="2">
        <f t="shared" si="409"/>
        <v>16.222222222222221</v>
      </c>
      <c r="F877" s="30">
        <v>58.4</v>
      </c>
      <c r="G877" s="17">
        <f t="shared" si="434"/>
        <v>-0.83333333333333326</v>
      </c>
      <c r="H877" s="17">
        <f t="shared" si="435"/>
        <v>-3</v>
      </c>
      <c r="I877" s="17">
        <v>194.238</v>
      </c>
      <c r="J877" s="17">
        <f t="shared" si="410"/>
        <v>3.8527777777777774</v>
      </c>
      <c r="K877" s="17">
        <f t="shared" si="411"/>
        <v>-1833.3333333333333</v>
      </c>
      <c r="L877" s="17">
        <f t="shared" si="412"/>
        <v>-1635.2425555555556</v>
      </c>
      <c r="M877" s="17">
        <f t="shared" si="413"/>
        <v>-26527.26812345679</v>
      </c>
      <c r="N877" s="17">
        <f t="shared" si="429"/>
        <v>-26527.26812345679</v>
      </c>
      <c r="O877" s="17">
        <f t="shared" si="430"/>
        <v>1553526.3736716832</v>
      </c>
      <c r="P877" s="17">
        <f t="shared" si="414"/>
        <v>1553332.1356716834</v>
      </c>
      <c r="Q877" s="34">
        <f t="shared" si="415"/>
        <v>0.43148460064688021</v>
      </c>
      <c r="R877" s="17">
        <f t="shared" si="405"/>
        <v>-430.3312384471879</v>
      </c>
      <c r="S877" s="17">
        <f t="shared" si="416"/>
        <v>-26527.26812345679</v>
      </c>
      <c r="T877" s="34">
        <f t="shared" si="417"/>
        <v>-7.3687445393338267E-3</v>
      </c>
      <c r="U877" s="17">
        <f t="shared" si="431"/>
        <v>112126.7437847222</v>
      </c>
      <c r="V877" s="17">
        <f t="shared" si="418"/>
        <v>289476.54320987652</v>
      </c>
      <c r="W877" s="17">
        <f t="shared" si="432"/>
        <v>87403996.064814925</v>
      </c>
      <c r="X877" s="17">
        <f t="shared" si="419"/>
        <v>23874.541311111112</v>
      </c>
      <c r="Y877" s="17">
        <f t="shared" si="420"/>
        <v>21964.578006222226</v>
      </c>
      <c r="Z877" s="17">
        <f t="shared" si="421"/>
        <v>21085.994885973338</v>
      </c>
      <c r="AA877" s="17">
        <f t="shared" si="422"/>
        <v>20031.695141674671</v>
      </c>
      <c r="AB877" s="17">
        <f t="shared" si="423"/>
        <v>19230.427336007684</v>
      </c>
      <c r="AC877" s="17">
        <f t="shared" si="424"/>
        <v>17307.384602406917</v>
      </c>
      <c r="AD877" s="17">
        <f t="shared" si="425"/>
        <v>16788.163064334709</v>
      </c>
      <c r="AE877" s="17">
        <f t="shared" si="426"/>
        <v>16788.163064334709</v>
      </c>
      <c r="AF877" s="17">
        <f t="shared" si="427"/>
        <v>1536738.2106073485</v>
      </c>
      <c r="AG877" s="17">
        <f t="shared" si="433"/>
        <v>104702.63593629468</v>
      </c>
      <c r="AH877" s="17">
        <f t="shared" si="428"/>
        <v>19.318944838129699</v>
      </c>
      <c r="AI877" s="17"/>
      <c r="AJ877" s="17"/>
      <c r="AU877">
        <f t="shared" si="406"/>
        <v>0</v>
      </c>
      <c r="AV877">
        <f t="shared" si="407"/>
        <v>58.4</v>
      </c>
      <c r="AW877">
        <f t="shared" si="408"/>
        <v>16.222222222222221</v>
      </c>
    </row>
    <row r="878" spans="2:49" x14ac:dyDescent="0.3">
      <c r="B878" s="29" t="s">
        <v>52</v>
      </c>
      <c r="C878" s="29">
        <v>870</v>
      </c>
      <c r="D878" s="29">
        <v>281</v>
      </c>
      <c r="E878" s="2">
        <f t="shared" si="409"/>
        <v>15.388888888888889</v>
      </c>
      <c r="F878" s="30">
        <v>55.4</v>
      </c>
      <c r="G878" s="17">
        <f t="shared" si="434"/>
        <v>-0.83333333333333326</v>
      </c>
      <c r="H878" s="17">
        <f t="shared" si="435"/>
        <v>-3</v>
      </c>
      <c r="I878" s="17">
        <v>194.238</v>
      </c>
      <c r="J878" s="17">
        <f t="shared" si="410"/>
        <v>3.6548611111111109</v>
      </c>
      <c r="K878" s="17">
        <f t="shared" si="411"/>
        <v>-1833.3333333333333</v>
      </c>
      <c r="L878" s="17">
        <f t="shared" si="412"/>
        <v>-1635.4404722222221</v>
      </c>
      <c r="M878" s="17">
        <f t="shared" si="413"/>
        <v>-25167.611711419751</v>
      </c>
      <c r="N878" s="17">
        <f t="shared" si="429"/>
        <v>-25167.611711419751</v>
      </c>
      <c r="O878" s="17">
        <f t="shared" si="430"/>
        <v>1528358.7619602636</v>
      </c>
      <c r="P878" s="17">
        <f t="shared" si="414"/>
        <v>1528164.5239602637</v>
      </c>
      <c r="Q878" s="34">
        <f t="shared" si="415"/>
        <v>0.42449354146568202</v>
      </c>
      <c r="R878" s="17">
        <f t="shared" si="405"/>
        <v>-387.30158022573733</v>
      </c>
      <c r="S878" s="17">
        <f t="shared" si="416"/>
        <v>-25167.611711419751</v>
      </c>
      <c r="T878" s="34">
        <f t="shared" si="417"/>
        <v>-6.991059181198178E-3</v>
      </c>
      <c r="U878" s="17">
        <f t="shared" si="431"/>
        <v>138654.011908179</v>
      </c>
      <c r="V878" s="17">
        <f t="shared" si="418"/>
        <v>260499.69135802472</v>
      </c>
      <c r="W878" s="17">
        <f t="shared" si="432"/>
        <v>87664495.756172955</v>
      </c>
      <c r="X878" s="17">
        <f t="shared" si="419"/>
        <v>22650.850540277777</v>
      </c>
      <c r="Y878" s="17">
        <f t="shared" si="420"/>
        <v>20838.782497055556</v>
      </c>
      <c r="Z878" s="17">
        <f t="shared" si="421"/>
        <v>20005.231197173332</v>
      </c>
      <c r="AA878" s="17">
        <f t="shared" si="422"/>
        <v>19004.969637314665</v>
      </c>
      <c r="AB878" s="17">
        <f t="shared" si="423"/>
        <v>18244.770851822079</v>
      </c>
      <c r="AC878" s="17">
        <f t="shared" si="424"/>
        <v>16420.293766639872</v>
      </c>
      <c r="AD878" s="17">
        <f t="shared" si="425"/>
        <v>15927.684953640675</v>
      </c>
      <c r="AE878" s="17">
        <f t="shared" si="426"/>
        <v>15927.684953640675</v>
      </c>
      <c r="AF878" s="17">
        <f t="shared" si="427"/>
        <v>1512431.0770066229</v>
      </c>
      <c r="AG878" s="17">
        <f t="shared" si="433"/>
        <v>123707.60557360935</v>
      </c>
      <c r="AH878" s="17">
        <f t="shared" si="428"/>
        <v>18.307683854759397</v>
      </c>
      <c r="AI878" s="17"/>
      <c r="AJ878" s="17"/>
      <c r="AU878">
        <f t="shared" si="406"/>
        <v>0</v>
      </c>
      <c r="AV878">
        <f t="shared" si="407"/>
        <v>55.4</v>
      </c>
      <c r="AW878">
        <f t="shared" si="408"/>
        <v>15.388888888888888</v>
      </c>
    </row>
    <row r="879" spans="2:49" x14ac:dyDescent="0.3">
      <c r="B879" s="29" t="s">
        <v>52</v>
      </c>
      <c r="C879" s="29">
        <v>871</v>
      </c>
      <c r="D879" s="29">
        <v>282</v>
      </c>
      <c r="E879" s="2">
        <f t="shared" si="409"/>
        <v>14.555555555555555</v>
      </c>
      <c r="F879" s="30">
        <v>52.4</v>
      </c>
      <c r="G879" s="17">
        <f t="shared" si="434"/>
        <v>-0.74999999999999978</v>
      </c>
      <c r="H879" s="17">
        <f t="shared" si="435"/>
        <v>-2.6999999999999993</v>
      </c>
      <c r="I879" s="17">
        <v>194.238</v>
      </c>
      <c r="J879" s="17">
        <f t="shared" si="410"/>
        <v>3.4569444444444444</v>
      </c>
      <c r="K879" s="17">
        <f t="shared" si="411"/>
        <v>-1649.9999999999995</v>
      </c>
      <c r="L879" s="17">
        <f t="shared" si="412"/>
        <v>-1452.3050555555551</v>
      </c>
      <c r="M879" s="17">
        <f t="shared" si="413"/>
        <v>-21139.106919753078</v>
      </c>
      <c r="N879" s="17">
        <f t="shared" si="429"/>
        <v>-21139.106919753078</v>
      </c>
      <c r="O879" s="17">
        <f t="shared" si="430"/>
        <v>1507219.6550405105</v>
      </c>
      <c r="P879" s="17">
        <f t="shared" si="414"/>
        <v>1507025.4170405106</v>
      </c>
      <c r="Q879" s="34">
        <f t="shared" si="415"/>
        <v>0.41862152034551303</v>
      </c>
      <c r="R879" s="17">
        <f t="shared" si="405"/>
        <v>-307.69144516529479</v>
      </c>
      <c r="S879" s="17">
        <f t="shared" si="416"/>
        <v>-21139.106919753078</v>
      </c>
      <c r="T879" s="34">
        <f t="shared" si="417"/>
        <v>-5.87202112016901E-3</v>
      </c>
      <c r="U879" s="17">
        <f t="shared" si="431"/>
        <v>163821.62361959874</v>
      </c>
      <c r="V879" s="17">
        <f t="shared" si="418"/>
        <v>233050.61728395062</v>
      </c>
      <c r="W879" s="17">
        <f t="shared" si="432"/>
        <v>87897546.37345691</v>
      </c>
      <c r="X879" s="17">
        <f t="shared" si="419"/>
        <v>19025.196227777771</v>
      </c>
      <c r="Y879" s="17">
        <f t="shared" si="420"/>
        <v>17503.18052955555</v>
      </c>
      <c r="Z879" s="17">
        <f t="shared" si="421"/>
        <v>16803.053308373328</v>
      </c>
      <c r="AA879" s="17">
        <f t="shared" si="422"/>
        <v>15962.900642954661</v>
      </c>
      <c r="AB879" s="17">
        <f t="shared" si="423"/>
        <v>15324.384617236474</v>
      </c>
      <c r="AC879" s="17">
        <f t="shared" si="424"/>
        <v>13791.946155512827</v>
      </c>
      <c r="AD879" s="17">
        <f t="shared" si="425"/>
        <v>13378.187770847442</v>
      </c>
      <c r="AE879" s="17">
        <f t="shared" si="426"/>
        <v>13378.187770847442</v>
      </c>
      <c r="AF879" s="17">
        <f t="shared" si="427"/>
        <v>1493841.467269663</v>
      </c>
      <c r="AG879" s="17">
        <f t="shared" si="433"/>
        <v>139670.50621656401</v>
      </c>
      <c r="AH879" s="17">
        <f t="shared" si="428"/>
        <v>15.359572641615893</v>
      </c>
      <c r="AI879" s="17"/>
      <c r="AJ879" s="17"/>
      <c r="AU879">
        <f t="shared" si="406"/>
        <v>0</v>
      </c>
      <c r="AV879">
        <f t="shared" si="407"/>
        <v>52.4</v>
      </c>
      <c r="AW879">
        <f t="shared" si="408"/>
        <v>14.555555555555555</v>
      </c>
    </row>
    <row r="880" spans="2:49" x14ac:dyDescent="0.3">
      <c r="B880" s="29" t="s">
        <v>52</v>
      </c>
      <c r="C880" s="29">
        <v>872</v>
      </c>
      <c r="D880" s="29">
        <v>283</v>
      </c>
      <c r="E880" s="2">
        <f t="shared" si="409"/>
        <v>13.888888888888889</v>
      </c>
      <c r="F880" s="30">
        <v>50</v>
      </c>
      <c r="G880" s="17">
        <f t="shared" si="434"/>
        <v>-0.56944444444444464</v>
      </c>
      <c r="H880" s="17">
        <f t="shared" si="435"/>
        <v>-2.0500000000000007</v>
      </c>
      <c r="I880" s="17">
        <v>194.238</v>
      </c>
      <c r="J880" s="17">
        <f t="shared" si="410"/>
        <v>3.2986111111111112</v>
      </c>
      <c r="K880" s="17">
        <f t="shared" si="411"/>
        <v>-1252.7777777777783</v>
      </c>
      <c r="L880" s="17">
        <f t="shared" si="412"/>
        <v>-1055.2411666666671</v>
      </c>
      <c r="M880" s="17">
        <f t="shared" si="413"/>
        <v>-14656.127314814821</v>
      </c>
      <c r="N880" s="17">
        <f t="shared" si="429"/>
        <v>-14656.127314814821</v>
      </c>
      <c r="O880" s="17">
        <f t="shared" si="430"/>
        <v>1492563.5277256956</v>
      </c>
      <c r="P880" s="17">
        <f t="shared" si="414"/>
        <v>1492369.2897256957</v>
      </c>
      <c r="Q880" s="34">
        <f t="shared" si="415"/>
        <v>0.41455034130000373</v>
      </c>
      <c r="R880" s="17">
        <f t="shared" si="405"/>
        <v>-203.55732381687253</v>
      </c>
      <c r="S880" s="17">
        <f t="shared" si="416"/>
        <v>-14656.127314814821</v>
      </c>
      <c r="T880" s="34">
        <f t="shared" si="417"/>
        <v>-4.0711790455092607E-3</v>
      </c>
      <c r="U880" s="17">
        <f t="shared" si="431"/>
        <v>184960.73053935182</v>
      </c>
      <c r="V880" s="17">
        <f t="shared" si="418"/>
        <v>212191.35802469138</v>
      </c>
      <c r="W880" s="17">
        <f t="shared" si="432"/>
        <v>88109737.731481597</v>
      </c>
      <c r="X880" s="17">
        <f t="shared" si="419"/>
        <v>13190.514583333339</v>
      </c>
      <c r="Y880" s="17">
        <f t="shared" si="420"/>
        <v>12135.273416666672</v>
      </c>
      <c r="Z880" s="17">
        <f t="shared" si="421"/>
        <v>11649.862480000005</v>
      </c>
      <c r="AA880" s="17">
        <f t="shared" si="422"/>
        <v>11067.369356000005</v>
      </c>
      <c r="AB880" s="17">
        <f t="shared" si="423"/>
        <v>10624.674581760004</v>
      </c>
      <c r="AC880" s="17">
        <f t="shared" si="424"/>
        <v>9562.2071235840031</v>
      </c>
      <c r="AD880" s="17">
        <f t="shared" si="425"/>
        <v>9275.3409098764823</v>
      </c>
      <c r="AE880" s="17">
        <f t="shared" si="426"/>
        <v>9275.3409098764823</v>
      </c>
      <c r="AF880" s="17">
        <f t="shared" si="427"/>
        <v>1483288.1868158192</v>
      </c>
      <c r="AG880" s="17">
        <f t="shared" si="433"/>
        <v>150737.87557256402</v>
      </c>
      <c r="AH880" s="17">
        <f t="shared" si="428"/>
        <v>10.636858841601471</v>
      </c>
      <c r="AI880" s="17"/>
      <c r="AJ880" s="17"/>
      <c r="AU880">
        <f t="shared" si="406"/>
        <v>0</v>
      </c>
      <c r="AV880">
        <f t="shared" si="407"/>
        <v>50</v>
      </c>
      <c r="AW880">
        <f t="shared" si="408"/>
        <v>13.888888888888889</v>
      </c>
    </row>
    <row r="881" spans="2:49" x14ac:dyDescent="0.3">
      <c r="B881" s="29" t="s">
        <v>52</v>
      </c>
      <c r="C881" s="29">
        <v>873</v>
      </c>
      <c r="D881" s="29">
        <v>284</v>
      </c>
      <c r="E881" s="2">
        <f t="shared" si="409"/>
        <v>13.416666666666666</v>
      </c>
      <c r="F881" s="30">
        <v>48.3</v>
      </c>
      <c r="G881" s="17">
        <f t="shared" si="434"/>
        <v>-0.37500000000000039</v>
      </c>
      <c r="H881" s="17">
        <f t="shared" si="435"/>
        <v>-1.3500000000000014</v>
      </c>
      <c r="I881" s="17">
        <v>194.238</v>
      </c>
      <c r="J881" s="17">
        <f t="shared" si="410"/>
        <v>3.1864583333333329</v>
      </c>
      <c r="K881" s="17">
        <f t="shared" si="411"/>
        <v>-825.00000000000091</v>
      </c>
      <c r="L881" s="17">
        <f t="shared" si="412"/>
        <v>-627.57554166666762</v>
      </c>
      <c r="M881" s="17">
        <f t="shared" si="413"/>
        <v>-8419.9718506944573</v>
      </c>
      <c r="N881" s="17">
        <f t="shared" si="429"/>
        <v>-8419.9718506944573</v>
      </c>
      <c r="O881" s="17">
        <f t="shared" si="430"/>
        <v>1484143.5558750012</v>
      </c>
      <c r="P881" s="17">
        <f t="shared" si="414"/>
        <v>1483949.3178750013</v>
      </c>
      <c r="Q881" s="34">
        <f t="shared" si="415"/>
        <v>0.41221144151931788</v>
      </c>
      <c r="R881" s="17">
        <f t="shared" si="405"/>
        <v>-112.96795566348396</v>
      </c>
      <c r="S881" s="17">
        <f t="shared" si="416"/>
        <v>-8419.9718506944573</v>
      </c>
      <c r="T881" s="34">
        <f t="shared" si="417"/>
        <v>-2.3388997806859063E-3</v>
      </c>
      <c r="U881" s="17">
        <f t="shared" si="431"/>
        <v>199616.85785416665</v>
      </c>
      <c r="V881" s="17">
        <f t="shared" si="418"/>
        <v>198007.63888888888</v>
      </c>
      <c r="W881" s="17">
        <f t="shared" si="432"/>
        <v>88307745.370370492</v>
      </c>
      <c r="X881" s="17">
        <f t="shared" si="419"/>
        <v>7577.9746656250118</v>
      </c>
      <c r="Y881" s="17">
        <f t="shared" si="420"/>
        <v>6971.7366923750114</v>
      </c>
      <c r="Z881" s="17">
        <f t="shared" si="421"/>
        <v>6692.8672246800106</v>
      </c>
      <c r="AA881" s="17">
        <f t="shared" si="422"/>
        <v>6358.22386344601</v>
      </c>
      <c r="AB881" s="17">
        <f t="shared" si="423"/>
        <v>6103.8949089081698</v>
      </c>
      <c r="AC881" s="17">
        <f t="shared" si="424"/>
        <v>5493.5054180173529</v>
      </c>
      <c r="AD881" s="17">
        <f t="shared" si="425"/>
        <v>5328.7002554768324</v>
      </c>
      <c r="AE881" s="17">
        <f t="shared" si="426"/>
        <v>5328.7002554768324</v>
      </c>
      <c r="AF881" s="17">
        <f t="shared" si="427"/>
        <v>1478814.8556195244</v>
      </c>
      <c r="AG881" s="17">
        <f t="shared" si="433"/>
        <v>157096.09943601003</v>
      </c>
      <c r="AH881" s="17">
        <f t="shared" si="428"/>
        <v>6.1038949089081695</v>
      </c>
      <c r="AI881" s="17"/>
      <c r="AJ881" s="17"/>
      <c r="AU881">
        <f t="shared" si="406"/>
        <v>0</v>
      </c>
      <c r="AV881">
        <f t="shared" si="407"/>
        <v>48.3</v>
      </c>
      <c r="AW881">
        <f t="shared" si="408"/>
        <v>13.416666666666666</v>
      </c>
    </row>
    <row r="882" spans="2:49" x14ac:dyDescent="0.3">
      <c r="B882" s="29" t="s">
        <v>52</v>
      </c>
      <c r="C882" s="29">
        <v>874</v>
      </c>
      <c r="D882" s="29">
        <v>285</v>
      </c>
      <c r="E882" s="2">
        <f t="shared" si="409"/>
        <v>13.138888888888889</v>
      </c>
      <c r="F882" s="30">
        <v>47.3</v>
      </c>
      <c r="G882" s="17">
        <f t="shared" si="434"/>
        <v>-0.20833333333333331</v>
      </c>
      <c r="H882" s="17">
        <f t="shared" si="435"/>
        <v>-0.75</v>
      </c>
      <c r="I882" s="17">
        <v>194.238</v>
      </c>
      <c r="J882" s="17">
        <f t="shared" si="410"/>
        <v>3.1204861111111111</v>
      </c>
      <c r="K882" s="17">
        <f t="shared" si="411"/>
        <v>-458.33333333333331</v>
      </c>
      <c r="L882" s="17">
        <f t="shared" si="412"/>
        <v>-260.97484722222219</v>
      </c>
      <c r="M882" s="17">
        <f t="shared" si="413"/>
        <v>-3428.9195204475304</v>
      </c>
      <c r="N882" s="17">
        <f t="shared" si="429"/>
        <v>-3428.9195204475304</v>
      </c>
      <c r="O882" s="17">
        <f t="shared" si="430"/>
        <v>1480714.6363545537</v>
      </c>
      <c r="P882" s="17">
        <f t="shared" si="414"/>
        <v>1480520.3983545539</v>
      </c>
      <c r="Q882" s="34">
        <f t="shared" si="415"/>
        <v>0.41125895625492798</v>
      </c>
      <c r="R882" s="17">
        <f t="shared" si="405"/>
        <v>-45.05219258810228</v>
      </c>
      <c r="S882" s="17">
        <f t="shared" si="416"/>
        <v>-3428.9195204475304</v>
      </c>
      <c r="T882" s="34">
        <f t="shared" si="417"/>
        <v>-9.52485264389915E-4</v>
      </c>
      <c r="U882" s="17">
        <f t="shared" si="431"/>
        <v>208036.8297048611</v>
      </c>
      <c r="V882" s="17">
        <f t="shared" si="418"/>
        <v>189893.44135802469</v>
      </c>
      <c r="W882" s="17">
        <f t="shared" si="432"/>
        <v>88497638.811728522</v>
      </c>
      <c r="X882" s="17">
        <f t="shared" si="419"/>
        <v>3086.0275684027774</v>
      </c>
      <c r="Y882" s="17">
        <f t="shared" si="420"/>
        <v>2839.1453629305552</v>
      </c>
      <c r="Z882" s="17">
        <f t="shared" si="421"/>
        <v>2725.5795484133328</v>
      </c>
      <c r="AA882" s="17">
        <f t="shared" si="422"/>
        <v>2589.3005709926661</v>
      </c>
      <c r="AB882" s="17">
        <f t="shared" si="423"/>
        <v>2485.7285481529593</v>
      </c>
      <c r="AC882" s="17">
        <f t="shared" si="424"/>
        <v>2237.1556933376633</v>
      </c>
      <c r="AD882" s="17">
        <f t="shared" si="425"/>
        <v>2170.0410225375331</v>
      </c>
      <c r="AE882" s="17">
        <f t="shared" si="426"/>
        <v>2170.0410225375331</v>
      </c>
      <c r="AF882" s="17">
        <f t="shared" si="427"/>
        <v>1478544.5953320162</v>
      </c>
      <c r="AG882" s="17">
        <f t="shared" si="433"/>
        <v>159685.4000070027</v>
      </c>
      <c r="AH882" s="17">
        <f t="shared" si="428"/>
        <v>2.482884465145919</v>
      </c>
      <c r="AI882" s="17"/>
      <c r="AJ882" s="17"/>
      <c r="AU882">
        <f t="shared" si="406"/>
        <v>0</v>
      </c>
      <c r="AV882">
        <f t="shared" si="407"/>
        <v>47.3</v>
      </c>
      <c r="AW882">
        <f t="shared" si="408"/>
        <v>13.138888888888888</v>
      </c>
    </row>
    <row r="883" spans="2:49" x14ac:dyDescent="0.3">
      <c r="B883" s="29" t="s">
        <v>52</v>
      </c>
      <c r="C883" s="29">
        <v>875</v>
      </c>
      <c r="D883" s="29">
        <v>286</v>
      </c>
      <c r="E883" s="2">
        <f t="shared" si="409"/>
        <v>13</v>
      </c>
      <c r="F883" s="30">
        <v>46.8</v>
      </c>
      <c r="G883" s="17">
        <f t="shared" si="434"/>
        <v>-5.5555555555555358E-2</v>
      </c>
      <c r="H883" s="17">
        <f t="shared" si="435"/>
        <v>-0.19999999999999929</v>
      </c>
      <c r="I883" s="17">
        <v>194.238</v>
      </c>
      <c r="J883" s="17">
        <f t="shared" si="410"/>
        <v>3.0874999999999999</v>
      </c>
      <c r="K883" s="17">
        <f t="shared" si="411"/>
        <v>-122.22222222222179</v>
      </c>
      <c r="L883" s="17">
        <f t="shared" si="412"/>
        <v>75.103277777778217</v>
      </c>
      <c r="M883" s="17">
        <f t="shared" si="413"/>
        <v>976.34261111111687</v>
      </c>
      <c r="N883" s="17">
        <f t="shared" si="429"/>
        <v>976.34261111111687</v>
      </c>
      <c r="O883" s="17">
        <f t="shared" si="430"/>
        <v>1481690.9789656647</v>
      </c>
      <c r="P883" s="17">
        <f t="shared" si="414"/>
        <v>1481496.7409656649</v>
      </c>
      <c r="Q883" s="34">
        <f t="shared" si="415"/>
        <v>0.41153016470544235</v>
      </c>
      <c r="R883" s="17">
        <f t="shared" si="405"/>
        <v>12.692453944444519</v>
      </c>
      <c r="S883" s="17">
        <f t="shared" si="416"/>
        <v>0</v>
      </c>
      <c r="T883" s="34">
        <f t="shared" si="417"/>
        <v>0</v>
      </c>
      <c r="U883" s="17">
        <f t="shared" si="431"/>
        <v>211465.74922530862</v>
      </c>
      <c r="V883" s="17">
        <f t="shared" si="418"/>
        <v>185900</v>
      </c>
      <c r="W883" s="17">
        <f t="shared" si="432"/>
        <v>88683538.811728522</v>
      </c>
      <c r="X883" s="17">
        <f t="shared" si="419"/>
        <v>0</v>
      </c>
      <c r="Y883" s="17">
        <f t="shared" si="420"/>
        <v>0</v>
      </c>
      <c r="Z883" s="17">
        <f t="shared" si="421"/>
        <v>0</v>
      </c>
      <c r="AA883" s="17">
        <f t="shared" si="422"/>
        <v>0</v>
      </c>
      <c r="AB883" s="17">
        <f t="shared" si="423"/>
        <v>0</v>
      </c>
      <c r="AC883" s="17">
        <f t="shared" si="424"/>
        <v>0</v>
      </c>
      <c r="AD883" s="17">
        <f t="shared" si="425"/>
        <v>0</v>
      </c>
      <c r="AE883" s="17">
        <f t="shared" si="426"/>
        <v>0</v>
      </c>
      <c r="AF883" s="17">
        <f t="shared" si="427"/>
        <v>1481690.9789656647</v>
      </c>
      <c r="AG883" s="17">
        <f t="shared" si="433"/>
        <v>0</v>
      </c>
      <c r="AH883" s="17">
        <f t="shared" si="428"/>
        <v>0</v>
      </c>
      <c r="AI883" s="17"/>
      <c r="AJ883" s="17"/>
      <c r="AU883">
        <f t="shared" si="406"/>
        <v>0</v>
      </c>
      <c r="AV883">
        <f t="shared" si="407"/>
        <v>46.8</v>
      </c>
      <c r="AW883">
        <f t="shared" si="408"/>
        <v>12.999999999999998</v>
      </c>
    </row>
    <row r="884" spans="2:49" x14ac:dyDescent="0.3">
      <c r="B884" s="29" t="s">
        <v>52</v>
      </c>
      <c r="C884" s="29">
        <v>876</v>
      </c>
      <c r="D884" s="29">
        <v>287</v>
      </c>
      <c r="E884" s="2">
        <f t="shared" si="409"/>
        <v>13.027777777777779</v>
      </c>
      <c r="F884" s="30">
        <v>46.9</v>
      </c>
      <c r="G884" s="17">
        <f t="shared" si="434"/>
        <v>4.1666666666667261E-2</v>
      </c>
      <c r="H884" s="17">
        <f t="shared" si="435"/>
        <v>0.15000000000000213</v>
      </c>
      <c r="I884" s="17">
        <v>194.238</v>
      </c>
      <c r="J884" s="17">
        <f t="shared" si="410"/>
        <v>3.0940972222222221</v>
      </c>
      <c r="K884" s="17">
        <f t="shared" si="411"/>
        <v>91.666666666667979</v>
      </c>
      <c r="L884" s="17">
        <f t="shared" si="412"/>
        <v>288.99876388889021</v>
      </c>
      <c r="M884" s="17">
        <f t="shared" si="413"/>
        <v>3765.0116739969312</v>
      </c>
      <c r="N884" s="17">
        <f t="shared" si="429"/>
        <v>3765.0116739969312</v>
      </c>
      <c r="O884" s="17">
        <f t="shared" si="430"/>
        <v>1485455.9906396617</v>
      </c>
      <c r="P884" s="17">
        <f t="shared" si="414"/>
        <v>1485261.7526396618</v>
      </c>
      <c r="Q884" s="34">
        <f t="shared" si="415"/>
        <v>0.41257600964824526</v>
      </c>
      <c r="R884" s="17">
        <f t="shared" si="405"/>
        <v>49.049735419571135</v>
      </c>
      <c r="S884" s="17">
        <f t="shared" si="416"/>
        <v>0</v>
      </c>
      <c r="T884" s="34">
        <f t="shared" si="417"/>
        <v>0</v>
      </c>
      <c r="U884" s="17">
        <f t="shared" si="431"/>
        <v>0</v>
      </c>
      <c r="V884" s="17">
        <f t="shared" si="418"/>
        <v>186695.29320987655</v>
      </c>
      <c r="W884" s="17">
        <f t="shared" si="432"/>
        <v>88870234.104938403</v>
      </c>
      <c r="X884" s="17">
        <f t="shared" si="419"/>
        <v>0</v>
      </c>
      <c r="Y884" s="17">
        <f t="shared" si="420"/>
        <v>0</v>
      </c>
      <c r="Z884" s="17">
        <f t="shared" si="421"/>
        <v>0</v>
      </c>
      <c r="AA884" s="17">
        <f t="shared" si="422"/>
        <v>0</v>
      </c>
      <c r="AB884" s="17">
        <f t="shared" si="423"/>
        <v>0</v>
      </c>
      <c r="AC884" s="17">
        <f t="shared" si="424"/>
        <v>0</v>
      </c>
      <c r="AD884" s="17">
        <f t="shared" si="425"/>
        <v>0</v>
      </c>
      <c r="AE884" s="17">
        <f t="shared" si="426"/>
        <v>0</v>
      </c>
      <c r="AF884" s="17">
        <f t="shared" si="427"/>
        <v>1485455.9906396617</v>
      </c>
      <c r="AG884" s="17">
        <f t="shared" si="433"/>
        <v>0</v>
      </c>
      <c r="AH884" s="17">
        <f t="shared" si="428"/>
        <v>0</v>
      </c>
      <c r="AI884" s="17"/>
      <c r="AJ884" s="17"/>
      <c r="AU884">
        <f t="shared" si="406"/>
        <v>0</v>
      </c>
      <c r="AV884">
        <f t="shared" si="407"/>
        <v>46.9</v>
      </c>
      <c r="AW884">
        <f t="shared" si="408"/>
        <v>13.027777777777777</v>
      </c>
    </row>
    <row r="885" spans="2:49" x14ac:dyDescent="0.3">
      <c r="B885" s="29" t="s">
        <v>52</v>
      </c>
      <c r="C885" s="29">
        <v>877</v>
      </c>
      <c r="D885" s="29">
        <v>288</v>
      </c>
      <c r="E885" s="2">
        <f t="shared" si="409"/>
        <v>13.083333333333334</v>
      </c>
      <c r="F885" s="30">
        <v>47.1</v>
      </c>
      <c r="G885" s="17">
        <f t="shared" si="434"/>
        <v>8.3333333333333523E-2</v>
      </c>
      <c r="H885" s="17">
        <f t="shared" si="435"/>
        <v>0.30000000000000071</v>
      </c>
      <c r="I885" s="17">
        <v>194.238</v>
      </c>
      <c r="J885" s="17">
        <f t="shared" si="410"/>
        <v>3.1072916666666668</v>
      </c>
      <c r="K885" s="17">
        <f t="shared" si="411"/>
        <v>183.33333333333374</v>
      </c>
      <c r="L885" s="17">
        <f t="shared" si="412"/>
        <v>380.67862500000041</v>
      </c>
      <c r="M885" s="17">
        <f t="shared" si="413"/>
        <v>4980.5453437500055</v>
      </c>
      <c r="N885" s="17">
        <f t="shared" si="429"/>
        <v>4980.5453437500055</v>
      </c>
      <c r="O885" s="17">
        <f t="shared" si="430"/>
        <v>1490436.5359834116</v>
      </c>
      <c r="P885" s="17">
        <f t="shared" si="414"/>
        <v>1490242.2979834117</v>
      </c>
      <c r="Q885" s="34">
        <f t="shared" si="415"/>
        <v>0.4139595055338321</v>
      </c>
      <c r="R885" s="17">
        <f t="shared" si="405"/>
        <v>65.162134914062577</v>
      </c>
      <c r="S885" s="17">
        <f t="shared" si="416"/>
        <v>0</v>
      </c>
      <c r="T885" s="34">
        <f t="shared" si="417"/>
        <v>0</v>
      </c>
      <c r="U885" s="17">
        <f t="shared" si="431"/>
        <v>0</v>
      </c>
      <c r="V885" s="17">
        <f t="shared" si="418"/>
        <v>188290.97222222222</v>
      </c>
      <c r="W885" s="17">
        <f t="shared" si="432"/>
        <v>89058525.077160627</v>
      </c>
      <c r="X885" s="17">
        <f t="shared" si="419"/>
        <v>0</v>
      </c>
      <c r="Y885" s="17">
        <f t="shared" si="420"/>
        <v>0</v>
      </c>
      <c r="Z885" s="17">
        <f t="shared" si="421"/>
        <v>0</v>
      </c>
      <c r="AA885" s="17">
        <f t="shared" si="422"/>
        <v>0</v>
      </c>
      <c r="AB885" s="17">
        <f t="shared" si="423"/>
        <v>0</v>
      </c>
      <c r="AC885" s="17">
        <f t="shared" si="424"/>
        <v>0</v>
      </c>
      <c r="AD885" s="17">
        <f t="shared" si="425"/>
        <v>0</v>
      </c>
      <c r="AE885" s="17">
        <f t="shared" si="426"/>
        <v>0</v>
      </c>
      <c r="AF885" s="17">
        <f t="shared" si="427"/>
        <v>1490436.5359834116</v>
      </c>
      <c r="AG885" s="17">
        <f t="shared" si="433"/>
        <v>0</v>
      </c>
      <c r="AH885" s="17">
        <f t="shared" si="428"/>
        <v>0</v>
      </c>
      <c r="AI885" s="17"/>
      <c r="AJ885" s="17"/>
      <c r="AU885">
        <f t="shared" si="406"/>
        <v>0</v>
      </c>
      <c r="AV885">
        <f t="shared" si="407"/>
        <v>47.1</v>
      </c>
      <c r="AW885">
        <f t="shared" si="408"/>
        <v>13.083333333333334</v>
      </c>
    </row>
    <row r="886" spans="2:49" x14ac:dyDescent="0.3">
      <c r="B886" s="29" t="s">
        <v>52</v>
      </c>
      <c r="C886" s="29">
        <v>878</v>
      </c>
      <c r="D886" s="29">
        <v>289</v>
      </c>
      <c r="E886" s="2">
        <f t="shared" si="409"/>
        <v>13.194444444444445</v>
      </c>
      <c r="F886" s="30">
        <v>47.5</v>
      </c>
      <c r="G886" s="17">
        <f t="shared" si="434"/>
        <v>9.7222222222221627E-2</v>
      </c>
      <c r="H886" s="17">
        <f t="shared" si="435"/>
        <v>0.34999999999999787</v>
      </c>
      <c r="I886" s="17">
        <v>194.238</v>
      </c>
      <c r="J886" s="17">
        <f t="shared" si="410"/>
        <v>3.1336805555555554</v>
      </c>
      <c r="K886" s="17">
        <f t="shared" si="411"/>
        <v>213.88888888888758</v>
      </c>
      <c r="L886" s="17">
        <f t="shared" si="412"/>
        <v>411.26056944444315</v>
      </c>
      <c r="M886" s="17">
        <f t="shared" si="413"/>
        <v>5426.3547357252919</v>
      </c>
      <c r="N886" s="17">
        <f t="shared" si="429"/>
        <v>5426.3547357252919</v>
      </c>
      <c r="O886" s="17">
        <f t="shared" si="430"/>
        <v>1495862.8907191369</v>
      </c>
      <c r="P886" s="17">
        <f t="shared" si="414"/>
        <v>1495668.652719137</v>
      </c>
      <c r="Q886" s="34">
        <f t="shared" si="415"/>
        <v>0.41546683835232184</v>
      </c>
      <c r="R886" s="17">
        <f t="shared" si="405"/>
        <v>71.597736096375371</v>
      </c>
      <c r="S886" s="17">
        <f t="shared" si="416"/>
        <v>0</v>
      </c>
      <c r="T886" s="34">
        <f t="shared" si="417"/>
        <v>0</v>
      </c>
      <c r="U886" s="17">
        <f t="shared" si="431"/>
        <v>0</v>
      </c>
      <c r="V886" s="17">
        <f t="shared" si="418"/>
        <v>191502.70061728393</v>
      </c>
      <c r="W886" s="17">
        <f t="shared" si="432"/>
        <v>89250027.77777791</v>
      </c>
      <c r="X886" s="17">
        <f t="shared" si="419"/>
        <v>0</v>
      </c>
      <c r="Y886" s="17">
        <f t="shared" si="420"/>
        <v>0</v>
      </c>
      <c r="Z886" s="17">
        <f t="shared" si="421"/>
        <v>0</v>
      </c>
      <c r="AA886" s="17">
        <f t="shared" si="422"/>
        <v>0</v>
      </c>
      <c r="AB886" s="17">
        <f t="shared" si="423"/>
        <v>0</v>
      </c>
      <c r="AC886" s="17">
        <f t="shared" si="424"/>
        <v>0</v>
      </c>
      <c r="AD886" s="17">
        <f t="shared" si="425"/>
        <v>0</v>
      </c>
      <c r="AE886" s="17">
        <f t="shared" si="426"/>
        <v>0</v>
      </c>
      <c r="AF886" s="17">
        <f t="shared" si="427"/>
        <v>1495862.8907191369</v>
      </c>
      <c r="AG886" s="17">
        <f t="shared" si="433"/>
        <v>0</v>
      </c>
      <c r="AH886" s="17">
        <f t="shared" si="428"/>
        <v>0</v>
      </c>
      <c r="AI886" s="17"/>
      <c r="AJ886" s="17"/>
      <c r="AU886">
        <f t="shared" si="406"/>
        <v>0</v>
      </c>
      <c r="AV886">
        <f t="shared" si="407"/>
        <v>47.5</v>
      </c>
      <c r="AW886">
        <f t="shared" si="408"/>
        <v>13.194444444444445</v>
      </c>
    </row>
    <row r="887" spans="2:49" x14ac:dyDescent="0.3">
      <c r="B887" s="29" t="s">
        <v>52</v>
      </c>
      <c r="C887" s="29">
        <v>879</v>
      </c>
      <c r="D887" s="29">
        <v>290</v>
      </c>
      <c r="E887" s="2">
        <f t="shared" si="409"/>
        <v>13.277777777777777</v>
      </c>
      <c r="F887" s="30">
        <v>47.8</v>
      </c>
      <c r="G887" s="17">
        <f t="shared" si="434"/>
        <v>0.11111111111111072</v>
      </c>
      <c r="H887" s="17">
        <f t="shared" si="435"/>
        <v>0.39999999999999858</v>
      </c>
      <c r="I887" s="17">
        <v>194.238</v>
      </c>
      <c r="J887" s="17">
        <f t="shared" si="410"/>
        <v>3.1534722222222218</v>
      </c>
      <c r="K887" s="17">
        <f t="shared" si="411"/>
        <v>244.44444444444358</v>
      </c>
      <c r="L887" s="17">
        <f t="shared" si="412"/>
        <v>441.83591666666581</v>
      </c>
      <c r="M887" s="17">
        <f t="shared" si="413"/>
        <v>5866.5991157407288</v>
      </c>
      <c r="N887" s="17">
        <f t="shared" si="429"/>
        <v>5866.5991157407288</v>
      </c>
      <c r="O887" s="17">
        <f t="shared" si="430"/>
        <v>1501729.4898348777</v>
      </c>
      <c r="P887" s="17">
        <f t="shared" si="414"/>
        <v>1501535.2518348778</v>
      </c>
      <c r="Q887" s="34">
        <f t="shared" si="415"/>
        <v>0.41709646225469232</v>
      </c>
      <c r="R887" s="17">
        <f t="shared" si="405"/>
        <v>77.895399370113012</v>
      </c>
      <c r="S887" s="17">
        <f t="shared" si="416"/>
        <v>0</v>
      </c>
      <c r="T887" s="34">
        <f t="shared" si="417"/>
        <v>0</v>
      </c>
      <c r="U887" s="17">
        <f t="shared" si="431"/>
        <v>0</v>
      </c>
      <c r="V887" s="17">
        <f t="shared" si="418"/>
        <v>193929.3209876543</v>
      </c>
      <c r="W887" s="17">
        <f t="shared" si="432"/>
        <v>89443957.098765567</v>
      </c>
      <c r="X887" s="17">
        <f t="shared" si="419"/>
        <v>0</v>
      </c>
      <c r="Y887" s="17">
        <f t="shared" si="420"/>
        <v>0</v>
      </c>
      <c r="Z887" s="17">
        <f t="shared" si="421"/>
        <v>0</v>
      </c>
      <c r="AA887" s="17">
        <f t="shared" si="422"/>
        <v>0</v>
      </c>
      <c r="AB887" s="17">
        <f t="shared" si="423"/>
        <v>0</v>
      </c>
      <c r="AC887" s="17">
        <f t="shared" si="424"/>
        <v>0</v>
      </c>
      <c r="AD887" s="17">
        <f t="shared" si="425"/>
        <v>0</v>
      </c>
      <c r="AE887" s="17">
        <f t="shared" si="426"/>
        <v>0</v>
      </c>
      <c r="AF887" s="17">
        <f t="shared" si="427"/>
        <v>1501729.4898348777</v>
      </c>
      <c r="AG887" s="17">
        <f t="shared" si="433"/>
        <v>0</v>
      </c>
      <c r="AH887" s="17">
        <f t="shared" si="428"/>
        <v>0</v>
      </c>
      <c r="AI887" s="17"/>
      <c r="AJ887" s="17"/>
      <c r="AU887">
        <f t="shared" si="406"/>
        <v>0</v>
      </c>
      <c r="AV887">
        <f t="shared" si="407"/>
        <v>47.8</v>
      </c>
      <c r="AW887">
        <f t="shared" si="408"/>
        <v>13.277777777777777</v>
      </c>
    </row>
    <row r="888" spans="2:49" x14ac:dyDescent="0.3">
      <c r="B888" s="29" t="s">
        <v>52</v>
      </c>
      <c r="C888" s="29">
        <v>880</v>
      </c>
      <c r="D888" s="29">
        <v>291</v>
      </c>
      <c r="E888" s="2">
        <f t="shared" si="409"/>
        <v>13.416666666666666</v>
      </c>
      <c r="F888" s="30">
        <v>48.3</v>
      </c>
      <c r="G888" s="17">
        <f t="shared" si="434"/>
        <v>0.1388888888888889</v>
      </c>
      <c r="H888" s="17">
        <f t="shared" si="435"/>
        <v>0.5</v>
      </c>
      <c r="I888" s="17">
        <v>194.238</v>
      </c>
      <c r="J888" s="17">
        <f t="shared" si="410"/>
        <v>3.1864583333333329</v>
      </c>
      <c r="K888" s="17">
        <f t="shared" si="411"/>
        <v>305.55555555555554</v>
      </c>
      <c r="L888" s="17">
        <f t="shared" si="412"/>
        <v>502.98001388888883</v>
      </c>
      <c r="M888" s="17">
        <f t="shared" si="413"/>
        <v>6748.3151863425919</v>
      </c>
      <c r="N888" s="17">
        <f t="shared" si="429"/>
        <v>6748.3151863425919</v>
      </c>
      <c r="O888" s="17">
        <f t="shared" si="430"/>
        <v>1508477.8050212204</v>
      </c>
      <c r="P888" s="17">
        <f t="shared" si="414"/>
        <v>1508283.5670212205</v>
      </c>
      <c r="Q888" s="34">
        <f t="shared" si="415"/>
        <v>0.41897100924715458</v>
      </c>
      <c r="R888" s="17">
        <f t="shared" si="405"/>
        <v>90.539895416763102</v>
      </c>
      <c r="S888" s="17">
        <f t="shared" si="416"/>
        <v>0</v>
      </c>
      <c r="T888" s="34">
        <f t="shared" si="417"/>
        <v>0</v>
      </c>
      <c r="U888" s="17">
        <f t="shared" si="431"/>
        <v>0</v>
      </c>
      <c r="V888" s="17">
        <f t="shared" si="418"/>
        <v>198007.63888888888</v>
      </c>
      <c r="W888" s="17">
        <f t="shared" si="432"/>
        <v>89641964.737654462</v>
      </c>
      <c r="X888" s="17">
        <f t="shared" si="419"/>
        <v>0</v>
      </c>
      <c r="Y888" s="17">
        <f t="shared" si="420"/>
        <v>0</v>
      </c>
      <c r="Z888" s="17">
        <f t="shared" si="421"/>
        <v>0</v>
      </c>
      <c r="AA888" s="17">
        <f t="shared" si="422"/>
        <v>0</v>
      </c>
      <c r="AB888" s="17">
        <f t="shared" si="423"/>
        <v>0</v>
      </c>
      <c r="AC888" s="17">
        <f t="shared" si="424"/>
        <v>0</v>
      </c>
      <c r="AD888" s="17">
        <f t="shared" si="425"/>
        <v>0</v>
      </c>
      <c r="AE888" s="17">
        <f t="shared" si="426"/>
        <v>0</v>
      </c>
      <c r="AF888" s="17">
        <f t="shared" si="427"/>
        <v>1508477.8050212204</v>
      </c>
      <c r="AG888" s="17">
        <f t="shared" si="433"/>
        <v>0</v>
      </c>
      <c r="AH888" s="17">
        <f t="shared" si="428"/>
        <v>0</v>
      </c>
      <c r="AI888" s="17"/>
      <c r="AJ888" s="17"/>
      <c r="AU888">
        <f t="shared" si="406"/>
        <v>0</v>
      </c>
      <c r="AV888">
        <f t="shared" si="407"/>
        <v>48.3</v>
      </c>
      <c r="AW888">
        <f t="shared" si="408"/>
        <v>13.416666666666666</v>
      </c>
    </row>
    <row r="889" spans="2:49" x14ac:dyDescent="0.3">
      <c r="B889" s="29" t="s">
        <v>52</v>
      </c>
      <c r="C889" s="29">
        <v>881</v>
      </c>
      <c r="D889" s="29">
        <v>292</v>
      </c>
      <c r="E889" s="2">
        <f t="shared" si="409"/>
        <v>13.555555555555555</v>
      </c>
      <c r="F889" s="30">
        <v>48.8</v>
      </c>
      <c r="G889" s="17">
        <f t="shared" si="434"/>
        <v>0.16666666666666705</v>
      </c>
      <c r="H889" s="17">
        <f t="shared" si="435"/>
        <v>0.60000000000000142</v>
      </c>
      <c r="I889" s="17">
        <v>194.238</v>
      </c>
      <c r="J889" s="17">
        <f t="shared" si="410"/>
        <v>3.2194444444444441</v>
      </c>
      <c r="K889" s="17">
        <f t="shared" si="411"/>
        <v>366.66666666666748</v>
      </c>
      <c r="L889" s="17">
        <f t="shared" si="412"/>
        <v>564.12411111111192</v>
      </c>
      <c r="M889" s="17">
        <f t="shared" si="413"/>
        <v>7647.0157283950721</v>
      </c>
      <c r="N889" s="17">
        <f t="shared" si="429"/>
        <v>7647.0157283950721</v>
      </c>
      <c r="O889" s="17">
        <f t="shared" si="430"/>
        <v>1516124.8207496153</v>
      </c>
      <c r="P889" s="17">
        <f t="shared" si="414"/>
        <v>1515930.5827496154</v>
      </c>
      <c r="Q889" s="34">
        <f t="shared" si="415"/>
        <v>0.42109519727618816</v>
      </c>
      <c r="R889" s="17">
        <f t="shared" si="405"/>
        <v>103.65954654046654</v>
      </c>
      <c r="S889" s="17">
        <f t="shared" si="416"/>
        <v>0</v>
      </c>
      <c r="T889" s="34">
        <f t="shared" si="417"/>
        <v>0</v>
      </c>
      <c r="U889" s="17">
        <f t="shared" si="431"/>
        <v>0</v>
      </c>
      <c r="V889" s="17">
        <f t="shared" si="418"/>
        <v>202128.3950617284</v>
      </c>
      <c r="W889" s="17">
        <f t="shared" si="432"/>
        <v>89844093.132716194</v>
      </c>
      <c r="X889" s="17">
        <f t="shared" si="419"/>
        <v>0</v>
      </c>
      <c r="Y889" s="17">
        <f t="shared" si="420"/>
        <v>0</v>
      </c>
      <c r="Z889" s="17">
        <f t="shared" si="421"/>
        <v>0</v>
      </c>
      <c r="AA889" s="17">
        <f t="shared" si="422"/>
        <v>0</v>
      </c>
      <c r="AB889" s="17">
        <f t="shared" si="423"/>
        <v>0</v>
      </c>
      <c r="AC889" s="17">
        <f t="shared" si="424"/>
        <v>0</v>
      </c>
      <c r="AD889" s="17">
        <f t="shared" si="425"/>
        <v>0</v>
      </c>
      <c r="AE889" s="17">
        <f t="shared" si="426"/>
        <v>0</v>
      </c>
      <c r="AF889" s="17">
        <f t="shared" si="427"/>
        <v>1516124.8207496153</v>
      </c>
      <c r="AG889" s="17">
        <f t="shared" si="433"/>
        <v>0</v>
      </c>
      <c r="AH889" s="17">
        <f t="shared" si="428"/>
        <v>0</v>
      </c>
      <c r="AI889" s="17"/>
      <c r="AJ889" s="17"/>
      <c r="AU889">
        <f t="shared" si="406"/>
        <v>0</v>
      </c>
      <c r="AV889">
        <f t="shared" si="407"/>
        <v>48.8</v>
      </c>
      <c r="AW889">
        <f t="shared" si="408"/>
        <v>13.555555555555554</v>
      </c>
    </row>
    <row r="890" spans="2:49" x14ac:dyDescent="0.3">
      <c r="B890" s="29" t="s">
        <v>52</v>
      </c>
      <c r="C890" s="29">
        <v>882</v>
      </c>
      <c r="D890" s="29">
        <v>293</v>
      </c>
      <c r="E890" s="2">
        <f t="shared" si="409"/>
        <v>13.75</v>
      </c>
      <c r="F890" s="30">
        <v>49.5</v>
      </c>
      <c r="G890" s="17">
        <f t="shared" si="434"/>
        <v>0.19444444444444522</v>
      </c>
      <c r="H890" s="17">
        <f t="shared" si="435"/>
        <v>0.70000000000000284</v>
      </c>
      <c r="I890" s="17">
        <v>194.238</v>
      </c>
      <c r="J890" s="17">
        <f t="shared" si="410"/>
        <v>3.265625</v>
      </c>
      <c r="K890" s="17">
        <f t="shared" si="411"/>
        <v>427.77777777777948</v>
      </c>
      <c r="L890" s="17">
        <f t="shared" si="412"/>
        <v>625.28140277777948</v>
      </c>
      <c r="M890" s="17">
        <f t="shared" si="413"/>
        <v>8597.619288194468</v>
      </c>
      <c r="N890" s="17">
        <f t="shared" si="429"/>
        <v>8597.619288194468</v>
      </c>
      <c r="O890" s="17">
        <f t="shared" si="430"/>
        <v>1524722.4400378098</v>
      </c>
      <c r="P890" s="17">
        <f t="shared" si="414"/>
        <v>1524528.2020378099</v>
      </c>
      <c r="Q890" s="34">
        <f t="shared" si="415"/>
        <v>0.42348344396206283</v>
      </c>
      <c r="R890" s="17">
        <f t="shared" si="405"/>
        <v>118.21726521267394</v>
      </c>
      <c r="S890" s="17">
        <f t="shared" si="416"/>
        <v>0</v>
      </c>
      <c r="T890" s="34">
        <f t="shared" si="417"/>
        <v>0</v>
      </c>
      <c r="U890" s="17">
        <f t="shared" si="431"/>
        <v>0</v>
      </c>
      <c r="V890" s="17">
        <f t="shared" si="418"/>
        <v>207968.75</v>
      </c>
      <c r="W890" s="17">
        <f t="shared" si="432"/>
        <v>90052061.882716194</v>
      </c>
      <c r="X890" s="17">
        <f t="shared" si="419"/>
        <v>0</v>
      </c>
      <c r="Y890" s="17">
        <f t="shared" si="420"/>
        <v>0</v>
      </c>
      <c r="Z890" s="17">
        <f t="shared" si="421"/>
        <v>0</v>
      </c>
      <c r="AA890" s="17">
        <f t="shared" si="422"/>
        <v>0</v>
      </c>
      <c r="AB890" s="17">
        <f t="shared" si="423"/>
        <v>0</v>
      </c>
      <c r="AC890" s="17">
        <f t="shared" si="424"/>
        <v>0</v>
      </c>
      <c r="AD890" s="17">
        <f t="shared" si="425"/>
        <v>0</v>
      </c>
      <c r="AE890" s="17">
        <f t="shared" si="426"/>
        <v>0</v>
      </c>
      <c r="AF890" s="17">
        <f t="shared" si="427"/>
        <v>1524722.4400378098</v>
      </c>
      <c r="AG890" s="17">
        <f t="shared" si="433"/>
        <v>0</v>
      </c>
      <c r="AH890" s="17">
        <f t="shared" si="428"/>
        <v>0</v>
      </c>
      <c r="AI890" s="17"/>
      <c r="AJ890" s="17"/>
      <c r="AU890">
        <f t="shared" si="406"/>
        <v>0</v>
      </c>
      <c r="AV890">
        <f t="shared" si="407"/>
        <v>49.5</v>
      </c>
      <c r="AW890">
        <f t="shared" si="408"/>
        <v>13.75</v>
      </c>
    </row>
    <row r="891" spans="2:49" x14ac:dyDescent="0.3">
      <c r="B891" s="29" t="s">
        <v>52</v>
      </c>
      <c r="C891" s="29">
        <v>883</v>
      </c>
      <c r="D891" s="29">
        <v>294</v>
      </c>
      <c r="E891" s="2">
        <f t="shared" si="409"/>
        <v>13.944444444444446</v>
      </c>
      <c r="F891" s="30">
        <v>50.2</v>
      </c>
      <c r="G891" s="17">
        <f t="shared" si="434"/>
        <v>0.18055555555555516</v>
      </c>
      <c r="H891" s="17">
        <f t="shared" si="435"/>
        <v>0.64999999999999858</v>
      </c>
      <c r="I891" s="17">
        <v>194.238</v>
      </c>
      <c r="J891" s="17">
        <f t="shared" si="410"/>
        <v>3.3118055555555559</v>
      </c>
      <c r="K891" s="17">
        <f t="shared" si="411"/>
        <v>397.22222222222138</v>
      </c>
      <c r="L891" s="17">
        <f t="shared" si="412"/>
        <v>594.77202777777688</v>
      </c>
      <c r="M891" s="17">
        <f t="shared" si="413"/>
        <v>8293.765498456778</v>
      </c>
      <c r="N891" s="17">
        <f t="shared" si="429"/>
        <v>8293.765498456778</v>
      </c>
      <c r="O891" s="17">
        <f t="shared" si="430"/>
        <v>1533016.2055362666</v>
      </c>
      <c r="P891" s="17">
        <f t="shared" si="414"/>
        <v>1532821.9675362667</v>
      </c>
      <c r="Q891" s="34">
        <f t="shared" si="415"/>
        <v>0.42578728614222416</v>
      </c>
      <c r="R891" s="17">
        <f t="shared" si="405"/>
        <v>115.65195222848064</v>
      </c>
      <c r="S891" s="17">
        <f t="shared" si="416"/>
        <v>0</v>
      </c>
      <c r="T891" s="34">
        <f t="shared" si="417"/>
        <v>0</v>
      </c>
      <c r="U891" s="17">
        <f t="shared" si="431"/>
        <v>0</v>
      </c>
      <c r="V891" s="17">
        <f t="shared" si="418"/>
        <v>213892.28395061733</v>
      </c>
      <c r="W891" s="17">
        <f t="shared" si="432"/>
        <v>90265954.166666806</v>
      </c>
      <c r="X891" s="17">
        <f t="shared" si="419"/>
        <v>0</v>
      </c>
      <c r="Y891" s="17">
        <f t="shared" si="420"/>
        <v>0</v>
      </c>
      <c r="Z891" s="17">
        <f t="shared" si="421"/>
        <v>0</v>
      </c>
      <c r="AA891" s="17">
        <f t="shared" si="422"/>
        <v>0</v>
      </c>
      <c r="AB891" s="17">
        <f t="shared" si="423"/>
        <v>0</v>
      </c>
      <c r="AC891" s="17">
        <f t="shared" si="424"/>
        <v>0</v>
      </c>
      <c r="AD891" s="17">
        <f t="shared" si="425"/>
        <v>0</v>
      </c>
      <c r="AE891" s="17">
        <f t="shared" si="426"/>
        <v>0</v>
      </c>
      <c r="AF891" s="17">
        <f t="shared" si="427"/>
        <v>1533016.2055362666</v>
      </c>
      <c r="AG891" s="17">
        <f t="shared" si="433"/>
        <v>0</v>
      </c>
      <c r="AH891" s="17">
        <f t="shared" si="428"/>
        <v>0</v>
      </c>
      <c r="AI891" s="17"/>
      <c r="AJ891" s="17"/>
      <c r="AU891">
        <f t="shared" si="406"/>
        <v>0</v>
      </c>
      <c r="AV891">
        <f t="shared" si="407"/>
        <v>50.2</v>
      </c>
      <c r="AW891">
        <f t="shared" si="408"/>
        <v>13.944444444444445</v>
      </c>
    </row>
    <row r="892" spans="2:49" x14ac:dyDescent="0.3">
      <c r="B892" s="29" t="s">
        <v>52</v>
      </c>
      <c r="C892" s="29">
        <v>884</v>
      </c>
      <c r="D892" s="29">
        <v>295</v>
      </c>
      <c r="E892" s="2">
        <f t="shared" si="409"/>
        <v>14.111111111111111</v>
      </c>
      <c r="F892" s="30">
        <v>50.8</v>
      </c>
      <c r="G892" s="17">
        <f t="shared" si="434"/>
        <v>0.16666666666666607</v>
      </c>
      <c r="H892" s="17">
        <f t="shared" si="435"/>
        <v>0.59999999999999787</v>
      </c>
      <c r="I892" s="17">
        <v>194.238</v>
      </c>
      <c r="J892" s="17">
        <f t="shared" si="410"/>
        <v>3.3513888888888888</v>
      </c>
      <c r="K892" s="17">
        <f t="shared" si="411"/>
        <v>366.66666666666538</v>
      </c>
      <c r="L892" s="17">
        <f t="shared" si="412"/>
        <v>564.25605555555421</v>
      </c>
      <c r="M892" s="17">
        <f t="shared" si="413"/>
        <v>7962.2798950617089</v>
      </c>
      <c r="N892" s="17">
        <f t="shared" si="429"/>
        <v>7962.2798950617089</v>
      </c>
      <c r="O892" s="17">
        <f t="shared" si="430"/>
        <v>1540978.4854313282</v>
      </c>
      <c r="P892" s="17">
        <f t="shared" si="414"/>
        <v>1540784.2474313283</v>
      </c>
      <c r="Q892" s="34">
        <f t="shared" si="415"/>
        <v>0.42799904825147433</v>
      </c>
      <c r="R892" s="17">
        <f t="shared" si="405"/>
        <v>112.35661629698188</v>
      </c>
      <c r="S892" s="17">
        <f t="shared" si="416"/>
        <v>0</v>
      </c>
      <c r="T892" s="34">
        <f t="shared" si="417"/>
        <v>0</v>
      </c>
      <c r="U892" s="17">
        <f t="shared" si="431"/>
        <v>0</v>
      </c>
      <c r="V892" s="17">
        <f t="shared" si="418"/>
        <v>219035.80246913579</v>
      </c>
      <c r="W892" s="17">
        <f t="shared" si="432"/>
        <v>90484989.96913594</v>
      </c>
      <c r="X892" s="17">
        <f t="shared" si="419"/>
        <v>0</v>
      </c>
      <c r="Y892" s="17">
        <f t="shared" si="420"/>
        <v>0</v>
      </c>
      <c r="Z892" s="17">
        <f t="shared" si="421"/>
        <v>0</v>
      </c>
      <c r="AA892" s="17">
        <f t="shared" si="422"/>
        <v>0</v>
      </c>
      <c r="AB892" s="17">
        <f t="shared" si="423"/>
        <v>0</v>
      </c>
      <c r="AC892" s="17">
        <f t="shared" si="424"/>
        <v>0</v>
      </c>
      <c r="AD892" s="17">
        <f t="shared" si="425"/>
        <v>0</v>
      </c>
      <c r="AE892" s="17">
        <f t="shared" si="426"/>
        <v>0</v>
      </c>
      <c r="AF892" s="17">
        <f t="shared" si="427"/>
        <v>1540978.4854313282</v>
      </c>
      <c r="AG892" s="17">
        <f t="shared" si="433"/>
        <v>0</v>
      </c>
      <c r="AH892" s="17">
        <f t="shared" si="428"/>
        <v>0</v>
      </c>
      <c r="AI892" s="17"/>
      <c r="AJ892" s="17"/>
      <c r="AU892">
        <f t="shared" si="406"/>
        <v>0</v>
      </c>
      <c r="AV892">
        <f t="shared" si="407"/>
        <v>50.8</v>
      </c>
      <c r="AW892">
        <f t="shared" si="408"/>
        <v>14.111111111111111</v>
      </c>
    </row>
    <row r="893" spans="2:49" x14ac:dyDescent="0.3">
      <c r="B893" s="29" t="s">
        <v>52</v>
      </c>
      <c r="C893" s="29">
        <v>885</v>
      </c>
      <c r="D893" s="29">
        <v>296</v>
      </c>
      <c r="E893" s="2">
        <f t="shared" si="409"/>
        <v>14.277777777777779</v>
      </c>
      <c r="F893" s="30">
        <v>51.4</v>
      </c>
      <c r="G893" s="17">
        <f t="shared" si="434"/>
        <v>0.1388888888888889</v>
      </c>
      <c r="H893" s="17">
        <f t="shared" si="435"/>
        <v>0.5</v>
      </c>
      <c r="I893" s="17">
        <v>194.238</v>
      </c>
      <c r="J893" s="17">
        <f t="shared" si="410"/>
        <v>3.3909722222222221</v>
      </c>
      <c r="K893" s="17">
        <f t="shared" si="411"/>
        <v>305.55555555555554</v>
      </c>
      <c r="L893" s="17">
        <f t="shared" si="412"/>
        <v>503.18452777777776</v>
      </c>
      <c r="M893" s="17">
        <f t="shared" si="413"/>
        <v>7184.3568688271607</v>
      </c>
      <c r="N893" s="17">
        <f t="shared" si="429"/>
        <v>7184.3568688271607</v>
      </c>
      <c r="O893" s="17">
        <f t="shared" si="430"/>
        <v>1548162.8423001554</v>
      </c>
      <c r="P893" s="17">
        <f t="shared" si="414"/>
        <v>1547968.6043001555</v>
      </c>
      <c r="Q893" s="34">
        <f t="shared" si="415"/>
        <v>0.42999471890249719</v>
      </c>
      <c r="R893" s="17">
        <f t="shared" si="405"/>
        <v>102.57665084936558</v>
      </c>
      <c r="S893" s="17">
        <f t="shared" si="416"/>
        <v>0</v>
      </c>
      <c r="T893" s="34">
        <f t="shared" si="417"/>
        <v>0</v>
      </c>
      <c r="U893" s="17">
        <f t="shared" si="431"/>
        <v>0</v>
      </c>
      <c r="V893" s="17">
        <f t="shared" si="418"/>
        <v>224240.43209876545</v>
      </c>
      <c r="W893" s="17">
        <f t="shared" si="432"/>
        <v>90709230.401234701</v>
      </c>
      <c r="X893" s="17">
        <f t="shared" si="419"/>
        <v>0</v>
      </c>
      <c r="Y893" s="17">
        <f t="shared" si="420"/>
        <v>0</v>
      </c>
      <c r="Z893" s="17">
        <f t="shared" si="421"/>
        <v>0</v>
      </c>
      <c r="AA893" s="17">
        <f t="shared" si="422"/>
        <v>0</v>
      </c>
      <c r="AB893" s="17">
        <f t="shared" si="423"/>
        <v>0</v>
      </c>
      <c r="AC893" s="17">
        <f t="shared" si="424"/>
        <v>0</v>
      </c>
      <c r="AD893" s="17">
        <f t="shared" si="425"/>
        <v>0</v>
      </c>
      <c r="AE893" s="17">
        <f t="shared" si="426"/>
        <v>0</v>
      </c>
      <c r="AF893" s="17">
        <f t="shared" si="427"/>
        <v>1548162.8423001554</v>
      </c>
      <c r="AG893" s="17">
        <f t="shared" si="433"/>
        <v>0</v>
      </c>
      <c r="AH893" s="17">
        <f t="shared" si="428"/>
        <v>0</v>
      </c>
      <c r="AI893" s="17"/>
      <c r="AJ893" s="17"/>
      <c r="AU893">
        <f t="shared" si="406"/>
        <v>0</v>
      </c>
      <c r="AV893">
        <f t="shared" si="407"/>
        <v>51.4</v>
      </c>
      <c r="AW893">
        <f t="shared" si="408"/>
        <v>14.277777777777777</v>
      </c>
    </row>
    <row r="894" spans="2:49" x14ac:dyDescent="0.3">
      <c r="B894" s="29" t="s">
        <v>52</v>
      </c>
      <c r="C894" s="29">
        <v>886</v>
      </c>
      <c r="D894" s="29">
        <v>297</v>
      </c>
      <c r="E894" s="2">
        <f t="shared" si="409"/>
        <v>14.388888888888889</v>
      </c>
      <c r="F894" s="30">
        <v>51.8</v>
      </c>
      <c r="G894" s="17">
        <f t="shared" si="434"/>
        <v>6.9444444444444448E-2</v>
      </c>
      <c r="H894" s="17">
        <f t="shared" si="435"/>
        <v>0.25</v>
      </c>
      <c r="I894" s="17">
        <v>194.238</v>
      </c>
      <c r="J894" s="17">
        <f t="shared" si="410"/>
        <v>3.4173611111111111</v>
      </c>
      <c r="K894" s="17">
        <f t="shared" si="411"/>
        <v>152.77777777777777</v>
      </c>
      <c r="L894" s="17">
        <f t="shared" si="412"/>
        <v>350.43313888888889</v>
      </c>
      <c r="M894" s="17">
        <f t="shared" si="413"/>
        <v>5042.3434984567903</v>
      </c>
      <c r="N894" s="17">
        <f t="shared" si="429"/>
        <v>5042.3434984567903</v>
      </c>
      <c r="O894" s="17">
        <f t="shared" si="430"/>
        <v>1553205.1857986122</v>
      </c>
      <c r="P894" s="17">
        <f t="shared" si="414"/>
        <v>1553010.9477986123</v>
      </c>
      <c r="Q894" s="34">
        <f t="shared" si="415"/>
        <v>0.43139538107949849</v>
      </c>
      <c r="R894" s="17">
        <f t="shared" si="405"/>
        <v>72.553720338906047</v>
      </c>
      <c r="S894" s="17">
        <f t="shared" si="416"/>
        <v>0</v>
      </c>
      <c r="T894" s="34">
        <f t="shared" si="417"/>
        <v>0</v>
      </c>
      <c r="U894" s="17">
        <f t="shared" si="431"/>
        <v>0</v>
      </c>
      <c r="V894" s="17">
        <f t="shared" si="418"/>
        <v>227744.13580246913</v>
      </c>
      <c r="W894" s="17">
        <f t="shared" si="432"/>
        <v>90936974.537037164</v>
      </c>
      <c r="X894" s="17">
        <f t="shared" si="419"/>
        <v>0</v>
      </c>
      <c r="Y894" s="17">
        <f t="shared" si="420"/>
        <v>0</v>
      </c>
      <c r="Z894" s="17">
        <f t="shared" si="421"/>
        <v>0</v>
      </c>
      <c r="AA894" s="17">
        <f t="shared" si="422"/>
        <v>0</v>
      </c>
      <c r="AB894" s="17">
        <f t="shared" si="423"/>
        <v>0</v>
      </c>
      <c r="AC894" s="17">
        <f t="shared" si="424"/>
        <v>0</v>
      </c>
      <c r="AD894" s="17">
        <f t="shared" si="425"/>
        <v>0</v>
      </c>
      <c r="AE894" s="17">
        <f t="shared" si="426"/>
        <v>0</v>
      </c>
      <c r="AF894" s="17">
        <f t="shared" si="427"/>
        <v>1553205.1857986122</v>
      </c>
      <c r="AG894" s="17">
        <f t="shared" si="433"/>
        <v>0</v>
      </c>
      <c r="AH894" s="17">
        <f t="shared" si="428"/>
        <v>0</v>
      </c>
      <c r="AI894" s="17"/>
      <c r="AJ894" s="17"/>
      <c r="AU894">
        <f t="shared" si="406"/>
        <v>0</v>
      </c>
      <c r="AV894">
        <f t="shared" si="407"/>
        <v>51.8</v>
      </c>
      <c r="AW894">
        <f t="shared" si="408"/>
        <v>14.388888888888888</v>
      </c>
    </row>
    <row r="895" spans="2:49" x14ac:dyDescent="0.3">
      <c r="B895" s="29" t="s">
        <v>52</v>
      </c>
      <c r="C895" s="29">
        <v>887</v>
      </c>
      <c r="D895" s="29">
        <v>298</v>
      </c>
      <c r="E895" s="2">
        <f t="shared" si="409"/>
        <v>14.416666666666666</v>
      </c>
      <c r="F895" s="30">
        <v>51.9</v>
      </c>
      <c r="G895" s="17">
        <f t="shared" si="434"/>
        <v>-1.3888888888888099E-2</v>
      </c>
      <c r="H895" s="17">
        <f t="shared" si="435"/>
        <v>-4.9999999999997158E-2</v>
      </c>
      <c r="I895" s="17">
        <v>194.238</v>
      </c>
      <c r="J895" s="17">
        <f t="shared" si="410"/>
        <v>3.4239583333333332</v>
      </c>
      <c r="K895" s="17">
        <f t="shared" si="411"/>
        <v>-30.555555555553816</v>
      </c>
      <c r="L895" s="17">
        <f t="shared" si="412"/>
        <v>167.10640277777952</v>
      </c>
      <c r="M895" s="17">
        <f t="shared" si="413"/>
        <v>2409.117306712988</v>
      </c>
      <c r="N895" s="17">
        <f t="shared" si="429"/>
        <v>2409.117306712988</v>
      </c>
      <c r="O895" s="17">
        <f t="shared" si="430"/>
        <v>1555614.3031053252</v>
      </c>
      <c r="P895" s="17">
        <f t="shared" si="414"/>
        <v>1555420.0651053253</v>
      </c>
      <c r="Q895" s="34">
        <f t="shared" si="415"/>
        <v>0.43206458568495726</v>
      </c>
      <c r="R895" s="17">
        <f t="shared" si="405"/>
        <v>34.731441171778911</v>
      </c>
      <c r="S895" s="17">
        <f t="shared" si="416"/>
        <v>0</v>
      </c>
      <c r="T895" s="34">
        <f t="shared" si="417"/>
        <v>0</v>
      </c>
      <c r="U895" s="17">
        <f t="shared" si="431"/>
        <v>0</v>
      </c>
      <c r="V895" s="17">
        <f t="shared" si="418"/>
        <v>228624.30555555556</v>
      </c>
      <c r="W895" s="17">
        <f t="shared" si="432"/>
        <v>91165598.842592716</v>
      </c>
      <c r="X895" s="17">
        <f t="shared" si="419"/>
        <v>0</v>
      </c>
      <c r="Y895" s="17">
        <f t="shared" si="420"/>
        <v>0</v>
      </c>
      <c r="Z895" s="17">
        <f t="shared" si="421"/>
        <v>0</v>
      </c>
      <c r="AA895" s="17">
        <f t="shared" si="422"/>
        <v>0</v>
      </c>
      <c r="AB895" s="17">
        <f t="shared" si="423"/>
        <v>0</v>
      </c>
      <c r="AC895" s="17">
        <f t="shared" si="424"/>
        <v>0</v>
      </c>
      <c r="AD895" s="17">
        <f t="shared" si="425"/>
        <v>0</v>
      </c>
      <c r="AE895" s="17">
        <f t="shared" si="426"/>
        <v>0</v>
      </c>
      <c r="AF895" s="17">
        <f t="shared" si="427"/>
        <v>1555614.3031053252</v>
      </c>
      <c r="AG895" s="17">
        <f t="shared" si="433"/>
        <v>0</v>
      </c>
      <c r="AH895" s="17">
        <f t="shared" si="428"/>
        <v>0</v>
      </c>
      <c r="AI895" s="17"/>
      <c r="AJ895" s="17"/>
      <c r="AU895">
        <f t="shared" si="406"/>
        <v>0</v>
      </c>
      <c r="AV895">
        <f t="shared" si="407"/>
        <v>51.9</v>
      </c>
      <c r="AW895">
        <f t="shared" si="408"/>
        <v>14.416666666666666</v>
      </c>
    </row>
    <row r="896" spans="2:49" x14ac:dyDescent="0.3">
      <c r="B896" s="29" t="s">
        <v>52</v>
      </c>
      <c r="C896" s="29">
        <v>888</v>
      </c>
      <c r="D896" s="29">
        <v>299</v>
      </c>
      <c r="E896" s="2">
        <f t="shared" si="409"/>
        <v>14.361111111111112</v>
      </c>
      <c r="F896" s="30">
        <v>51.7</v>
      </c>
      <c r="G896" s="17">
        <f t="shared" si="434"/>
        <v>-9.7222222222221627E-2</v>
      </c>
      <c r="H896" s="17">
        <f t="shared" si="435"/>
        <v>-0.34999999999999787</v>
      </c>
      <c r="I896" s="17">
        <v>194.238</v>
      </c>
      <c r="J896" s="17">
        <f t="shared" si="410"/>
        <v>3.4107638888888889</v>
      </c>
      <c r="K896" s="17">
        <f t="shared" si="411"/>
        <v>-213.88888888888758</v>
      </c>
      <c r="L896" s="17">
        <f t="shared" si="412"/>
        <v>-16.240124999998699</v>
      </c>
      <c r="M896" s="17">
        <f t="shared" si="413"/>
        <v>-233.22623958331468</v>
      </c>
      <c r="N896" s="17">
        <f t="shared" si="429"/>
        <v>-233.22623958331468</v>
      </c>
      <c r="O896" s="17">
        <f t="shared" si="430"/>
        <v>1555381.076865742</v>
      </c>
      <c r="P896" s="17">
        <f t="shared" si="414"/>
        <v>1555186.8388657421</v>
      </c>
      <c r="Q896" s="34">
        <f t="shared" si="415"/>
        <v>0.43199980010012584</v>
      </c>
      <c r="R896" s="17">
        <f t="shared" si="405"/>
        <v>-3.3493879406826026</v>
      </c>
      <c r="S896" s="17">
        <f t="shared" si="416"/>
        <v>-233.22623958331468</v>
      </c>
      <c r="T896" s="34">
        <f t="shared" si="417"/>
        <v>-6.4785584831453146E-5</v>
      </c>
      <c r="U896" s="17">
        <f t="shared" si="431"/>
        <v>0</v>
      </c>
      <c r="V896" s="17">
        <f t="shared" si="418"/>
        <v>226865.66358024694</v>
      </c>
      <c r="W896" s="17">
        <f t="shared" si="432"/>
        <v>91392464.50617297</v>
      </c>
      <c r="X896" s="17">
        <f t="shared" si="419"/>
        <v>209.90361562498322</v>
      </c>
      <c r="Y896" s="17">
        <f t="shared" si="420"/>
        <v>193.11132637498457</v>
      </c>
      <c r="Z896" s="17">
        <f t="shared" si="421"/>
        <v>185.38687331998517</v>
      </c>
      <c r="AA896" s="17">
        <f t="shared" si="422"/>
        <v>176.11752965398591</v>
      </c>
      <c r="AB896" s="17">
        <f t="shared" si="423"/>
        <v>169.07282846782647</v>
      </c>
      <c r="AC896" s="17">
        <f t="shared" si="424"/>
        <v>152.16554562104383</v>
      </c>
      <c r="AD896" s="17">
        <f t="shared" si="425"/>
        <v>147.6005792524125</v>
      </c>
      <c r="AE896" s="17">
        <f t="shared" si="426"/>
        <v>147.6005792524125</v>
      </c>
      <c r="AF896" s="17">
        <f t="shared" si="427"/>
        <v>1555233.4762864895</v>
      </c>
      <c r="AG896" s="17">
        <f t="shared" si="433"/>
        <v>176.11752965398591</v>
      </c>
      <c r="AH896" s="17">
        <f t="shared" si="428"/>
        <v>0.16621686852749157</v>
      </c>
      <c r="AI896" s="17"/>
      <c r="AJ896" s="17"/>
      <c r="AU896">
        <f t="shared" si="406"/>
        <v>0</v>
      </c>
      <c r="AV896">
        <f t="shared" si="407"/>
        <v>51.7</v>
      </c>
      <c r="AW896">
        <f t="shared" si="408"/>
        <v>14.361111111111111</v>
      </c>
    </row>
    <row r="897" spans="2:49" x14ac:dyDescent="0.3">
      <c r="B897" s="29" t="s">
        <v>52</v>
      </c>
      <c r="C897" s="29">
        <v>889</v>
      </c>
      <c r="D897" s="29">
        <v>300</v>
      </c>
      <c r="E897" s="2">
        <f t="shared" si="409"/>
        <v>14.222222222222223</v>
      </c>
      <c r="F897" s="30">
        <v>51.2</v>
      </c>
      <c r="G897" s="17">
        <f t="shared" si="434"/>
        <v>-0.18055555555555614</v>
      </c>
      <c r="H897" s="17">
        <f t="shared" si="435"/>
        <v>-0.65000000000000213</v>
      </c>
      <c r="I897" s="17">
        <v>194.238</v>
      </c>
      <c r="J897" s="17">
        <f t="shared" si="410"/>
        <v>3.3777777777777778</v>
      </c>
      <c r="K897" s="17">
        <f t="shared" si="411"/>
        <v>-397.22222222222348</v>
      </c>
      <c r="L897" s="17">
        <f t="shared" si="412"/>
        <v>-199.60644444444571</v>
      </c>
      <c r="M897" s="17">
        <f t="shared" si="413"/>
        <v>-2838.8472098765615</v>
      </c>
      <c r="N897" s="17">
        <f t="shared" si="429"/>
        <v>-2838.8472098765615</v>
      </c>
      <c r="O897" s="17">
        <f t="shared" si="430"/>
        <v>1552542.2296558653</v>
      </c>
      <c r="P897" s="17">
        <f t="shared" si="414"/>
        <v>1552347.9916558655</v>
      </c>
      <c r="Q897" s="34">
        <f t="shared" si="415"/>
        <v>0.43121122512216631</v>
      </c>
      <c r="R897" s="17">
        <f t="shared" si="405"/>
        <v>-40.374715873799985</v>
      </c>
      <c r="S897" s="17">
        <f t="shared" si="416"/>
        <v>-2838.8472098765615</v>
      </c>
      <c r="T897" s="34">
        <f t="shared" si="417"/>
        <v>-7.8857497795951123E-4</v>
      </c>
      <c r="U897" s="17">
        <f t="shared" si="431"/>
        <v>233.22623958331468</v>
      </c>
      <c r="V897" s="17">
        <f t="shared" si="418"/>
        <v>222498.76543209879</v>
      </c>
      <c r="W897" s="17">
        <f t="shared" si="432"/>
        <v>91614963.271605074</v>
      </c>
      <c r="X897" s="17">
        <f t="shared" si="419"/>
        <v>2554.9624888889052</v>
      </c>
      <c r="Y897" s="17">
        <f t="shared" si="420"/>
        <v>2350.5654897777931</v>
      </c>
      <c r="Z897" s="17">
        <f t="shared" si="421"/>
        <v>2256.5428701866813</v>
      </c>
      <c r="AA897" s="17">
        <f t="shared" si="422"/>
        <v>2143.715726677347</v>
      </c>
      <c r="AB897" s="17">
        <f t="shared" si="423"/>
        <v>2057.9670976102529</v>
      </c>
      <c r="AC897" s="17">
        <f t="shared" si="424"/>
        <v>1852.1703878492276</v>
      </c>
      <c r="AD897" s="17">
        <f t="shared" si="425"/>
        <v>1796.6052762137508</v>
      </c>
      <c r="AE897" s="17">
        <f t="shared" si="426"/>
        <v>1796.6052762137508</v>
      </c>
      <c r="AF897" s="17">
        <f t="shared" si="427"/>
        <v>1550745.6243796516</v>
      </c>
      <c r="AG897" s="17">
        <f t="shared" si="433"/>
        <v>2319.8332563313329</v>
      </c>
      <c r="AH897" s="17">
        <f t="shared" si="428"/>
        <v>2.020928319700507</v>
      </c>
      <c r="AI897" s="17"/>
      <c r="AJ897" s="17"/>
      <c r="AU897">
        <f t="shared" si="406"/>
        <v>0</v>
      </c>
      <c r="AV897">
        <f t="shared" si="407"/>
        <v>51.2</v>
      </c>
      <c r="AW897">
        <f t="shared" si="408"/>
        <v>14.222222222222223</v>
      </c>
    </row>
    <row r="898" spans="2:49" x14ac:dyDescent="0.3">
      <c r="B898" s="29" t="s">
        <v>52</v>
      </c>
      <c r="C898" s="29">
        <v>890</v>
      </c>
      <c r="D898" s="29">
        <v>301</v>
      </c>
      <c r="E898" s="2">
        <f t="shared" si="409"/>
        <v>14</v>
      </c>
      <c r="F898" s="30">
        <v>50.4</v>
      </c>
      <c r="G898" s="17">
        <f t="shared" si="434"/>
        <v>-0.27777777777777779</v>
      </c>
      <c r="H898" s="17">
        <f t="shared" si="435"/>
        <v>-1</v>
      </c>
      <c r="I898" s="17">
        <v>194.238</v>
      </c>
      <c r="J898" s="17">
        <f t="shared" si="410"/>
        <v>3.3249999999999997</v>
      </c>
      <c r="K898" s="17">
        <f t="shared" si="411"/>
        <v>-611.11111111111109</v>
      </c>
      <c r="L898" s="17">
        <f t="shared" si="412"/>
        <v>-413.5481111111111</v>
      </c>
      <c r="M898" s="17">
        <f t="shared" si="413"/>
        <v>-5789.6735555555551</v>
      </c>
      <c r="N898" s="17">
        <f t="shared" si="429"/>
        <v>-5789.6735555555551</v>
      </c>
      <c r="O898" s="17">
        <f t="shared" si="430"/>
        <v>1546752.5561003098</v>
      </c>
      <c r="P898" s="17">
        <f t="shared" si="414"/>
        <v>1546558.3181003099</v>
      </c>
      <c r="Q898" s="34">
        <f t="shared" si="415"/>
        <v>0.42960296960190408</v>
      </c>
      <c r="R898" s="17">
        <f t="shared" si="405"/>
        <v>-81.055429777777775</v>
      </c>
      <c r="S898" s="17">
        <f t="shared" si="416"/>
        <v>-5789.6735555555551</v>
      </c>
      <c r="T898" s="34">
        <f t="shared" si="417"/>
        <v>-1.608255520262222E-3</v>
      </c>
      <c r="U898" s="17">
        <f t="shared" si="431"/>
        <v>3072.073449459876</v>
      </c>
      <c r="V898" s="17">
        <f t="shared" si="418"/>
        <v>215600</v>
      </c>
      <c r="W898" s="17">
        <f t="shared" si="432"/>
        <v>91830563.271605074</v>
      </c>
      <c r="X898" s="17">
        <f t="shared" si="419"/>
        <v>5210.7061999999996</v>
      </c>
      <c r="Y898" s="17">
        <f t="shared" si="420"/>
        <v>4793.8497040000002</v>
      </c>
      <c r="Z898" s="17">
        <f t="shared" si="421"/>
        <v>4602.0957158399997</v>
      </c>
      <c r="AA898" s="17">
        <f t="shared" si="422"/>
        <v>4371.9909300479994</v>
      </c>
      <c r="AB898" s="17">
        <f t="shared" si="423"/>
        <v>4197.1112928460789</v>
      </c>
      <c r="AC898" s="17">
        <f t="shared" si="424"/>
        <v>3777.4001635614709</v>
      </c>
      <c r="AD898" s="17">
        <f t="shared" si="425"/>
        <v>3664.0781586546268</v>
      </c>
      <c r="AE898" s="17">
        <f t="shared" si="426"/>
        <v>3664.0781586546268</v>
      </c>
      <c r="AF898" s="17">
        <f t="shared" si="427"/>
        <v>1543088.4779416551</v>
      </c>
      <c r="AG898" s="17">
        <f t="shared" si="433"/>
        <v>6691.8241863793319</v>
      </c>
      <c r="AH898" s="17">
        <f t="shared" si="428"/>
        <v>4.1169417512973334</v>
      </c>
      <c r="AI898" s="17"/>
      <c r="AJ898" s="17"/>
      <c r="AU898">
        <f t="shared" si="406"/>
        <v>0</v>
      </c>
      <c r="AV898">
        <f t="shared" si="407"/>
        <v>50.4</v>
      </c>
      <c r="AW898">
        <f t="shared" si="408"/>
        <v>14</v>
      </c>
    </row>
    <row r="899" spans="2:49" x14ac:dyDescent="0.3">
      <c r="B899" s="29" t="s">
        <v>52</v>
      </c>
      <c r="C899" s="29">
        <v>891</v>
      </c>
      <c r="D899" s="29">
        <v>302</v>
      </c>
      <c r="E899" s="2">
        <f t="shared" si="409"/>
        <v>13.666666666666668</v>
      </c>
      <c r="F899" s="30">
        <v>49.2</v>
      </c>
      <c r="G899" s="17">
        <f t="shared" si="434"/>
        <v>-0.37499999999999939</v>
      </c>
      <c r="H899" s="17">
        <f t="shared" si="435"/>
        <v>-1.3499999999999979</v>
      </c>
      <c r="I899" s="17">
        <v>194.238</v>
      </c>
      <c r="J899" s="17">
        <f t="shared" si="410"/>
        <v>3.2458333333333336</v>
      </c>
      <c r="K899" s="17">
        <f t="shared" si="411"/>
        <v>-824.99999999999864</v>
      </c>
      <c r="L899" s="17">
        <f t="shared" si="412"/>
        <v>-627.5161666666653</v>
      </c>
      <c r="M899" s="17">
        <f t="shared" si="413"/>
        <v>-8576.0542777777591</v>
      </c>
      <c r="N899" s="17">
        <f t="shared" si="429"/>
        <v>-8576.0542777777591</v>
      </c>
      <c r="O899" s="17">
        <f t="shared" si="430"/>
        <v>1538176.5018225322</v>
      </c>
      <c r="P899" s="17">
        <f t="shared" si="414"/>
        <v>1537982.2638225323</v>
      </c>
      <c r="Q899" s="34">
        <f t="shared" si="415"/>
        <v>0.42722071324462302</v>
      </c>
      <c r="R899" s="17">
        <f t="shared" si="405"/>
        <v>-117.20607512962938</v>
      </c>
      <c r="S899" s="17">
        <f t="shared" si="416"/>
        <v>-8576.0542777777591</v>
      </c>
      <c r="T899" s="34">
        <f t="shared" si="417"/>
        <v>-2.3822563572811059E-3</v>
      </c>
      <c r="U899" s="17">
        <f t="shared" si="431"/>
        <v>8861.7470050154316</v>
      </c>
      <c r="V899" s="17">
        <f t="shared" si="418"/>
        <v>205455.55555555559</v>
      </c>
      <c r="W899" s="17">
        <f t="shared" si="432"/>
        <v>92036018.827160627</v>
      </c>
      <c r="X899" s="17">
        <f t="shared" si="419"/>
        <v>7718.4488499999834</v>
      </c>
      <c r="Y899" s="17">
        <f t="shared" si="420"/>
        <v>7100.9729419999849</v>
      </c>
      <c r="Z899" s="17">
        <f t="shared" si="421"/>
        <v>6816.9340243199849</v>
      </c>
      <c r="AA899" s="17">
        <f t="shared" si="422"/>
        <v>6476.087323103985</v>
      </c>
      <c r="AB899" s="17">
        <f t="shared" si="423"/>
        <v>6217.0438301798258</v>
      </c>
      <c r="AC899" s="17">
        <f t="shared" si="424"/>
        <v>5595.3394471618431</v>
      </c>
      <c r="AD899" s="17">
        <f t="shared" si="425"/>
        <v>5427.4792637469873</v>
      </c>
      <c r="AE899" s="17">
        <f t="shared" si="426"/>
        <v>5427.4792637469873</v>
      </c>
      <c r="AF899" s="17">
        <f t="shared" si="427"/>
        <v>1532749.0225587853</v>
      </c>
      <c r="AG899" s="17">
        <f t="shared" si="433"/>
        <v>13167.911509483318</v>
      </c>
      <c r="AH899" s="17">
        <f t="shared" si="428"/>
        <v>6.0914469851256872</v>
      </c>
      <c r="AI899" s="17"/>
      <c r="AJ899" s="17"/>
      <c r="AU899">
        <f t="shared" si="406"/>
        <v>0</v>
      </c>
      <c r="AV899">
        <f t="shared" si="407"/>
        <v>49.2</v>
      </c>
      <c r="AW899">
        <f t="shared" si="408"/>
        <v>13.666666666666668</v>
      </c>
    </row>
    <row r="900" spans="2:49" x14ac:dyDescent="0.3">
      <c r="B900" s="29" t="s">
        <v>52</v>
      </c>
      <c r="C900" s="29">
        <v>892</v>
      </c>
      <c r="D900" s="29">
        <v>303</v>
      </c>
      <c r="E900" s="2">
        <f t="shared" si="409"/>
        <v>13.250000000000002</v>
      </c>
      <c r="F900" s="30">
        <v>47.7</v>
      </c>
      <c r="G900" s="17">
        <f t="shared" si="434"/>
        <v>-0.40277777777777857</v>
      </c>
      <c r="H900" s="17">
        <f t="shared" si="435"/>
        <v>-1.4500000000000028</v>
      </c>
      <c r="I900" s="17">
        <v>194.238</v>
      </c>
      <c r="J900" s="17">
        <f t="shared" si="410"/>
        <v>3.1468750000000001</v>
      </c>
      <c r="K900" s="17">
        <f t="shared" si="411"/>
        <v>-886.1111111111129</v>
      </c>
      <c r="L900" s="17">
        <f t="shared" si="412"/>
        <v>-688.72623611111294</v>
      </c>
      <c r="M900" s="17">
        <f t="shared" si="413"/>
        <v>-9125.622628472247</v>
      </c>
      <c r="N900" s="17">
        <f t="shared" si="429"/>
        <v>-9125.622628472247</v>
      </c>
      <c r="O900" s="17">
        <f t="shared" si="430"/>
        <v>1529050.8791940599</v>
      </c>
      <c r="P900" s="17">
        <f t="shared" si="414"/>
        <v>1528856.64119406</v>
      </c>
      <c r="Q900" s="34">
        <f t="shared" si="415"/>
        <v>0.42468579779088594</v>
      </c>
      <c r="R900" s="17">
        <f t="shared" si="405"/>
        <v>-120.91449982725729</v>
      </c>
      <c r="S900" s="17">
        <f t="shared" si="416"/>
        <v>-9125.622628472247</v>
      </c>
      <c r="T900" s="34">
        <f t="shared" si="417"/>
        <v>-2.5349154537370206E-3</v>
      </c>
      <c r="U900" s="17">
        <f t="shared" si="431"/>
        <v>17437.801282793189</v>
      </c>
      <c r="V900" s="17">
        <f t="shared" si="418"/>
        <v>193118.75000000006</v>
      </c>
      <c r="W900" s="17">
        <f t="shared" si="432"/>
        <v>92229137.577160627</v>
      </c>
      <c r="X900" s="17">
        <f t="shared" si="419"/>
        <v>8213.0603656250223</v>
      </c>
      <c r="Y900" s="17">
        <f t="shared" si="420"/>
        <v>7556.0155363750209</v>
      </c>
      <c r="Z900" s="17">
        <f t="shared" si="421"/>
        <v>7253.7749149200199</v>
      </c>
      <c r="AA900" s="17">
        <f t="shared" si="422"/>
        <v>6891.0861691740183</v>
      </c>
      <c r="AB900" s="17">
        <f t="shared" si="423"/>
        <v>6615.4427224070578</v>
      </c>
      <c r="AC900" s="17">
        <f t="shared" si="424"/>
        <v>5953.8984501663517</v>
      </c>
      <c r="AD900" s="17">
        <f t="shared" si="425"/>
        <v>5775.2814966613614</v>
      </c>
      <c r="AE900" s="17">
        <f t="shared" si="426"/>
        <v>5775.2814966613614</v>
      </c>
      <c r="AF900" s="17">
        <f t="shared" si="427"/>
        <v>1523275.5976973986</v>
      </c>
      <c r="AG900" s="17">
        <f t="shared" si="433"/>
        <v>20058.997678657335</v>
      </c>
      <c r="AH900" s="17">
        <f t="shared" si="428"/>
        <v>6.4745308258535443</v>
      </c>
      <c r="AI900" s="17"/>
      <c r="AJ900" s="17"/>
      <c r="AU900">
        <f t="shared" si="406"/>
        <v>0</v>
      </c>
      <c r="AV900">
        <f t="shared" si="407"/>
        <v>47.7</v>
      </c>
      <c r="AW900">
        <f t="shared" si="408"/>
        <v>13.25</v>
      </c>
    </row>
    <row r="901" spans="2:49" x14ac:dyDescent="0.3">
      <c r="B901" s="29" t="s">
        <v>52</v>
      </c>
      <c r="C901" s="29">
        <v>893</v>
      </c>
      <c r="D901" s="29">
        <v>304</v>
      </c>
      <c r="E901" s="2">
        <f t="shared" si="409"/>
        <v>12.861111111111111</v>
      </c>
      <c r="F901" s="30">
        <v>46.3</v>
      </c>
      <c r="G901" s="17">
        <f t="shared" si="434"/>
        <v>-0.36111111111111133</v>
      </c>
      <c r="H901" s="17">
        <f t="shared" si="435"/>
        <v>-1.3000000000000007</v>
      </c>
      <c r="I901" s="17">
        <v>194.238</v>
      </c>
      <c r="J901" s="17">
        <f t="shared" si="410"/>
        <v>3.0545138888888888</v>
      </c>
      <c r="K901" s="17">
        <f t="shared" si="411"/>
        <v>-794.44444444444491</v>
      </c>
      <c r="L901" s="17">
        <f t="shared" si="412"/>
        <v>-597.15193055555596</v>
      </c>
      <c r="M901" s="17">
        <f t="shared" si="413"/>
        <v>-7680.0373290895113</v>
      </c>
      <c r="N901" s="17">
        <f t="shared" si="429"/>
        <v>-7680.0373290895113</v>
      </c>
      <c r="O901" s="17">
        <f t="shared" si="430"/>
        <v>1521370.8418649703</v>
      </c>
      <c r="P901" s="17">
        <f t="shared" si="414"/>
        <v>1521176.6038649704</v>
      </c>
      <c r="Q901" s="34">
        <f t="shared" si="415"/>
        <v>0.42255243702161144</v>
      </c>
      <c r="R901" s="17">
        <f t="shared" si="405"/>
        <v>-98.773813426901214</v>
      </c>
      <c r="S901" s="17">
        <f t="shared" si="416"/>
        <v>-7680.0373290895113</v>
      </c>
      <c r="T901" s="34">
        <f t="shared" si="417"/>
        <v>-2.1333607692744843E-3</v>
      </c>
      <c r="U901" s="17">
        <f t="shared" si="431"/>
        <v>26563.423911265436</v>
      </c>
      <c r="V901" s="17">
        <f t="shared" si="418"/>
        <v>181948.99691358022</v>
      </c>
      <c r="W901" s="17">
        <f t="shared" si="432"/>
        <v>92411086.574074209</v>
      </c>
      <c r="X901" s="17">
        <f t="shared" si="419"/>
        <v>6912.0335961805604</v>
      </c>
      <c r="Y901" s="17">
        <f t="shared" si="420"/>
        <v>6359.0709084861155</v>
      </c>
      <c r="Z901" s="17">
        <f t="shared" si="421"/>
        <v>6104.7080721466709</v>
      </c>
      <c r="AA901" s="17">
        <f t="shared" si="422"/>
        <v>5799.4726685393371</v>
      </c>
      <c r="AB901" s="17">
        <f t="shared" si="423"/>
        <v>5567.493761797763</v>
      </c>
      <c r="AC901" s="17">
        <f t="shared" si="424"/>
        <v>5010.7443856179871</v>
      </c>
      <c r="AD901" s="17">
        <f t="shared" si="425"/>
        <v>4860.4220540494471</v>
      </c>
      <c r="AE901" s="17">
        <f t="shared" si="426"/>
        <v>4860.4220540494471</v>
      </c>
      <c r="AF901" s="17">
        <f t="shared" si="427"/>
        <v>1516510.4198109207</v>
      </c>
      <c r="AG901" s="17">
        <f t="shared" si="433"/>
        <v>25858.470347196671</v>
      </c>
      <c r="AH901" s="17">
        <f t="shared" si="428"/>
        <v>5.4428018522390227</v>
      </c>
      <c r="AI901" s="17"/>
      <c r="AJ901" s="17"/>
      <c r="AU901">
        <f t="shared" si="406"/>
        <v>0</v>
      </c>
      <c r="AV901">
        <f t="shared" si="407"/>
        <v>46.3</v>
      </c>
      <c r="AW901">
        <f t="shared" si="408"/>
        <v>12.861111111111111</v>
      </c>
    </row>
    <row r="902" spans="2:49" x14ac:dyDescent="0.3">
      <c r="B902" s="29" t="s">
        <v>52</v>
      </c>
      <c r="C902" s="29">
        <v>894</v>
      </c>
      <c r="D902" s="29">
        <v>305</v>
      </c>
      <c r="E902" s="2">
        <f t="shared" si="409"/>
        <v>12.527777777777779</v>
      </c>
      <c r="F902" s="30">
        <v>45.1</v>
      </c>
      <c r="G902" s="17">
        <f t="shared" si="434"/>
        <v>-0.29166666666666585</v>
      </c>
      <c r="H902" s="17">
        <f t="shared" si="435"/>
        <v>-1.0499999999999972</v>
      </c>
      <c r="I902" s="17">
        <v>194.238</v>
      </c>
      <c r="J902" s="17">
        <f t="shared" si="410"/>
        <v>2.9753472222222221</v>
      </c>
      <c r="K902" s="17">
        <f t="shared" si="411"/>
        <v>-641.66666666666492</v>
      </c>
      <c r="L902" s="17">
        <f t="shared" si="412"/>
        <v>-444.45331944444274</v>
      </c>
      <c r="M902" s="17">
        <f t="shared" si="413"/>
        <v>-5568.0124185956583</v>
      </c>
      <c r="N902" s="17">
        <f t="shared" si="429"/>
        <v>-5568.0124185956583</v>
      </c>
      <c r="O902" s="17">
        <f t="shared" si="430"/>
        <v>1515802.8294463747</v>
      </c>
      <c r="P902" s="17">
        <f t="shared" si="414"/>
        <v>1515608.5914463748</v>
      </c>
      <c r="Q902" s="34">
        <f t="shared" si="415"/>
        <v>0.42100575453197397</v>
      </c>
      <c r="R902" s="17">
        <f t="shared" si="405"/>
        <v>-69.754822244073395</v>
      </c>
      <c r="S902" s="17">
        <f t="shared" si="416"/>
        <v>-5568.0124185956583</v>
      </c>
      <c r="T902" s="34">
        <f t="shared" si="417"/>
        <v>-1.5466824896375019E-3</v>
      </c>
      <c r="U902" s="17">
        <f t="shared" si="431"/>
        <v>34243.461240354947</v>
      </c>
      <c r="V902" s="17">
        <f t="shared" si="418"/>
        <v>172639.73765432101</v>
      </c>
      <c r="W902" s="17">
        <f t="shared" si="432"/>
        <v>92583726.311728537</v>
      </c>
      <c r="X902" s="17">
        <f t="shared" si="419"/>
        <v>5011.211176736093</v>
      </c>
      <c r="Y902" s="17">
        <f t="shared" si="420"/>
        <v>4610.3142825972054</v>
      </c>
      <c r="Z902" s="17">
        <f t="shared" si="421"/>
        <v>4425.901711293317</v>
      </c>
      <c r="AA902" s="17">
        <f t="shared" si="422"/>
        <v>4204.6066257286511</v>
      </c>
      <c r="AB902" s="17">
        <f t="shared" si="423"/>
        <v>4036.4223606995051</v>
      </c>
      <c r="AC902" s="17">
        <f t="shared" si="424"/>
        <v>3632.7801246295548</v>
      </c>
      <c r="AD902" s="17">
        <f t="shared" si="425"/>
        <v>3523.796720890668</v>
      </c>
      <c r="AE902" s="17">
        <f t="shared" si="426"/>
        <v>3523.796720890668</v>
      </c>
      <c r="AF902" s="17">
        <f t="shared" si="427"/>
        <v>1512279.0327254841</v>
      </c>
      <c r="AG902" s="17">
        <f t="shared" si="433"/>
        <v>30063.076972925322</v>
      </c>
      <c r="AH902" s="17">
        <f t="shared" si="428"/>
        <v>3.9416070703475032</v>
      </c>
      <c r="AI902" s="17"/>
      <c r="AJ902" s="17"/>
      <c r="AU902">
        <f t="shared" si="406"/>
        <v>0</v>
      </c>
      <c r="AV902">
        <f t="shared" si="407"/>
        <v>45.1</v>
      </c>
      <c r="AW902">
        <f t="shared" si="408"/>
        <v>12.527777777777779</v>
      </c>
    </row>
    <row r="903" spans="2:49" x14ac:dyDescent="0.3">
      <c r="B903" s="29" t="s">
        <v>52</v>
      </c>
      <c r="C903" s="29">
        <v>895</v>
      </c>
      <c r="D903" s="29">
        <v>306</v>
      </c>
      <c r="E903" s="2">
        <f t="shared" si="409"/>
        <v>12.277777777777779</v>
      </c>
      <c r="F903" s="30">
        <v>44.2</v>
      </c>
      <c r="G903" s="17">
        <f t="shared" si="434"/>
        <v>-0.19444444444444425</v>
      </c>
      <c r="H903" s="17">
        <f t="shared" si="435"/>
        <v>-0.69999999999999929</v>
      </c>
      <c r="I903" s="17">
        <v>194.238</v>
      </c>
      <c r="J903" s="17">
        <f t="shared" si="410"/>
        <v>2.9159722222222224</v>
      </c>
      <c r="K903" s="17">
        <f t="shared" si="411"/>
        <v>-427.77777777777737</v>
      </c>
      <c r="L903" s="17">
        <f t="shared" si="412"/>
        <v>-230.62380555555515</v>
      </c>
      <c r="M903" s="17">
        <f t="shared" si="413"/>
        <v>-2831.5478348765382</v>
      </c>
      <c r="N903" s="17">
        <f t="shared" si="429"/>
        <v>-2831.5478348765382</v>
      </c>
      <c r="O903" s="17">
        <f t="shared" si="430"/>
        <v>1512971.2816114982</v>
      </c>
      <c r="P903" s="17">
        <f t="shared" si="414"/>
        <v>1512777.0436114983</v>
      </c>
      <c r="Q903" s="34">
        <f t="shared" si="415"/>
        <v>0.42021920717440198</v>
      </c>
      <c r="R903" s="17">
        <f t="shared" si="405"/>
        <v>-34.765115083761941</v>
      </c>
      <c r="S903" s="17">
        <f t="shared" si="416"/>
        <v>-2831.5478348765382</v>
      </c>
      <c r="T903" s="34">
        <f t="shared" si="417"/>
        <v>-7.8654735757200474E-4</v>
      </c>
      <c r="U903" s="17">
        <f t="shared" si="431"/>
        <v>39811.473658950606</v>
      </c>
      <c r="V903" s="17">
        <f t="shared" si="418"/>
        <v>165818.20987654323</v>
      </c>
      <c r="W903" s="17">
        <f t="shared" si="432"/>
        <v>92749544.521605074</v>
      </c>
      <c r="X903" s="17">
        <f t="shared" si="419"/>
        <v>2548.3930513888845</v>
      </c>
      <c r="Y903" s="17">
        <f t="shared" si="420"/>
        <v>2344.5216072777739</v>
      </c>
      <c r="Z903" s="17">
        <f t="shared" si="421"/>
        <v>2250.740742986663</v>
      </c>
      <c r="AA903" s="17">
        <f t="shared" si="422"/>
        <v>2138.2037058373298</v>
      </c>
      <c r="AB903" s="17">
        <f t="shared" si="423"/>
        <v>2052.6755576038368</v>
      </c>
      <c r="AC903" s="17">
        <f t="shared" si="424"/>
        <v>1847.4080018434531</v>
      </c>
      <c r="AD903" s="17">
        <f t="shared" si="425"/>
        <v>1791.9857617881494</v>
      </c>
      <c r="AE903" s="17">
        <f t="shared" si="426"/>
        <v>1791.9857617881494</v>
      </c>
      <c r="AF903" s="17">
        <f t="shared" si="427"/>
        <v>1511179.29584971</v>
      </c>
      <c r="AG903" s="17">
        <f t="shared" si="433"/>
        <v>32201.280678762654</v>
      </c>
      <c r="AH903" s="17">
        <f t="shared" si="428"/>
        <v>2.0022187282549155</v>
      </c>
      <c r="AI903" s="17"/>
      <c r="AJ903" s="17"/>
      <c r="AU903">
        <f t="shared" si="406"/>
        <v>0</v>
      </c>
      <c r="AV903">
        <f t="shared" si="407"/>
        <v>44.2</v>
      </c>
      <c r="AW903">
        <f t="shared" si="408"/>
        <v>12.277777777777779</v>
      </c>
    </row>
    <row r="904" spans="2:49" x14ac:dyDescent="0.3">
      <c r="B904" s="29" t="s">
        <v>52</v>
      </c>
      <c r="C904" s="29">
        <v>896</v>
      </c>
      <c r="D904" s="29">
        <v>307</v>
      </c>
      <c r="E904" s="2">
        <f t="shared" si="409"/>
        <v>12.138888888888891</v>
      </c>
      <c r="F904" s="30">
        <v>43.7</v>
      </c>
      <c r="G904" s="17">
        <f t="shared" si="434"/>
        <v>-0.1111111111111117</v>
      </c>
      <c r="H904" s="17">
        <f t="shared" si="435"/>
        <v>-0.40000000000000213</v>
      </c>
      <c r="I904" s="17">
        <v>194.238</v>
      </c>
      <c r="J904" s="17">
        <f t="shared" si="410"/>
        <v>2.8829861111111117</v>
      </c>
      <c r="K904" s="17">
        <f t="shared" si="411"/>
        <v>-244.44444444444574</v>
      </c>
      <c r="L904" s="17">
        <f t="shared" si="412"/>
        <v>-47.323458333334628</v>
      </c>
      <c r="M904" s="17">
        <f t="shared" si="413"/>
        <v>-574.4542025463121</v>
      </c>
      <c r="N904" s="17">
        <f t="shared" si="429"/>
        <v>-574.4542025463121</v>
      </c>
      <c r="O904" s="17">
        <f t="shared" si="430"/>
        <v>1512396.8274089519</v>
      </c>
      <c r="P904" s="17">
        <f t="shared" si="414"/>
        <v>1512202.589408952</v>
      </c>
      <c r="Q904" s="34">
        <f t="shared" si="415"/>
        <v>0.4200596352860187</v>
      </c>
      <c r="R904" s="17">
        <f t="shared" ref="R904:R967" si="436">(M904*E904)/1000</f>
        <v>-6.9732357364649564</v>
      </c>
      <c r="S904" s="17">
        <f t="shared" si="416"/>
        <v>-574.4542025463121</v>
      </c>
      <c r="T904" s="34">
        <f t="shared" si="417"/>
        <v>-1.5957188838331457E-4</v>
      </c>
      <c r="U904" s="17">
        <f t="shared" si="431"/>
        <v>42643.021493827146</v>
      </c>
      <c r="V904" s="17">
        <f t="shared" si="418"/>
        <v>162087.88580246922</v>
      </c>
      <c r="W904" s="17">
        <f t="shared" si="432"/>
        <v>92911632.407407537</v>
      </c>
      <c r="X904" s="17">
        <f t="shared" si="419"/>
        <v>517.00878229168086</v>
      </c>
      <c r="Y904" s="17">
        <f t="shared" si="420"/>
        <v>475.64807970834642</v>
      </c>
      <c r="Z904" s="17">
        <f t="shared" si="421"/>
        <v>456.62215652001254</v>
      </c>
      <c r="AA904" s="17">
        <f t="shared" si="422"/>
        <v>433.79104869401186</v>
      </c>
      <c r="AB904" s="17">
        <f t="shared" si="423"/>
        <v>416.43940674625139</v>
      </c>
      <c r="AC904" s="17">
        <f t="shared" si="424"/>
        <v>374.79546607162627</v>
      </c>
      <c r="AD904" s="17">
        <f t="shared" si="425"/>
        <v>363.55160208947746</v>
      </c>
      <c r="AE904" s="17">
        <f t="shared" si="426"/>
        <v>363.55160208947746</v>
      </c>
      <c r="AF904" s="17">
        <f t="shared" si="427"/>
        <v>1512033.2758068624</v>
      </c>
      <c r="AG904" s="17">
        <f t="shared" si="433"/>
        <v>32635.071727456667</v>
      </c>
      <c r="AH904" s="17">
        <f t="shared" si="428"/>
        <v>0.40574955590343464</v>
      </c>
      <c r="AI904" s="17"/>
      <c r="AJ904" s="17"/>
      <c r="AU904">
        <f t="shared" ref="AU904:AU967" si="437">IF(F904&lt;1,1,0)</f>
        <v>0</v>
      </c>
      <c r="AV904">
        <f t="shared" ref="AV904:AV967" si="438">IF(AU904=1,"",F904)</f>
        <v>43.7</v>
      </c>
      <c r="AW904">
        <f t="shared" ref="AW904:AW967" si="439">F904/3.6</f>
        <v>12.138888888888889</v>
      </c>
    </row>
    <row r="905" spans="2:49" x14ac:dyDescent="0.3">
      <c r="B905" s="29" t="s">
        <v>52</v>
      </c>
      <c r="C905" s="29">
        <v>897</v>
      </c>
      <c r="D905" s="29">
        <v>308</v>
      </c>
      <c r="E905" s="2">
        <f t="shared" ref="E905:E968" si="440">F905*(1000/3600)</f>
        <v>12.055555555555555</v>
      </c>
      <c r="F905" s="30">
        <v>43.4</v>
      </c>
      <c r="G905" s="17">
        <f t="shared" si="434"/>
        <v>-8.3333333333333523E-2</v>
      </c>
      <c r="H905" s="17">
        <f t="shared" si="435"/>
        <v>-0.30000000000000071</v>
      </c>
      <c r="I905" s="17">
        <v>194.238</v>
      </c>
      <c r="J905" s="17">
        <f t="shared" ref="J905:J968" si="441">0.2375*E905</f>
        <v>2.8631944444444444</v>
      </c>
      <c r="K905" s="17">
        <f t="shared" ref="K905:K968" si="442">(2200*G905)</f>
        <v>-183.33333333333374</v>
      </c>
      <c r="L905" s="17">
        <f t="shared" ref="L905:L968" si="443">I905+J905+K905</f>
        <v>13.767861111110705</v>
      </c>
      <c r="M905" s="17">
        <f t="shared" ref="M905:M968" si="444">(E905*L905)</f>
        <v>165.97921450616795</v>
      </c>
      <c r="N905" s="17">
        <f t="shared" si="429"/>
        <v>165.97921450616795</v>
      </c>
      <c r="O905" s="17">
        <f t="shared" si="430"/>
        <v>1512562.8066234582</v>
      </c>
      <c r="P905" s="17">
        <f t="shared" ref="P905:P968" si="445">(N905+P904)</f>
        <v>1512368.5686234583</v>
      </c>
      <c r="Q905" s="34">
        <f t="shared" ref="Q905:Q968" si="446">P905*0.00000027778</f>
        <v>0.4201057409922242</v>
      </c>
      <c r="R905" s="17">
        <f t="shared" si="436"/>
        <v>2.0009716415465801</v>
      </c>
      <c r="S905" s="17">
        <f t="shared" ref="S905:S968" si="447">IF(N905&lt;0,N905,0)</f>
        <v>0</v>
      </c>
      <c r="T905" s="34">
        <f t="shared" ref="T905:T968" si="448">S905*0.00000027778</f>
        <v>0</v>
      </c>
      <c r="U905" s="17">
        <f t="shared" si="431"/>
        <v>43217.475696373454</v>
      </c>
      <c r="V905" s="17">
        <f t="shared" ref="V905:V968" si="449">(0.5*2200*E905^2)</f>
        <v>159870.06172839506</v>
      </c>
      <c r="W905" s="17">
        <f t="shared" si="432"/>
        <v>93071502.469135925</v>
      </c>
      <c r="X905" s="17">
        <f t="shared" ref="X905:X968" si="450">-S905*0.9</f>
        <v>0</v>
      </c>
      <c r="Y905" s="17">
        <f t="shared" ref="Y905:Y968" si="451">X905*0.92</f>
        <v>0</v>
      </c>
      <c r="Z905" s="17">
        <f t="shared" ref="Z905:Z968" si="452">Y905*0.96</f>
        <v>0</v>
      </c>
      <c r="AA905" s="17">
        <f t="shared" ref="AA905:AA968" si="453">Z905*0.95</f>
        <v>0</v>
      </c>
      <c r="AB905" s="17">
        <f t="shared" ref="AB905:AB968" si="454">AA905*0.96</f>
        <v>0</v>
      </c>
      <c r="AC905" s="17">
        <f t="shared" ref="AC905:AC968" si="455">AB905*0.9</f>
        <v>0</v>
      </c>
      <c r="AD905" s="17">
        <f t="shared" ref="AD905:AD968" si="456">AC905*0.97</f>
        <v>0</v>
      </c>
      <c r="AE905" s="17">
        <f t="shared" ref="AE905:AE968" si="457">AD905</f>
        <v>0</v>
      </c>
      <c r="AF905" s="17">
        <f t="shared" ref="AF905:AF968" si="458">O905-AE905</f>
        <v>1512562.8066234582</v>
      </c>
      <c r="AG905" s="17">
        <f t="shared" si="433"/>
        <v>0</v>
      </c>
      <c r="AH905" s="17">
        <f t="shared" ref="AH905:AH968" si="459">AD905/C905</f>
        <v>0</v>
      </c>
      <c r="AI905" s="17"/>
      <c r="AJ905" s="17"/>
      <c r="AU905">
        <f t="shared" si="437"/>
        <v>0</v>
      </c>
      <c r="AV905">
        <f t="shared" si="438"/>
        <v>43.4</v>
      </c>
      <c r="AW905">
        <f t="shared" si="439"/>
        <v>12.055555555555555</v>
      </c>
    </row>
    <row r="906" spans="2:49" x14ac:dyDescent="0.3">
      <c r="B906" s="29" t="s">
        <v>52</v>
      </c>
      <c r="C906" s="29">
        <v>898</v>
      </c>
      <c r="D906" s="29">
        <v>309</v>
      </c>
      <c r="E906" s="2">
        <f t="shared" si="440"/>
        <v>11.972222222222223</v>
      </c>
      <c r="F906" s="30">
        <v>43.1</v>
      </c>
      <c r="G906" s="17">
        <f t="shared" si="434"/>
        <v>-0.12499999999999981</v>
      </c>
      <c r="H906" s="17">
        <f t="shared" si="435"/>
        <v>-0.44999999999999929</v>
      </c>
      <c r="I906" s="17">
        <v>194.238</v>
      </c>
      <c r="J906" s="17">
        <f t="shared" si="441"/>
        <v>2.8434027777777779</v>
      </c>
      <c r="K906" s="17">
        <f t="shared" si="442"/>
        <v>-274.99999999999955</v>
      </c>
      <c r="L906" s="17">
        <f t="shared" si="443"/>
        <v>-77.918597222221763</v>
      </c>
      <c r="M906" s="17">
        <f t="shared" si="444"/>
        <v>-932.85876118826616</v>
      </c>
      <c r="N906" s="17">
        <f t="shared" ref="N906:N969" si="460">L906*E906</f>
        <v>-932.85876118826616</v>
      </c>
      <c r="O906" s="17">
        <f t="shared" ref="O906:O969" si="461">M906+O905</f>
        <v>1511629.9478622698</v>
      </c>
      <c r="P906" s="17">
        <f t="shared" si="445"/>
        <v>1511435.7098622699</v>
      </c>
      <c r="Q906" s="34">
        <f t="shared" si="446"/>
        <v>0.41984661148554131</v>
      </c>
      <c r="R906" s="17">
        <f t="shared" si="436"/>
        <v>-11.168392390892853</v>
      </c>
      <c r="S906" s="17">
        <f t="shared" si="447"/>
        <v>-932.85876118826616</v>
      </c>
      <c r="T906" s="34">
        <f t="shared" si="448"/>
        <v>-2.5912950668287657E-4</v>
      </c>
      <c r="U906" s="17">
        <f t="shared" ref="U906:U969" si="462">IF(S905=0,0,-S905+U905)</f>
        <v>0</v>
      </c>
      <c r="V906" s="17">
        <f t="shared" si="449"/>
        <v>157667.51543209879</v>
      </c>
      <c r="W906" s="17">
        <f t="shared" ref="W906:W969" si="463">V906+W905</f>
        <v>93229169.98456803</v>
      </c>
      <c r="X906" s="17">
        <f t="shared" si="450"/>
        <v>839.57288506943951</v>
      </c>
      <c r="Y906" s="17">
        <f t="shared" si="451"/>
        <v>772.40705426388433</v>
      </c>
      <c r="Z906" s="17">
        <f t="shared" si="452"/>
        <v>741.51077209332891</v>
      </c>
      <c r="AA906" s="17">
        <f t="shared" si="453"/>
        <v>704.43523348866245</v>
      </c>
      <c r="AB906" s="17">
        <f t="shared" si="454"/>
        <v>676.25782414911589</v>
      </c>
      <c r="AC906" s="17">
        <f t="shared" si="455"/>
        <v>608.63204173420434</v>
      </c>
      <c r="AD906" s="17">
        <f t="shared" si="456"/>
        <v>590.37308048217824</v>
      </c>
      <c r="AE906" s="17">
        <f t="shared" si="457"/>
        <v>590.37308048217824</v>
      </c>
      <c r="AF906" s="17">
        <f t="shared" si="458"/>
        <v>1511039.5747817876</v>
      </c>
      <c r="AG906" s="17">
        <f t="shared" ref="AG906:AG969" si="464">IF(AA906=0,0,AA906+AG905)</f>
        <v>704.43523348866245</v>
      </c>
      <c r="AH906" s="17">
        <f t="shared" si="459"/>
        <v>0.6574310473075482</v>
      </c>
      <c r="AI906" s="17"/>
      <c r="AJ906" s="17"/>
      <c r="AU906">
        <f t="shared" si="437"/>
        <v>0</v>
      </c>
      <c r="AV906">
        <f t="shared" si="438"/>
        <v>43.1</v>
      </c>
      <c r="AW906">
        <f t="shared" si="439"/>
        <v>11.972222222222223</v>
      </c>
    </row>
    <row r="907" spans="2:49" x14ac:dyDescent="0.3">
      <c r="B907" s="29" t="s">
        <v>52</v>
      </c>
      <c r="C907" s="29">
        <v>899</v>
      </c>
      <c r="D907" s="29">
        <v>310</v>
      </c>
      <c r="E907" s="2">
        <f t="shared" si="440"/>
        <v>11.805555555555555</v>
      </c>
      <c r="F907" s="30">
        <v>42.5</v>
      </c>
      <c r="G907" s="17">
        <f t="shared" si="434"/>
        <v>-0.18055555555555614</v>
      </c>
      <c r="H907" s="17">
        <f t="shared" si="435"/>
        <v>-0.65000000000000213</v>
      </c>
      <c r="I907" s="17">
        <v>194.238</v>
      </c>
      <c r="J907" s="17">
        <f t="shared" si="441"/>
        <v>2.8038194444444442</v>
      </c>
      <c r="K907" s="17">
        <f t="shared" si="442"/>
        <v>-397.22222222222348</v>
      </c>
      <c r="L907" s="17">
        <f t="shared" si="443"/>
        <v>-200.18040277777902</v>
      </c>
      <c r="M907" s="17">
        <f t="shared" si="444"/>
        <v>-2363.2408661265576</v>
      </c>
      <c r="N907" s="17">
        <f t="shared" si="460"/>
        <v>-2363.2408661265576</v>
      </c>
      <c r="O907" s="17">
        <f t="shared" si="461"/>
        <v>1509266.7069961433</v>
      </c>
      <c r="P907" s="17">
        <f t="shared" si="445"/>
        <v>1509072.4689961434</v>
      </c>
      <c r="Q907" s="34">
        <f t="shared" si="446"/>
        <v>0.41919015043774871</v>
      </c>
      <c r="R907" s="17">
        <f t="shared" si="436"/>
        <v>-27.899371336216305</v>
      </c>
      <c r="S907" s="17">
        <f t="shared" si="447"/>
        <v>-2363.2408661265576</v>
      </c>
      <c r="T907" s="34">
        <f t="shared" si="448"/>
        <v>-6.5646104779263519E-4</v>
      </c>
      <c r="U907" s="17">
        <f t="shared" si="462"/>
        <v>932.85876118826616</v>
      </c>
      <c r="V907" s="17">
        <f t="shared" si="449"/>
        <v>153308.25617283949</v>
      </c>
      <c r="W907" s="17">
        <f t="shared" si="463"/>
        <v>93382478.240740865</v>
      </c>
      <c r="X907" s="17">
        <f t="shared" si="450"/>
        <v>2126.9167795139019</v>
      </c>
      <c r="Y907" s="17">
        <f t="shared" si="451"/>
        <v>1956.7634371527899</v>
      </c>
      <c r="Z907" s="17">
        <f t="shared" si="452"/>
        <v>1878.4928996666783</v>
      </c>
      <c r="AA907" s="17">
        <f t="shared" si="453"/>
        <v>1784.5682546833443</v>
      </c>
      <c r="AB907" s="17">
        <f t="shared" si="454"/>
        <v>1713.1855244960104</v>
      </c>
      <c r="AC907" s="17">
        <f t="shared" si="455"/>
        <v>1541.8669720464095</v>
      </c>
      <c r="AD907" s="17">
        <f t="shared" si="456"/>
        <v>1495.6109628850172</v>
      </c>
      <c r="AE907" s="17">
        <f t="shared" si="457"/>
        <v>1495.6109628850172</v>
      </c>
      <c r="AF907" s="17">
        <f t="shared" si="458"/>
        <v>1507771.0960332584</v>
      </c>
      <c r="AG907" s="17">
        <f t="shared" si="464"/>
        <v>2489.0034881720067</v>
      </c>
      <c r="AH907" s="17">
        <f t="shared" si="459"/>
        <v>1.6636384459232672</v>
      </c>
      <c r="AI907" s="17"/>
      <c r="AJ907" s="17"/>
      <c r="AU907">
        <f t="shared" si="437"/>
        <v>0</v>
      </c>
      <c r="AV907">
        <f t="shared" si="438"/>
        <v>42.5</v>
      </c>
      <c r="AW907">
        <f t="shared" si="439"/>
        <v>11.805555555555555</v>
      </c>
    </row>
    <row r="908" spans="2:49" x14ac:dyDescent="0.3">
      <c r="B908" s="29" t="s">
        <v>52</v>
      </c>
      <c r="C908" s="29">
        <v>900</v>
      </c>
      <c r="D908" s="29">
        <v>311</v>
      </c>
      <c r="E908" s="2">
        <f t="shared" si="440"/>
        <v>11.611111111111111</v>
      </c>
      <c r="F908" s="30">
        <v>41.8</v>
      </c>
      <c r="G908" s="17">
        <f t="shared" si="434"/>
        <v>-0.19444444444444425</v>
      </c>
      <c r="H908" s="17">
        <f t="shared" si="435"/>
        <v>-0.69999999999999929</v>
      </c>
      <c r="I908" s="17">
        <v>194.238</v>
      </c>
      <c r="J908" s="17">
        <f t="shared" si="441"/>
        <v>2.7576388888888888</v>
      </c>
      <c r="K908" s="17">
        <f t="shared" si="442"/>
        <v>-427.77777777777737</v>
      </c>
      <c r="L908" s="17">
        <f t="shared" si="443"/>
        <v>-230.78213888888848</v>
      </c>
      <c r="M908" s="17">
        <f t="shared" si="444"/>
        <v>-2679.6370570987606</v>
      </c>
      <c r="N908" s="17">
        <f t="shared" si="460"/>
        <v>-2679.6370570987606</v>
      </c>
      <c r="O908" s="17">
        <f t="shared" si="461"/>
        <v>1506587.0699390445</v>
      </c>
      <c r="P908" s="17">
        <f t="shared" si="445"/>
        <v>1506392.8319390446</v>
      </c>
      <c r="Q908" s="34">
        <f t="shared" si="446"/>
        <v>0.41844580085602778</v>
      </c>
      <c r="R908" s="17">
        <f t="shared" si="436"/>
        <v>-31.113563607424499</v>
      </c>
      <c r="S908" s="17">
        <f t="shared" si="447"/>
        <v>-2679.6370570987606</v>
      </c>
      <c r="T908" s="34">
        <f t="shared" si="448"/>
        <v>-7.4434958172089373E-4</v>
      </c>
      <c r="U908" s="17">
        <f t="shared" si="462"/>
        <v>3296.0996273148239</v>
      </c>
      <c r="V908" s="17">
        <f t="shared" si="449"/>
        <v>148299.69135802469</v>
      </c>
      <c r="W908" s="17">
        <f t="shared" si="463"/>
        <v>93530777.932098895</v>
      </c>
      <c r="X908" s="17">
        <f t="shared" si="450"/>
        <v>2411.6733513888844</v>
      </c>
      <c r="Y908" s="17">
        <f t="shared" si="451"/>
        <v>2218.7394832777736</v>
      </c>
      <c r="Z908" s="17">
        <f t="shared" si="452"/>
        <v>2129.9899039466627</v>
      </c>
      <c r="AA908" s="17">
        <f t="shared" si="453"/>
        <v>2023.4904087493294</v>
      </c>
      <c r="AB908" s="17">
        <f t="shared" si="454"/>
        <v>1942.5507923993562</v>
      </c>
      <c r="AC908" s="17">
        <f t="shared" si="455"/>
        <v>1748.2957131594205</v>
      </c>
      <c r="AD908" s="17">
        <f t="shared" si="456"/>
        <v>1695.8468417646379</v>
      </c>
      <c r="AE908" s="17">
        <f t="shared" si="457"/>
        <v>1695.8468417646379</v>
      </c>
      <c r="AF908" s="17">
        <f t="shared" si="458"/>
        <v>1504891.2230972799</v>
      </c>
      <c r="AG908" s="17">
        <f t="shared" si="464"/>
        <v>4512.4938969213363</v>
      </c>
      <c r="AH908" s="17">
        <f t="shared" si="459"/>
        <v>1.8842742686273755</v>
      </c>
      <c r="AI908" s="17"/>
      <c r="AJ908" s="17"/>
      <c r="AU908">
        <f t="shared" si="437"/>
        <v>0</v>
      </c>
      <c r="AV908">
        <f t="shared" si="438"/>
        <v>41.8</v>
      </c>
      <c r="AW908">
        <f t="shared" si="439"/>
        <v>11.611111111111111</v>
      </c>
    </row>
    <row r="909" spans="2:49" x14ac:dyDescent="0.3">
      <c r="B909" s="29" t="s">
        <v>52</v>
      </c>
      <c r="C909" s="29">
        <v>901</v>
      </c>
      <c r="D909" s="29">
        <v>312</v>
      </c>
      <c r="E909" s="2">
        <f t="shared" si="440"/>
        <v>11.416666666666668</v>
      </c>
      <c r="F909" s="30">
        <v>41.1</v>
      </c>
      <c r="G909" s="17">
        <f t="shared" si="434"/>
        <v>-0.20833333333333331</v>
      </c>
      <c r="H909" s="17">
        <f t="shared" si="435"/>
        <v>-0.75</v>
      </c>
      <c r="I909" s="17">
        <v>194.238</v>
      </c>
      <c r="J909" s="17">
        <f t="shared" si="441"/>
        <v>2.7114583333333333</v>
      </c>
      <c r="K909" s="17">
        <f t="shared" si="442"/>
        <v>-458.33333333333331</v>
      </c>
      <c r="L909" s="17">
        <f t="shared" si="443"/>
        <v>-261.38387499999999</v>
      </c>
      <c r="M909" s="17">
        <f t="shared" si="444"/>
        <v>-2984.132572916667</v>
      </c>
      <c r="N909" s="17">
        <f t="shared" si="460"/>
        <v>-2984.132572916667</v>
      </c>
      <c r="O909" s="17">
        <f t="shared" si="461"/>
        <v>1503602.937366128</v>
      </c>
      <c r="P909" s="17">
        <f t="shared" si="445"/>
        <v>1503408.6993661281</v>
      </c>
      <c r="Q909" s="34">
        <f t="shared" si="446"/>
        <v>0.41761686850992302</v>
      </c>
      <c r="R909" s="17">
        <f t="shared" si="436"/>
        <v>-34.06884687413195</v>
      </c>
      <c r="S909" s="17">
        <f t="shared" si="447"/>
        <v>-2984.132572916667</v>
      </c>
      <c r="T909" s="34">
        <f t="shared" si="448"/>
        <v>-8.2893234610479174E-4</v>
      </c>
      <c r="U909" s="17">
        <f t="shared" si="462"/>
        <v>5975.736684413585</v>
      </c>
      <c r="V909" s="17">
        <f t="shared" si="449"/>
        <v>143374.30555555559</v>
      </c>
      <c r="W909" s="17">
        <f t="shared" si="463"/>
        <v>93674152.237654448</v>
      </c>
      <c r="X909" s="17">
        <f t="shared" si="450"/>
        <v>2685.7193156250005</v>
      </c>
      <c r="Y909" s="17">
        <f t="shared" si="451"/>
        <v>2470.8617703750006</v>
      </c>
      <c r="Z909" s="17">
        <f t="shared" si="452"/>
        <v>2372.0272995600003</v>
      </c>
      <c r="AA909" s="17">
        <f t="shared" si="453"/>
        <v>2253.4259345820001</v>
      </c>
      <c r="AB909" s="17">
        <f t="shared" si="454"/>
        <v>2163.28889719872</v>
      </c>
      <c r="AC909" s="17">
        <f t="shared" si="455"/>
        <v>1946.960007478848</v>
      </c>
      <c r="AD909" s="17">
        <f t="shared" si="456"/>
        <v>1888.5512072544825</v>
      </c>
      <c r="AE909" s="17">
        <f t="shared" si="457"/>
        <v>1888.5512072544825</v>
      </c>
      <c r="AF909" s="17">
        <f t="shared" si="458"/>
        <v>1501714.3861588736</v>
      </c>
      <c r="AG909" s="17">
        <f t="shared" si="464"/>
        <v>6765.9198315033364</v>
      </c>
      <c r="AH909" s="17">
        <f t="shared" si="459"/>
        <v>2.0960612733124111</v>
      </c>
      <c r="AI909" s="17"/>
      <c r="AJ909" s="17"/>
      <c r="AU909">
        <f t="shared" si="437"/>
        <v>0</v>
      </c>
      <c r="AV909">
        <f t="shared" si="438"/>
        <v>41.1</v>
      </c>
      <c r="AW909">
        <f t="shared" si="439"/>
        <v>11.416666666666666</v>
      </c>
    </row>
    <row r="910" spans="2:49" x14ac:dyDescent="0.3">
      <c r="B910" s="29" t="s">
        <v>52</v>
      </c>
      <c r="C910" s="29">
        <v>902</v>
      </c>
      <c r="D910" s="29">
        <v>313</v>
      </c>
      <c r="E910" s="2">
        <f t="shared" si="440"/>
        <v>11.194444444444445</v>
      </c>
      <c r="F910" s="30">
        <v>40.299999999999997</v>
      </c>
      <c r="G910" s="17">
        <f t="shared" si="434"/>
        <v>-0.19444444444444425</v>
      </c>
      <c r="H910" s="17">
        <f t="shared" si="435"/>
        <v>-0.69999999999999929</v>
      </c>
      <c r="I910" s="17">
        <v>194.238</v>
      </c>
      <c r="J910" s="17">
        <f t="shared" si="441"/>
        <v>2.6586805555555553</v>
      </c>
      <c r="K910" s="17">
        <f t="shared" si="442"/>
        <v>-427.77777777777737</v>
      </c>
      <c r="L910" s="17">
        <f t="shared" si="443"/>
        <v>-230.88109722222183</v>
      </c>
      <c r="M910" s="17">
        <f t="shared" si="444"/>
        <v>-2584.5856161265388</v>
      </c>
      <c r="N910" s="17">
        <f t="shared" si="460"/>
        <v>-2584.5856161265388</v>
      </c>
      <c r="O910" s="17">
        <f t="shared" si="461"/>
        <v>1501018.3517500015</v>
      </c>
      <c r="P910" s="17">
        <f t="shared" si="445"/>
        <v>1500824.1137500016</v>
      </c>
      <c r="Q910" s="34">
        <f t="shared" si="446"/>
        <v>0.41689892231747544</v>
      </c>
      <c r="R910" s="17">
        <f t="shared" si="436"/>
        <v>-28.933000091638753</v>
      </c>
      <c r="S910" s="17">
        <f t="shared" si="447"/>
        <v>-2584.5856161265388</v>
      </c>
      <c r="T910" s="34">
        <f t="shared" si="448"/>
        <v>-7.1794619244762989E-4</v>
      </c>
      <c r="U910" s="17">
        <f t="shared" si="462"/>
        <v>8959.8692573302524</v>
      </c>
      <c r="V910" s="17">
        <f t="shared" si="449"/>
        <v>137847.1450617284</v>
      </c>
      <c r="W910" s="17">
        <f t="shared" si="463"/>
        <v>93811999.382716179</v>
      </c>
      <c r="X910" s="17">
        <f t="shared" si="450"/>
        <v>2326.127054513885</v>
      </c>
      <c r="Y910" s="17">
        <f t="shared" si="451"/>
        <v>2140.0368901527745</v>
      </c>
      <c r="Z910" s="17">
        <f t="shared" si="452"/>
        <v>2054.4354145466637</v>
      </c>
      <c r="AA910" s="17">
        <f t="shared" si="453"/>
        <v>1951.7136438193304</v>
      </c>
      <c r="AB910" s="17">
        <f t="shared" si="454"/>
        <v>1873.645098066557</v>
      </c>
      <c r="AC910" s="17">
        <f t="shared" si="455"/>
        <v>1686.2805882599014</v>
      </c>
      <c r="AD910" s="17">
        <f t="shared" si="456"/>
        <v>1635.6921706121043</v>
      </c>
      <c r="AE910" s="17">
        <f t="shared" si="457"/>
        <v>1635.6921706121043</v>
      </c>
      <c r="AF910" s="17">
        <f t="shared" si="458"/>
        <v>1499382.6595793895</v>
      </c>
      <c r="AG910" s="17">
        <f t="shared" si="464"/>
        <v>8717.6334753226674</v>
      </c>
      <c r="AH910" s="17">
        <f t="shared" si="459"/>
        <v>1.8134059541154151</v>
      </c>
      <c r="AI910" s="17"/>
      <c r="AJ910" s="17"/>
      <c r="AU910">
        <f t="shared" si="437"/>
        <v>0</v>
      </c>
      <c r="AV910">
        <f t="shared" si="438"/>
        <v>40.299999999999997</v>
      </c>
      <c r="AW910">
        <f t="shared" si="439"/>
        <v>11.194444444444443</v>
      </c>
    </row>
    <row r="911" spans="2:49" x14ac:dyDescent="0.3">
      <c r="B911" s="29" t="s">
        <v>52</v>
      </c>
      <c r="C911" s="29">
        <v>903</v>
      </c>
      <c r="D911" s="29">
        <v>314</v>
      </c>
      <c r="E911" s="2">
        <f t="shared" si="440"/>
        <v>11.027777777777779</v>
      </c>
      <c r="F911" s="30">
        <v>39.700000000000003</v>
      </c>
      <c r="G911" s="17">
        <f t="shared" si="434"/>
        <v>-0.1388888888888889</v>
      </c>
      <c r="H911" s="17">
        <f t="shared" si="435"/>
        <v>-0.5</v>
      </c>
      <c r="I911" s="17">
        <v>194.238</v>
      </c>
      <c r="J911" s="17">
        <f t="shared" si="441"/>
        <v>2.6190972222222224</v>
      </c>
      <c r="K911" s="17">
        <f t="shared" si="442"/>
        <v>-305.55555555555554</v>
      </c>
      <c r="L911" s="17">
        <f t="shared" si="443"/>
        <v>-108.69845833333332</v>
      </c>
      <c r="M911" s="17">
        <f t="shared" si="444"/>
        <v>-1198.7024432870369</v>
      </c>
      <c r="N911" s="17">
        <f t="shared" si="460"/>
        <v>-1198.7024432870369</v>
      </c>
      <c r="O911" s="17">
        <f t="shared" si="461"/>
        <v>1499819.6493067145</v>
      </c>
      <c r="P911" s="17">
        <f t="shared" si="445"/>
        <v>1499625.4113067146</v>
      </c>
      <c r="Q911" s="34">
        <f t="shared" si="446"/>
        <v>0.41656594675277919</v>
      </c>
      <c r="R911" s="17">
        <f t="shared" si="436"/>
        <v>-13.219024166248714</v>
      </c>
      <c r="S911" s="17">
        <f t="shared" si="447"/>
        <v>-1198.7024432870369</v>
      </c>
      <c r="T911" s="34">
        <f t="shared" si="448"/>
        <v>-3.3297556469627309E-4</v>
      </c>
      <c r="U911" s="17">
        <f t="shared" si="462"/>
        <v>11544.454873456791</v>
      </c>
      <c r="V911" s="17">
        <f t="shared" si="449"/>
        <v>133773.07098765433</v>
      </c>
      <c r="W911" s="17">
        <f t="shared" si="463"/>
        <v>93945772.453703836</v>
      </c>
      <c r="X911" s="17">
        <f t="shared" si="450"/>
        <v>1078.8321989583333</v>
      </c>
      <c r="Y911" s="17">
        <f t="shared" si="451"/>
        <v>992.52562304166668</v>
      </c>
      <c r="Z911" s="17">
        <f t="shared" si="452"/>
        <v>952.82459812000002</v>
      </c>
      <c r="AA911" s="17">
        <f t="shared" si="453"/>
        <v>905.18336821399998</v>
      </c>
      <c r="AB911" s="17">
        <f t="shared" si="454"/>
        <v>868.97603348543998</v>
      </c>
      <c r="AC911" s="17">
        <f t="shared" si="455"/>
        <v>782.07843013689603</v>
      </c>
      <c r="AD911" s="17">
        <f t="shared" si="456"/>
        <v>758.61607723278917</v>
      </c>
      <c r="AE911" s="17">
        <f t="shared" si="457"/>
        <v>758.61607723278917</v>
      </c>
      <c r="AF911" s="17">
        <f t="shared" si="458"/>
        <v>1499061.0332294817</v>
      </c>
      <c r="AG911" s="17">
        <f t="shared" si="464"/>
        <v>9622.8168435366679</v>
      </c>
      <c r="AH911" s="17">
        <f t="shared" si="459"/>
        <v>0.8401063978214719</v>
      </c>
      <c r="AI911" s="17"/>
      <c r="AJ911" s="17"/>
      <c r="AU911">
        <f t="shared" si="437"/>
        <v>0</v>
      </c>
      <c r="AV911">
        <f t="shared" si="438"/>
        <v>39.700000000000003</v>
      </c>
      <c r="AW911">
        <f t="shared" si="439"/>
        <v>11.027777777777779</v>
      </c>
    </row>
    <row r="912" spans="2:49" x14ac:dyDescent="0.3">
      <c r="B912" s="29" t="s">
        <v>52</v>
      </c>
      <c r="C912" s="29">
        <v>904</v>
      </c>
      <c r="D912" s="29">
        <v>315</v>
      </c>
      <c r="E912" s="2">
        <f t="shared" si="440"/>
        <v>10.916666666666666</v>
      </c>
      <c r="F912" s="30">
        <v>39.299999999999997</v>
      </c>
      <c r="G912" s="17">
        <f t="shared" si="434"/>
        <v>-6.9444444444444448E-2</v>
      </c>
      <c r="H912" s="17">
        <f t="shared" si="435"/>
        <v>-0.25</v>
      </c>
      <c r="I912" s="17">
        <v>194.238</v>
      </c>
      <c r="J912" s="17">
        <f t="shared" si="441"/>
        <v>2.5927083333333329</v>
      </c>
      <c r="K912" s="17">
        <f t="shared" si="442"/>
        <v>-152.77777777777777</v>
      </c>
      <c r="L912" s="17">
        <f t="shared" si="443"/>
        <v>44.052930555555548</v>
      </c>
      <c r="M912" s="17">
        <f t="shared" si="444"/>
        <v>480.91115856481468</v>
      </c>
      <c r="N912" s="17">
        <f t="shared" si="460"/>
        <v>480.91115856481468</v>
      </c>
      <c r="O912" s="17">
        <f t="shared" si="461"/>
        <v>1500300.5604652793</v>
      </c>
      <c r="P912" s="17">
        <f t="shared" si="445"/>
        <v>1500106.3224652794</v>
      </c>
      <c r="Q912" s="34">
        <f t="shared" si="446"/>
        <v>0.41669953425440531</v>
      </c>
      <c r="R912" s="17">
        <f t="shared" si="436"/>
        <v>5.2499468143325601</v>
      </c>
      <c r="S912" s="17">
        <f t="shared" si="447"/>
        <v>0</v>
      </c>
      <c r="T912" s="34">
        <f t="shared" si="448"/>
        <v>0</v>
      </c>
      <c r="U912" s="17">
        <f t="shared" si="462"/>
        <v>12743.157316743827</v>
      </c>
      <c r="V912" s="17">
        <f t="shared" si="449"/>
        <v>131090.97222222222</v>
      </c>
      <c r="W912" s="17">
        <f t="shared" si="463"/>
        <v>94076863.425926059</v>
      </c>
      <c r="X912" s="17">
        <f t="shared" si="450"/>
        <v>0</v>
      </c>
      <c r="Y912" s="17">
        <f t="shared" si="451"/>
        <v>0</v>
      </c>
      <c r="Z912" s="17">
        <f t="shared" si="452"/>
        <v>0</v>
      </c>
      <c r="AA912" s="17">
        <f t="shared" si="453"/>
        <v>0</v>
      </c>
      <c r="AB912" s="17">
        <f t="shared" si="454"/>
        <v>0</v>
      </c>
      <c r="AC912" s="17">
        <f t="shared" si="455"/>
        <v>0</v>
      </c>
      <c r="AD912" s="17">
        <f t="shared" si="456"/>
        <v>0</v>
      </c>
      <c r="AE912" s="17">
        <f t="shared" si="457"/>
        <v>0</v>
      </c>
      <c r="AF912" s="17">
        <f t="shared" si="458"/>
        <v>1500300.5604652793</v>
      </c>
      <c r="AG912" s="17">
        <f t="shared" si="464"/>
        <v>0</v>
      </c>
      <c r="AH912" s="17">
        <f t="shared" si="459"/>
        <v>0</v>
      </c>
      <c r="AI912" s="17"/>
      <c r="AJ912" s="17"/>
      <c r="AU912">
        <f t="shared" si="437"/>
        <v>0</v>
      </c>
      <c r="AV912">
        <f t="shared" si="438"/>
        <v>39.299999999999997</v>
      </c>
      <c r="AW912">
        <f t="shared" si="439"/>
        <v>10.916666666666666</v>
      </c>
    </row>
    <row r="913" spans="2:49" x14ac:dyDescent="0.3">
      <c r="B913" s="29" t="s">
        <v>52</v>
      </c>
      <c r="C913" s="29">
        <v>905</v>
      </c>
      <c r="D913" s="29">
        <v>316</v>
      </c>
      <c r="E913" s="2">
        <f t="shared" si="440"/>
        <v>10.888888888888889</v>
      </c>
      <c r="F913" s="30">
        <v>39.200000000000003</v>
      </c>
      <c r="G913" s="17">
        <f t="shared" si="434"/>
        <v>0</v>
      </c>
      <c r="H913" s="17">
        <f t="shared" si="435"/>
        <v>0</v>
      </c>
      <c r="I913" s="17">
        <v>194.238</v>
      </c>
      <c r="J913" s="17">
        <f t="shared" si="441"/>
        <v>2.5861111111111112</v>
      </c>
      <c r="K913" s="17">
        <f t="shared" si="442"/>
        <v>0</v>
      </c>
      <c r="L913" s="17">
        <f t="shared" si="443"/>
        <v>196.82411111111111</v>
      </c>
      <c r="M913" s="17">
        <f t="shared" si="444"/>
        <v>2143.19587654321</v>
      </c>
      <c r="N913" s="17">
        <f t="shared" si="460"/>
        <v>2143.19587654321</v>
      </c>
      <c r="O913" s="17">
        <f t="shared" si="461"/>
        <v>1502443.7563418224</v>
      </c>
      <c r="P913" s="17">
        <f t="shared" si="445"/>
        <v>1502249.5183418225</v>
      </c>
      <c r="Q913" s="34">
        <f t="shared" si="446"/>
        <v>0.41729487120499148</v>
      </c>
      <c r="R913" s="17">
        <f t="shared" si="436"/>
        <v>23.337021766803844</v>
      </c>
      <c r="S913" s="17">
        <f t="shared" si="447"/>
        <v>0</v>
      </c>
      <c r="T913" s="34">
        <f t="shared" si="448"/>
        <v>0</v>
      </c>
      <c r="U913" s="17">
        <f t="shared" si="462"/>
        <v>0</v>
      </c>
      <c r="V913" s="17">
        <f t="shared" si="449"/>
        <v>130424.69135802471</v>
      </c>
      <c r="W913" s="17">
        <f t="shared" si="463"/>
        <v>94207288.117284089</v>
      </c>
      <c r="X913" s="17">
        <f t="shared" si="450"/>
        <v>0</v>
      </c>
      <c r="Y913" s="17">
        <f t="shared" si="451"/>
        <v>0</v>
      </c>
      <c r="Z913" s="17">
        <f t="shared" si="452"/>
        <v>0</v>
      </c>
      <c r="AA913" s="17">
        <f t="shared" si="453"/>
        <v>0</v>
      </c>
      <c r="AB913" s="17">
        <f t="shared" si="454"/>
        <v>0</v>
      </c>
      <c r="AC913" s="17">
        <f t="shared" si="455"/>
        <v>0</v>
      </c>
      <c r="AD913" s="17">
        <f t="shared" si="456"/>
        <v>0</v>
      </c>
      <c r="AE913" s="17">
        <f t="shared" si="457"/>
        <v>0</v>
      </c>
      <c r="AF913" s="17">
        <f t="shared" si="458"/>
        <v>1502443.7563418224</v>
      </c>
      <c r="AG913" s="17">
        <f t="shared" si="464"/>
        <v>0</v>
      </c>
      <c r="AH913" s="17">
        <f t="shared" si="459"/>
        <v>0</v>
      </c>
      <c r="AI913" s="17"/>
      <c r="AJ913" s="17"/>
      <c r="AU913">
        <f t="shared" si="437"/>
        <v>0</v>
      </c>
      <c r="AV913">
        <f t="shared" si="438"/>
        <v>39.200000000000003</v>
      </c>
      <c r="AW913">
        <f t="shared" si="439"/>
        <v>10.888888888888889</v>
      </c>
    </row>
    <row r="914" spans="2:49" x14ac:dyDescent="0.3">
      <c r="B914" s="29" t="s">
        <v>52</v>
      </c>
      <c r="C914" s="29">
        <v>906</v>
      </c>
      <c r="D914" s="29">
        <v>317</v>
      </c>
      <c r="E914" s="2">
        <f t="shared" si="440"/>
        <v>10.916666666666666</v>
      </c>
      <c r="F914" s="30">
        <v>39.299999999999997</v>
      </c>
      <c r="G914" s="17">
        <f t="shared" si="434"/>
        <v>5.5555555555555358E-2</v>
      </c>
      <c r="H914" s="17">
        <f t="shared" si="435"/>
        <v>0.19999999999999929</v>
      </c>
      <c r="I914" s="17">
        <v>194.238</v>
      </c>
      <c r="J914" s="17">
        <f t="shared" si="441"/>
        <v>2.5927083333333329</v>
      </c>
      <c r="K914" s="17">
        <f t="shared" si="442"/>
        <v>122.22222222222179</v>
      </c>
      <c r="L914" s="17">
        <f t="shared" si="443"/>
        <v>319.05293055555512</v>
      </c>
      <c r="M914" s="17">
        <f t="shared" si="444"/>
        <v>3482.9944918981432</v>
      </c>
      <c r="N914" s="17">
        <f t="shared" si="460"/>
        <v>3482.9944918981432</v>
      </c>
      <c r="O914" s="17">
        <f t="shared" si="461"/>
        <v>1505926.7508337207</v>
      </c>
      <c r="P914" s="17">
        <f t="shared" si="445"/>
        <v>1505732.5128337208</v>
      </c>
      <c r="Q914" s="34">
        <f t="shared" si="446"/>
        <v>0.41826237741495093</v>
      </c>
      <c r="R914" s="17">
        <f t="shared" si="436"/>
        <v>38.022689869888062</v>
      </c>
      <c r="S914" s="17">
        <f t="shared" si="447"/>
        <v>0</v>
      </c>
      <c r="T914" s="34">
        <f t="shared" si="448"/>
        <v>0</v>
      </c>
      <c r="U914" s="17">
        <f t="shared" si="462"/>
        <v>0</v>
      </c>
      <c r="V914" s="17">
        <f t="shared" si="449"/>
        <v>131090.97222222222</v>
      </c>
      <c r="W914" s="17">
        <f t="shared" si="463"/>
        <v>94338379.089506313</v>
      </c>
      <c r="X914" s="17">
        <f t="shared" si="450"/>
        <v>0</v>
      </c>
      <c r="Y914" s="17">
        <f t="shared" si="451"/>
        <v>0</v>
      </c>
      <c r="Z914" s="17">
        <f t="shared" si="452"/>
        <v>0</v>
      </c>
      <c r="AA914" s="17">
        <f t="shared" si="453"/>
        <v>0</v>
      </c>
      <c r="AB914" s="17">
        <f t="shared" si="454"/>
        <v>0</v>
      </c>
      <c r="AC914" s="17">
        <f t="shared" si="455"/>
        <v>0</v>
      </c>
      <c r="AD914" s="17">
        <f t="shared" si="456"/>
        <v>0</v>
      </c>
      <c r="AE914" s="17">
        <f t="shared" si="457"/>
        <v>0</v>
      </c>
      <c r="AF914" s="17">
        <f t="shared" si="458"/>
        <v>1505926.7508337207</v>
      </c>
      <c r="AG914" s="17">
        <f t="shared" si="464"/>
        <v>0</v>
      </c>
      <c r="AH914" s="17">
        <f t="shared" si="459"/>
        <v>0</v>
      </c>
      <c r="AI914" s="17"/>
      <c r="AJ914" s="17"/>
      <c r="AU914">
        <f t="shared" si="437"/>
        <v>0</v>
      </c>
      <c r="AV914">
        <f t="shared" si="438"/>
        <v>39.299999999999997</v>
      </c>
      <c r="AW914">
        <f t="shared" si="439"/>
        <v>10.916666666666666</v>
      </c>
    </row>
    <row r="915" spans="2:49" x14ac:dyDescent="0.3">
      <c r="B915" s="29" t="s">
        <v>52</v>
      </c>
      <c r="C915" s="29">
        <v>907</v>
      </c>
      <c r="D915" s="29">
        <v>318</v>
      </c>
      <c r="E915" s="2">
        <f t="shared" si="440"/>
        <v>11</v>
      </c>
      <c r="F915" s="30">
        <v>39.6</v>
      </c>
      <c r="G915" s="17">
        <f t="shared" si="434"/>
        <v>9.7222222222222612E-2</v>
      </c>
      <c r="H915" s="17">
        <f t="shared" si="435"/>
        <v>0.35000000000000142</v>
      </c>
      <c r="I915" s="17">
        <v>194.238</v>
      </c>
      <c r="J915" s="17">
        <f t="shared" si="441"/>
        <v>2.6124999999999998</v>
      </c>
      <c r="K915" s="17">
        <f t="shared" si="442"/>
        <v>213.88888888888974</v>
      </c>
      <c r="L915" s="17">
        <f t="shared" si="443"/>
        <v>410.73938888888972</v>
      </c>
      <c r="M915" s="17">
        <f t="shared" si="444"/>
        <v>4518.133277777787</v>
      </c>
      <c r="N915" s="17">
        <f t="shared" si="460"/>
        <v>4518.133277777787</v>
      </c>
      <c r="O915" s="17">
        <f t="shared" si="461"/>
        <v>1510444.8841114985</v>
      </c>
      <c r="P915" s="17">
        <f t="shared" si="445"/>
        <v>1510250.6461114986</v>
      </c>
      <c r="Q915" s="34">
        <f t="shared" si="446"/>
        <v>0.41951742447685209</v>
      </c>
      <c r="R915" s="17">
        <f t="shared" si="436"/>
        <v>49.699466055555654</v>
      </c>
      <c r="S915" s="17">
        <f t="shared" si="447"/>
        <v>0</v>
      </c>
      <c r="T915" s="34">
        <f t="shared" si="448"/>
        <v>0</v>
      </c>
      <c r="U915" s="17">
        <f t="shared" si="462"/>
        <v>0</v>
      </c>
      <c r="V915" s="17">
        <f t="shared" si="449"/>
        <v>133100</v>
      </c>
      <c r="W915" s="17">
        <f t="shared" si="463"/>
        <v>94471479.089506313</v>
      </c>
      <c r="X915" s="17">
        <f t="shared" si="450"/>
        <v>0</v>
      </c>
      <c r="Y915" s="17">
        <f t="shared" si="451"/>
        <v>0</v>
      </c>
      <c r="Z915" s="17">
        <f t="shared" si="452"/>
        <v>0</v>
      </c>
      <c r="AA915" s="17">
        <f t="shared" si="453"/>
        <v>0</v>
      </c>
      <c r="AB915" s="17">
        <f t="shared" si="454"/>
        <v>0</v>
      </c>
      <c r="AC915" s="17">
        <f t="shared" si="455"/>
        <v>0</v>
      </c>
      <c r="AD915" s="17">
        <f t="shared" si="456"/>
        <v>0</v>
      </c>
      <c r="AE915" s="17">
        <f t="shared" si="457"/>
        <v>0</v>
      </c>
      <c r="AF915" s="17">
        <f t="shared" si="458"/>
        <v>1510444.8841114985</v>
      </c>
      <c r="AG915" s="17">
        <f t="shared" si="464"/>
        <v>0</v>
      </c>
      <c r="AH915" s="17">
        <f t="shared" si="459"/>
        <v>0</v>
      </c>
      <c r="AI915" s="17"/>
      <c r="AJ915" s="17"/>
      <c r="AU915">
        <f t="shared" si="437"/>
        <v>0</v>
      </c>
      <c r="AV915">
        <f t="shared" si="438"/>
        <v>39.6</v>
      </c>
      <c r="AW915">
        <f t="shared" si="439"/>
        <v>11</v>
      </c>
    </row>
    <row r="916" spans="2:49" x14ac:dyDescent="0.3">
      <c r="B916" s="29" t="s">
        <v>52</v>
      </c>
      <c r="C916" s="29">
        <v>908</v>
      </c>
      <c r="D916" s="29">
        <v>319</v>
      </c>
      <c r="E916" s="2">
        <f t="shared" si="440"/>
        <v>11.111111111111111</v>
      </c>
      <c r="F916" s="30">
        <v>40</v>
      </c>
      <c r="G916" s="17">
        <f t="shared" ref="G916:G979" si="465">($F917-$F915)/2/3.6</f>
        <v>0.15277777777777798</v>
      </c>
      <c r="H916" s="17">
        <f t="shared" ref="H916:H979" si="466">($F917-$F915)/2</f>
        <v>0.55000000000000071</v>
      </c>
      <c r="I916" s="17">
        <v>194.238</v>
      </c>
      <c r="J916" s="17">
        <f t="shared" si="441"/>
        <v>2.6388888888888888</v>
      </c>
      <c r="K916" s="17">
        <f t="shared" si="442"/>
        <v>336.11111111111154</v>
      </c>
      <c r="L916" s="17">
        <f t="shared" si="443"/>
        <v>532.9880000000004</v>
      </c>
      <c r="M916" s="17">
        <f t="shared" si="444"/>
        <v>5922.0888888888931</v>
      </c>
      <c r="N916" s="17">
        <f t="shared" si="460"/>
        <v>5922.0888888888931</v>
      </c>
      <c r="O916" s="17">
        <f t="shared" si="461"/>
        <v>1516366.9730003874</v>
      </c>
      <c r="P916" s="17">
        <f t="shared" si="445"/>
        <v>1516172.7350003875</v>
      </c>
      <c r="Q916" s="34">
        <f t="shared" si="446"/>
        <v>0.42116246232840765</v>
      </c>
      <c r="R916" s="17">
        <f t="shared" si="436"/>
        <v>65.80098765432102</v>
      </c>
      <c r="S916" s="17">
        <f t="shared" si="447"/>
        <v>0</v>
      </c>
      <c r="T916" s="34">
        <f t="shared" si="448"/>
        <v>0</v>
      </c>
      <c r="U916" s="17">
        <f t="shared" si="462"/>
        <v>0</v>
      </c>
      <c r="V916" s="17">
        <f t="shared" si="449"/>
        <v>135802.46913580247</v>
      </c>
      <c r="W916" s="17">
        <f t="shared" si="463"/>
        <v>94607281.558642119</v>
      </c>
      <c r="X916" s="17">
        <f t="shared" si="450"/>
        <v>0</v>
      </c>
      <c r="Y916" s="17">
        <f t="shared" si="451"/>
        <v>0</v>
      </c>
      <c r="Z916" s="17">
        <f t="shared" si="452"/>
        <v>0</v>
      </c>
      <c r="AA916" s="17">
        <f t="shared" si="453"/>
        <v>0</v>
      </c>
      <c r="AB916" s="17">
        <f t="shared" si="454"/>
        <v>0</v>
      </c>
      <c r="AC916" s="17">
        <f t="shared" si="455"/>
        <v>0</v>
      </c>
      <c r="AD916" s="17">
        <f t="shared" si="456"/>
        <v>0</v>
      </c>
      <c r="AE916" s="17">
        <f t="shared" si="457"/>
        <v>0</v>
      </c>
      <c r="AF916" s="17">
        <f t="shared" si="458"/>
        <v>1516366.9730003874</v>
      </c>
      <c r="AG916" s="17">
        <f t="shared" si="464"/>
        <v>0</v>
      </c>
      <c r="AH916" s="17">
        <f t="shared" si="459"/>
        <v>0</v>
      </c>
      <c r="AI916" s="17"/>
      <c r="AJ916" s="17"/>
      <c r="AU916">
        <f t="shared" si="437"/>
        <v>0</v>
      </c>
      <c r="AV916">
        <f t="shared" si="438"/>
        <v>40</v>
      </c>
      <c r="AW916">
        <f t="shared" si="439"/>
        <v>11.111111111111111</v>
      </c>
    </row>
    <row r="917" spans="2:49" x14ac:dyDescent="0.3">
      <c r="B917" s="29" t="s">
        <v>52</v>
      </c>
      <c r="C917" s="29">
        <v>909</v>
      </c>
      <c r="D917" s="29">
        <v>320</v>
      </c>
      <c r="E917" s="2">
        <f t="shared" si="440"/>
        <v>11.305555555555557</v>
      </c>
      <c r="F917" s="30">
        <v>40.700000000000003</v>
      </c>
      <c r="G917" s="17">
        <f t="shared" si="465"/>
        <v>0.19444444444444425</v>
      </c>
      <c r="H917" s="17">
        <f t="shared" si="466"/>
        <v>0.69999999999999929</v>
      </c>
      <c r="I917" s="17">
        <v>194.238</v>
      </c>
      <c r="J917" s="17">
        <f t="shared" si="441"/>
        <v>2.6850694444444447</v>
      </c>
      <c r="K917" s="17">
        <f t="shared" si="442"/>
        <v>427.77777777777737</v>
      </c>
      <c r="L917" s="17">
        <f t="shared" si="443"/>
        <v>624.7008472222218</v>
      </c>
      <c r="M917" s="17">
        <f t="shared" si="444"/>
        <v>7062.5901338734529</v>
      </c>
      <c r="N917" s="17">
        <f t="shared" si="460"/>
        <v>7062.5901338734529</v>
      </c>
      <c r="O917" s="17">
        <f t="shared" si="461"/>
        <v>1523429.5631342609</v>
      </c>
      <c r="P917" s="17">
        <f t="shared" si="445"/>
        <v>1523235.325134261</v>
      </c>
      <c r="Q917" s="34">
        <f t="shared" si="446"/>
        <v>0.42312430861579503</v>
      </c>
      <c r="R917" s="17">
        <f t="shared" si="436"/>
        <v>79.846505124624883</v>
      </c>
      <c r="S917" s="17">
        <f t="shared" si="447"/>
        <v>0</v>
      </c>
      <c r="T917" s="34">
        <f t="shared" si="448"/>
        <v>0</v>
      </c>
      <c r="U917" s="17">
        <f t="shared" si="462"/>
        <v>0</v>
      </c>
      <c r="V917" s="17">
        <f t="shared" si="449"/>
        <v>140597.14506172843</v>
      </c>
      <c r="W917" s="17">
        <f t="shared" si="463"/>
        <v>94747878.703703851</v>
      </c>
      <c r="X917" s="17">
        <f t="shared" si="450"/>
        <v>0</v>
      </c>
      <c r="Y917" s="17">
        <f t="shared" si="451"/>
        <v>0</v>
      </c>
      <c r="Z917" s="17">
        <f t="shared" si="452"/>
        <v>0</v>
      </c>
      <c r="AA917" s="17">
        <f t="shared" si="453"/>
        <v>0</v>
      </c>
      <c r="AB917" s="17">
        <f t="shared" si="454"/>
        <v>0</v>
      </c>
      <c r="AC917" s="17">
        <f t="shared" si="455"/>
        <v>0</v>
      </c>
      <c r="AD917" s="17">
        <f t="shared" si="456"/>
        <v>0</v>
      </c>
      <c r="AE917" s="17">
        <f t="shared" si="457"/>
        <v>0</v>
      </c>
      <c r="AF917" s="17">
        <f t="shared" si="458"/>
        <v>1523429.5631342609</v>
      </c>
      <c r="AG917" s="17">
        <f t="shared" si="464"/>
        <v>0</v>
      </c>
      <c r="AH917" s="17">
        <f t="shared" si="459"/>
        <v>0</v>
      </c>
      <c r="AI917" s="17"/>
      <c r="AJ917" s="17"/>
      <c r="AU917">
        <f t="shared" si="437"/>
        <v>0</v>
      </c>
      <c r="AV917">
        <f t="shared" si="438"/>
        <v>40.700000000000003</v>
      </c>
      <c r="AW917">
        <f t="shared" si="439"/>
        <v>11.305555555555555</v>
      </c>
    </row>
    <row r="918" spans="2:49" x14ac:dyDescent="0.3">
      <c r="B918" s="29" t="s">
        <v>52</v>
      </c>
      <c r="C918" s="29">
        <v>910</v>
      </c>
      <c r="D918" s="29">
        <v>321</v>
      </c>
      <c r="E918" s="2">
        <f t="shared" si="440"/>
        <v>11.5</v>
      </c>
      <c r="F918" s="30">
        <v>41.4</v>
      </c>
      <c r="G918" s="17">
        <f t="shared" si="465"/>
        <v>0.20833333333333331</v>
      </c>
      <c r="H918" s="17">
        <f t="shared" si="466"/>
        <v>0.75</v>
      </c>
      <c r="I918" s="17">
        <v>194.238</v>
      </c>
      <c r="J918" s="17">
        <f t="shared" si="441"/>
        <v>2.7312499999999997</v>
      </c>
      <c r="K918" s="17">
        <f t="shared" si="442"/>
        <v>458.33333333333331</v>
      </c>
      <c r="L918" s="17">
        <f t="shared" si="443"/>
        <v>655.30258333333336</v>
      </c>
      <c r="M918" s="17">
        <f t="shared" si="444"/>
        <v>7535.9797083333333</v>
      </c>
      <c r="N918" s="17">
        <f t="shared" si="460"/>
        <v>7535.9797083333333</v>
      </c>
      <c r="O918" s="17">
        <f t="shared" si="461"/>
        <v>1530965.5428425942</v>
      </c>
      <c r="P918" s="17">
        <f t="shared" si="445"/>
        <v>1530771.3048425943</v>
      </c>
      <c r="Q918" s="34">
        <f t="shared" si="446"/>
        <v>0.42521765305917586</v>
      </c>
      <c r="R918" s="17">
        <f t="shared" si="436"/>
        <v>86.66376664583332</v>
      </c>
      <c r="S918" s="17">
        <f t="shared" si="447"/>
        <v>0</v>
      </c>
      <c r="T918" s="34">
        <f t="shared" si="448"/>
        <v>0</v>
      </c>
      <c r="U918" s="17">
        <f t="shared" si="462"/>
        <v>0</v>
      </c>
      <c r="V918" s="17">
        <f t="shared" si="449"/>
        <v>145475</v>
      </c>
      <c r="W918" s="17">
        <f t="shared" si="463"/>
        <v>94893353.703703851</v>
      </c>
      <c r="X918" s="17">
        <f t="shared" si="450"/>
        <v>0</v>
      </c>
      <c r="Y918" s="17">
        <f t="shared" si="451"/>
        <v>0</v>
      </c>
      <c r="Z918" s="17">
        <f t="shared" si="452"/>
        <v>0</v>
      </c>
      <c r="AA918" s="17">
        <f t="shared" si="453"/>
        <v>0</v>
      </c>
      <c r="AB918" s="17">
        <f t="shared" si="454"/>
        <v>0</v>
      </c>
      <c r="AC918" s="17">
        <f t="shared" si="455"/>
        <v>0</v>
      </c>
      <c r="AD918" s="17">
        <f t="shared" si="456"/>
        <v>0</v>
      </c>
      <c r="AE918" s="17">
        <f t="shared" si="457"/>
        <v>0</v>
      </c>
      <c r="AF918" s="17">
        <f t="shared" si="458"/>
        <v>1530965.5428425942</v>
      </c>
      <c r="AG918" s="17">
        <f t="shared" si="464"/>
        <v>0</v>
      </c>
      <c r="AH918" s="17">
        <f t="shared" si="459"/>
        <v>0</v>
      </c>
      <c r="AI918" s="17"/>
      <c r="AJ918" s="17"/>
      <c r="AU918">
        <f t="shared" si="437"/>
        <v>0</v>
      </c>
      <c r="AV918">
        <f t="shared" si="438"/>
        <v>41.4</v>
      </c>
      <c r="AW918">
        <f t="shared" si="439"/>
        <v>11.5</v>
      </c>
    </row>
    <row r="919" spans="2:49" x14ac:dyDescent="0.3">
      <c r="B919" s="29" t="s">
        <v>52</v>
      </c>
      <c r="C919" s="29">
        <v>911</v>
      </c>
      <c r="D919" s="29">
        <v>322</v>
      </c>
      <c r="E919" s="2">
        <f t="shared" si="440"/>
        <v>11.722222222222223</v>
      </c>
      <c r="F919" s="30">
        <v>42.2</v>
      </c>
      <c r="G919" s="17">
        <f t="shared" si="465"/>
        <v>0.23611111111111149</v>
      </c>
      <c r="H919" s="17">
        <f t="shared" si="466"/>
        <v>0.85000000000000142</v>
      </c>
      <c r="I919" s="17">
        <v>194.238</v>
      </c>
      <c r="J919" s="17">
        <f t="shared" si="441"/>
        <v>2.7840277777777778</v>
      </c>
      <c r="K919" s="17">
        <f t="shared" si="442"/>
        <v>519.44444444444525</v>
      </c>
      <c r="L919" s="17">
        <f t="shared" si="443"/>
        <v>716.46647222222305</v>
      </c>
      <c r="M919" s="17">
        <f t="shared" si="444"/>
        <v>8398.5792021605048</v>
      </c>
      <c r="N919" s="17">
        <f t="shared" si="460"/>
        <v>8398.5792021605048</v>
      </c>
      <c r="O919" s="17">
        <f t="shared" si="461"/>
        <v>1539364.1220447547</v>
      </c>
      <c r="P919" s="17">
        <f t="shared" si="445"/>
        <v>1539169.8840447548</v>
      </c>
      <c r="Q919" s="34">
        <f t="shared" si="446"/>
        <v>0.42755061038995196</v>
      </c>
      <c r="R919" s="17">
        <f t="shared" si="436"/>
        <v>98.450011758659258</v>
      </c>
      <c r="S919" s="17">
        <f t="shared" si="447"/>
        <v>0</v>
      </c>
      <c r="T919" s="34">
        <f t="shared" si="448"/>
        <v>0</v>
      </c>
      <c r="U919" s="17">
        <f t="shared" si="462"/>
        <v>0</v>
      </c>
      <c r="V919" s="17">
        <f t="shared" si="449"/>
        <v>151151.54320987655</v>
      </c>
      <c r="W919" s="17">
        <f t="shared" si="463"/>
        <v>95044505.246913731</v>
      </c>
      <c r="X919" s="17">
        <f t="shared" si="450"/>
        <v>0</v>
      </c>
      <c r="Y919" s="17">
        <f t="shared" si="451"/>
        <v>0</v>
      </c>
      <c r="Z919" s="17">
        <f t="shared" si="452"/>
        <v>0</v>
      </c>
      <c r="AA919" s="17">
        <f t="shared" si="453"/>
        <v>0</v>
      </c>
      <c r="AB919" s="17">
        <f t="shared" si="454"/>
        <v>0</v>
      </c>
      <c r="AC919" s="17">
        <f t="shared" si="455"/>
        <v>0</v>
      </c>
      <c r="AD919" s="17">
        <f t="shared" si="456"/>
        <v>0</v>
      </c>
      <c r="AE919" s="17">
        <f t="shared" si="457"/>
        <v>0</v>
      </c>
      <c r="AF919" s="17">
        <f t="shared" si="458"/>
        <v>1539364.1220447547</v>
      </c>
      <c r="AG919" s="17">
        <f t="shared" si="464"/>
        <v>0</v>
      </c>
      <c r="AH919" s="17">
        <f t="shared" si="459"/>
        <v>0</v>
      </c>
      <c r="AI919" s="17"/>
      <c r="AJ919" s="17"/>
      <c r="AU919">
        <f t="shared" si="437"/>
        <v>0</v>
      </c>
      <c r="AV919">
        <f t="shared" si="438"/>
        <v>42.2</v>
      </c>
      <c r="AW919">
        <f t="shared" si="439"/>
        <v>11.722222222222223</v>
      </c>
    </row>
    <row r="920" spans="2:49" x14ac:dyDescent="0.3">
      <c r="B920" s="29" t="s">
        <v>52</v>
      </c>
      <c r="C920" s="29">
        <v>912</v>
      </c>
      <c r="D920" s="29">
        <v>323</v>
      </c>
      <c r="E920" s="2">
        <f t="shared" si="440"/>
        <v>11.972222222222223</v>
      </c>
      <c r="F920" s="30">
        <v>43.1</v>
      </c>
      <c r="G920" s="17">
        <f t="shared" si="465"/>
        <v>0.26388888888888867</v>
      </c>
      <c r="H920" s="17">
        <f t="shared" si="466"/>
        <v>0.94999999999999929</v>
      </c>
      <c r="I920" s="17">
        <v>194.238</v>
      </c>
      <c r="J920" s="17">
        <f t="shared" si="441"/>
        <v>2.8434027777777779</v>
      </c>
      <c r="K920" s="17">
        <f t="shared" si="442"/>
        <v>580.55555555555509</v>
      </c>
      <c r="L920" s="17">
        <f t="shared" si="443"/>
        <v>777.63695833333281</v>
      </c>
      <c r="M920" s="17">
        <f t="shared" si="444"/>
        <v>9310.0424733796244</v>
      </c>
      <c r="N920" s="17">
        <f t="shared" si="460"/>
        <v>9310.0424733796244</v>
      </c>
      <c r="O920" s="17">
        <f t="shared" si="461"/>
        <v>1548674.1645181342</v>
      </c>
      <c r="P920" s="17">
        <f t="shared" si="445"/>
        <v>1548479.9265181343</v>
      </c>
      <c r="Q920" s="34">
        <f t="shared" si="446"/>
        <v>0.43013675398820733</v>
      </c>
      <c r="R920" s="17">
        <f t="shared" si="436"/>
        <v>111.46189738962829</v>
      </c>
      <c r="S920" s="17">
        <f t="shared" si="447"/>
        <v>0</v>
      </c>
      <c r="T920" s="34">
        <f t="shared" si="448"/>
        <v>0</v>
      </c>
      <c r="U920" s="17">
        <f t="shared" si="462"/>
        <v>0</v>
      </c>
      <c r="V920" s="17">
        <f t="shared" si="449"/>
        <v>157667.51543209879</v>
      </c>
      <c r="W920" s="17">
        <f t="shared" si="463"/>
        <v>95202172.762345836</v>
      </c>
      <c r="X920" s="17">
        <f t="shared" si="450"/>
        <v>0</v>
      </c>
      <c r="Y920" s="17">
        <f t="shared" si="451"/>
        <v>0</v>
      </c>
      <c r="Z920" s="17">
        <f t="shared" si="452"/>
        <v>0</v>
      </c>
      <c r="AA920" s="17">
        <f t="shared" si="453"/>
        <v>0</v>
      </c>
      <c r="AB920" s="17">
        <f t="shared" si="454"/>
        <v>0</v>
      </c>
      <c r="AC920" s="17">
        <f t="shared" si="455"/>
        <v>0</v>
      </c>
      <c r="AD920" s="17">
        <f t="shared" si="456"/>
        <v>0</v>
      </c>
      <c r="AE920" s="17">
        <f t="shared" si="457"/>
        <v>0</v>
      </c>
      <c r="AF920" s="17">
        <f t="shared" si="458"/>
        <v>1548674.1645181342</v>
      </c>
      <c r="AG920" s="17">
        <f t="shared" si="464"/>
        <v>0</v>
      </c>
      <c r="AH920" s="17">
        <f t="shared" si="459"/>
        <v>0</v>
      </c>
      <c r="AI920" s="17"/>
      <c r="AJ920" s="17"/>
      <c r="AU920">
        <f t="shared" si="437"/>
        <v>0</v>
      </c>
      <c r="AV920">
        <f t="shared" si="438"/>
        <v>43.1</v>
      </c>
      <c r="AW920">
        <f t="shared" si="439"/>
        <v>11.972222222222223</v>
      </c>
    </row>
    <row r="921" spans="2:49" x14ac:dyDescent="0.3">
      <c r="B921" s="29" t="s">
        <v>52</v>
      </c>
      <c r="C921" s="29">
        <v>913</v>
      </c>
      <c r="D921" s="29">
        <v>324</v>
      </c>
      <c r="E921" s="2">
        <f t="shared" si="440"/>
        <v>12.250000000000002</v>
      </c>
      <c r="F921" s="30">
        <v>44.1</v>
      </c>
      <c r="G921" s="17">
        <f t="shared" si="465"/>
        <v>0.23611111111111052</v>
      </c>
      <c r="H921" s="17">
        <f t="shared" si="466"/>
        <v>0.84999999999999787</v>
      </c>
      <c r="I921" s="17">
        <v>194.238</v>
      </c>
      <c r="J921" s="17">
        <f t="shared" si="441"/>
        <v>2.9093750000000003</v>
      </c>
      <c r="K921" s="17">
        <f t="shared" si="442"/>
        <v>519.44444444444309</v>
      </c>
      <c r="L921" s="17">
        <f t="shared" si="443"/>
        <v>716.5918194444431</v>
      </c>
      <c r="M921" s="17">
        <f t="shared" si="444"/>
        <v>8778.2497881944291</v>
      </c>
      <c r="N921" s="17">
        <f t="shared" si="460"/>
        <v>8778.2497881944291</v>
      </c>
      <c r="O921" s="17">
        <f t="shared" si="461"/>
        <v>1557452.4143063286</v>
      </c>
      <c r="P921" s="17">
        <f t="shared" si="445"/>
        <v>1557258.1763063287</v>
      </c>
      <c r="Q921" s="34">
        <f t="shared" si="446"/>
        <v>0.43257517621437197</v>
      </c>
      <c r="R921" s="17">
        <f t="shared" si="436"/>
        <v>107.53355990538176</v>
      </c>
      <c r="S921" s="17">
        <f t="shared" si="447"/>
        <v>0</v>
      </c>
      <c r="T921" s="34">
        <f t="shared" si="448"/>
        <v>0</v>
      </c>
      <c r="U921" s="17">
        <f t="shared" si="462"/>
        <v>0</v>
      </c>
      <c r="V921" s="17">
        <f t="shared" si="449"/>
        <v>165068.75000000006</v>
      </c>
      <c r="W921" s="17">
        <f t="shared" si="463"/>
        <v>95367241.512345836</v>
      </c>
      <c r="X921" s="17">
        <f t="shared" si="450"/>
        <v>0</v>
      </c>
      <c r="Y921" s="17">
        <f t="shared" si="451"/>
        <v>0</v>
      </c>
      <c r="Z921" s="17">
        <f t="shared" si="452"/>
        <v>0</v>
      </c>
      <c r="AA921" s="17">
        <f t="shared" si="453"/>
        <v>0</v>
      </c>
      <c r="AB921" s="17">
        <f t="shared" si="454"/>
        <v>0</v>
      </c>
      <c r="AC921" s="17">
        <f t="shared" si="455"/>
        <v>0</v>
      </c>
      <c r="AD921" s="17">
        <f t="shared" si="456"/>
        <v>0</v>
      </c>
      <c r="AE921" s="17">
        <f t="shared" si="457"/>
        <v>0</v>
      </c>
      <c r="AF921" s="17">
        <f t="shared" si="458"/>
        <v>1557452.4143063286</v>
      </c>
      <c r="AG921" s="17">
        <f t="shared" si="464"/>
        <v>0</v>
      </c>
      <c r="AH921" s="17">
        <f t="shared" si="459"/>
        <v>0</v>
      </c>
      <c r="AI921" s="17"/>
      <c r="AJ921" s="17"/>
      <c r="AU921">
        <f t="shared" si="437"/>
        <v>0</v>
      </c>
      <c r="AV921">
        <f t="shared" si="438"/>
        <v>44.1</v>
      </c>
      <c r="AW921">
        <f t="shared" si="439"/>
        <v>12.25</v>
      </c>
    </row>
    <row r="922" spans="2:49" x14ac:dyDescent="0.3">
      <c r="B922" s="29" t="s">
        <v>52</v>
      </c>
      <c r="C922" s="29">
        <v>914</v>
      </c>
      <c r="D922" s="29">
        <v>325</v>
      </c>
      <c r="E922" s="2">
        <f t="shared" si="440"/>
        <v>12.444444444444445</v>
      </c>
      <c r="F922" s="30">
        <v>44.8</v>
      </c>
      <c r="G922" s="17">
        <f t="shared" si="465"/>
        <v>0.19444444444444425</v>
      </c>
      <c r="H922" s="17">
        <f t="shared" si="466"/>
        <v>0.69999999999999929</v>
      </c>
      <c r="I922" s="17">
        <v>194.238</v>
      </c>
      <c r="J922" s="17">
        <f t="shared" si="441"/>
        <v>2.9555555555555553</v>
      </c>
      <c r="K922" s="17">
        <f t="shared" si="442"/>
        <v>427.77777777777737</v>
      </c>
      <c r="L922" s="17">
        <f t="shared" si="443"/>
        <v>624.97133333333295</v>
      </c>
      <c r="M922" s="17">
        <f t="shared" si="444"/>
        <v>7777.421037037032</v>
      </c>
      <c r="N922" s="17">
        <f t="shared" si="460"/>
        <v>7777.421037037032</v>
      </c>
      <c r="O922" s="17">
        <f t="shared" si="461"/>
        <v>1565229.8353433656</v>
      </c>
      <c r="P922" s="17">
        <f t="shared" si="445"/>
        <v>1565035.5973433657</v>
      </c>
      <c r="Q922" s="34">
        <f t="shared" si="446"/>
        <v>0.4347355882300401</v>
      </c>
      <c r="R922" s="17">
        <f t="shared" si="436"/>
        <v>96.785684016460849</v>
      </c>
      <c r="S922" s="17">
        <f t="shared" si="447"/>
        <v>0</v>
      </c>
      <c r="T922" s="34">
        <f t="shared" si="448"/>
        <v>0</v>
      </c>
      <c r="U922" s="17">
        <f t="shared" si="462"/>
        <v>0</v>
      </c>
      <c r="V922" s="17">
        <f t="shared" si="449"/>
        <v>170350.61728395062</v>
      </c>
      <c r="W922" s="17">
        <f t="shared" si="463"/>
        <v>95537592.129629791</v>
      </c>
      <c r="X922" s="17">
        <f t="shared" si="450"/>
        <v>0</v>
      </c>
      <c r="Y922" s="17">
        <f t="shared" si="451"/>
        <v>0</v>
      </c>
      <c r="Z922" s="17">
        <f t="shared" si="452"/>
        <v>0</v>
      </c>
      <c r="AA922" s="17">
        <f t="shared" si="453"/>
        <v>0</v>
      </c>
      <c r="AB922" s="17">
        <f t="shared" si="454"/>
        <v>0</v>
      </c>
      <c r="AC922" s="17">
        <f t="shared" si="455"/>
        <v>0</v>
      </c>
      <c r="AD922" s="17">
        <f t="shared" si="456"/>
        <v>0</v>
      </c>
      <c r="AE922" s="17">
        <f t="shared" si="457"/>
        <v>0</v>
      </c>
      <c r="AF922" s="17">
        <f t="shared" si="458"/>
        <v>1565229.8353433656</v>
      </c>
      <c r="AG922" s="17">
        <f t="shared" si="464"/>
        <v>0</v>
      </c>
      <c r="AH922" s="17">
        <f t="shared" si="459"/>
        <v>0</v>
      </c>
      <c r="AI922" s="17"/>
      <c r="AJ922" s="17"/>
      <c r="AU922">
        <f t="shared" si="437"/>
        <v>0</v>
      </c>
      <c r="AV922">
        <f t="shared" si="438"/>
        <v>44.8</v>
      </c>
      <c r="AW922">
        <f t="shared" si="439"/>
        <v>12.444444444444443</v>
      </c>
    </row>
    <row r="923" spans="2:49" x14ac:dyDescent="0.3">
      <c r="B923" s="29" t="s">
        <v>52</v>
      </c>
      <c r="C923" s="29">
        <v>915</v>
      </c>
      <c r="D923" s="29">
        <v>326</v>
      </c>
      <c r="E923" s="2">
        <f t="shared" si="440"/>
        <v>12.638888888888889</v>
      </c>
      <c r="F923" s="30">
        <v>45.5</v>
      </c>
      <c r="G923" s="17">
        <f t="shared" si="465"/>
        <v>0.1388888888888889</v>
      </c>
      <c r="H923" s="17">
        <f t="shared" si="466"/>
        <v>0.5</v>
      </c>
      <c r="I923" s="17">
        <v>194.238</v>
      </c>
      <c r="J923" s="17">
        <f t="shared" si="441"/>
        <v>3.0017361111111112</v>
      </c>
      <c r="K923" s="17">
        <f t="shared" si="442"/>
        <v>305.55555555555554</v>
      </c>
      <c r="L923" s="17">
        <f t="shared" si="443"/>
        <v>502.79529166666669</v>
      </c>
      <c r="M923" s="17">
        <f t="shared" si="444"/>
        <v>6354.7738252314821</v>
      </c>
      <c r="N923" s="17">
        <f t="shared" si="460"/>
        <v>6354.7738252314821</v>
      </c>
      <c r="O923" s="17">
        <f t="shared" si="461"/>
        <v>1571584.609168597</v>
      </c>
      <c r="P923" s="17">
        <f t="shared" si="445"/>
        <v>1571390.3711685971</v>
      </c>
      <c r="Q923" s="34">
        <f t="shared" si="446"/>
        <v>0.43650081730321288</v>
      </c>
      <c r="R923" s="17">
        <f t="shared" si="436"/>
        <v>80.317280291120127</v>
      </c>
      <c r="S923" s="17">
        <f t="shared" si="447"/>
        <v>0</v>
      </c>
      <c r="T923" s="34">
        <f t="shared" si="448"/>
        <v>0</v>
      </c>
      <c r="U923" s="17">
        <f t="shared" si="462"/>
        <v>0</v>
      </c>
      <c r="V923" s="17">
        <f t="shared" si="449"/>
        <v>175715.66358024691</v>
      </c>
      <c r="W923" s="17">
        <f t="shared" si="463"/>
        <v>95713307.793210045</v>
      </c>
      <c r="X923" s="17">
        <f t="shared" si="450"/>
        <v>0</v>
      </c>
      <c r="Y923" s="17">
        <f t="shared" si="451"/>
        <v>0</v>
      </c>
      <c r="Z923" s="17">
        <f t="shared" si="452"/>
        <v>0</v>
      </c>
      <c r="AA923" s="17">
        <f t="shared" si="453"/>
        <v>0</v>
      </c>
      <c r="AB923" s="17">
        <f t="shared" si="454"/>
        <v>0</v>
      </c>
      <c r="AC923" s="17">
        <f t="shared" si="455"/>
        <v>0</v>
      </c>
      <c r="AD923" s="17">
        <f t="shared" si="456"/>
        <v>0</v>
      </c>
      <c r="AE923" s="17">
        <f t="shared" si="457"/>
        <v>0</v>
      </c>
      <c r="AF923" s="17">
        <f t="shared" si="458"/>
        <v>1571584.609168597</v>
      </c>
      <c r="AG923" s="17">
        <f t="shared" si="464"/>
        <v>0</v>
      </c>
      <c r="AH923" s="17">
        <f t="shared" si="459"/>
        <v>0</v>
      </c>
      <c r="AI923" s="17"/>
      <c r="AJ923" s="17"/>
      <c r="AU923">
        <f t="shared" si="437"/>
        <v>0</v>
      </c>
      <c r="AV923">
        <f t="shared" si="438"/>
        <v>45.5</v>
      </c>
      <c r="AW923">
        <f t="shared" si="439"/>
        <v>12.638888888888889</v>
      </c>
    </row>
    <row r="924" spans="2:49" x14ac:dyDescent="0.3">
      <c r="B924" s="29" t="s">
        <v>52</v>
      </c>
      <c r="C924" s="29">
        <v>916</v>
      </c>
      <c r="D924" s="29">
        <v>327</v>
      </c>
      <c r="E924" s="2">
        <f t="shared" si="440"/>
        <v>12.722222222222221</v>
      </c>
      <c r="F924" s="30">
        <v>45.8</v>
      </c>
      <c r="G924" s="17">
        <f t="shared" si="465"/>
        <v>9.7222222222222612E-2</v>
      </c>
      <c r="H924" s="17">
        <f t="shared" si="466"/>
        <v>0.35000000000000142</v>
      </c>
      <c r="I924" s="17">
        <v>194.238</v>
      </c>
      <c r="J924" s="17">
        <f t="shared" si="441"/>
        <v>3.0215277777777776</v>
      </c>
      <c r="K924" s="17">
        <f t="shared" si="442"/>
        <v>213.88888888888974</v>
      </c>
      <c r="L924" s="17">
        <f t="shared" si="443"/>
        <v>411.14841666666752</v>
      </c>
      <c r="M924" s="17">
        <f t="shared" si="444"/>
        <v>5230.7215231481587</v>
      </c>
      <c r="N924" s="17">
        <f t="shared" si="460"/>
        <v>5230.7215231481587</v>
      </c>
      <c r="O924" s="17">
        <f t="shared" si="461"/>
        <v>1576815.3306917453</v>
      </c>
      <c r="P924" s="17">
        <f t="shared" si="445"/>
        <v>1576621.0926917454</v>
      </c>
      <c r="Q924" s="34">
        <f t="shared" si="446"/>
        <v>0.43795380712791304</v>
      </c>
      <c r="R924" s="17">
        <f t="shared" si="436"/>
        <v>66.546401600051567</v>
      </c>
      <c r="S924" s="17">
        <f t="shared" si="447"/>
        <v>0</v>
      </c>
      <c r="T924" s="34">
        <f t="shared" si="448"/>
        <v>0</v>
      </c>
      <c r="U924" s="17">
        <f t="shared" si="462"/>
        <v>0</v>
      </c>
      <c r="V924" s="17">
        <f t="shared" si="449"/>
        <v>178040.43209876539</v>
      </c>
      <c r="W924" s="17">
        <f t="shared" si="463"/>
        <v>95891348.225308806</v>
      </c>
      <c r="X924" s="17">
        <f t="shared" si="450"/>
        <v>0</v>
      </c>
      <c r="Y924" s="17">
        <f t="shared" si="451"/>
        <v>0</v>
      </c>
      <c r="Z924" s="17">
        <f t="shared" si="452"/>
        <v>0</v>
      </c>
      <c r="AA924" s="17">
        <f t="shared" si="453"/>
        <v>0</v>
      </c>
      <c r="AB924" s="17">
        <f t="shared" si="454"/>
        <v>0</v>
      </c>
      <c r="AC924" s="17">
        <f t="shared" si="455"/>
        <v>0</v>
      </c>
      <c r="AD924" s="17">
        <f t="shared" si="456"/>
        <v>0</v>
      </c>
      <c r="AE924" s="17">
        <f t="shared" si="457"/>
        <v>0</v>
      </c>
      <c r="AF924" s="17">
        <f t="shared" si="458"/>
        <v>1576815.3306917453</v>
      </c>
      <c r="AG924" s="17">
        <f t="shared" si="464"/>
        <v>0</v>
      </c>
      <c r="AH924" s="17">
        <f t="shared" si="459"/>
        <v>0</v>
      </c>
      <c r="AI924" s="17"/>
      <c r="AJ924" s="17"/>
      <c r="AU924">
        <f t="shared" si="437"/>
        <v>0</v>
      </c>
      <c r="AV924">
        <f t="shared" si="438"/>
        <v>45.8</v>
      </c>
      <c r="AW924">
        <f t="shared" si="439"/>
        <v>12.722222222222221</v>
      </c>
    </row>
    <row r="925" spans="2:49" x14ac:dyDescent="0.3">
      <c r="B925" s="29" t="s">
        <v>52</v>
      </c>
      <c r="C925" s="29">
        <v>917</v>
      </c>
      <c r="D925" s="29">
        <v>328</v>
      </c>
      <c r="E925" s="2">
        <f t="shared" si="440"/>
        <v>12.833333333333334</v>
      </c>
      <c r="F925" s="30">
        <v>46.2</v>
      </c>
      <c r="G925" s="17">
        <f t="shared" si="465"/>
        <v>8.3333333333333523E-2</v>
      </c>
      <c r="H925" s="17">
        <f t="shared" si="466"/>
        <v>0.30000000000000071</v>
      </c>
      <c r="I925" s="17">
        <v>194.238</v>
      </c>
      <c r="J925" s="17">
        <f t="shared" si="441"/>
        <v>3.0479166666666666</v>
      </c>
      <c r="K925" s="17">
        <f t="shared" si="442"/>
        <v>183.33333333333374</v>
      </c>
      <c r="L925" s="17">
        <f t="shared" si="443"/>
        <v>380.61925000000042</v>
      </c>
      <c r="M925" s="17">
        <f t="shared" si="444"/>
        <v>4884.6137083333388</v>
      </c>
      <c r="N925" s="17">
        <f t="shared" si="460"/>
        <v>4884.6137083333388</v>
      </c>
      <c r="O925" s="17">
        <f t="shared" si="461"/>
        <v>1581699.9444000786</v>
      </c>
      <c r="P925" s="17">
        <f t="shared" si="445"/>
        <v>1581505.7064000787</v>
      </c>
      <c r="Q925" s="34">
        <f t="shared" si="446"/>
        <v>0.43931065512381384</v>
      </c>
      <c r="R925" s="17">
        <f t="shared" si="436"/>
        <v>62.685875923611185</v>
      </c>
      <c r="S925" s="17">
        <f t="shared" si="447"/>
        <v>0</v>
      </c>
      <c r="T925" s="34">
        <f t="shared" si="448"/>
        <v>0</v>
      </c>
      <c r="U925" s="17">
        <f t="shared" si="462"/>
        <v>0</v>
      </c>
      <c r="V925" s="17">
        <f t="shared" si="449"/>
        <v>181163.88888888891</v>
      </c>
      <c r="W925" s="17">
        <f t="shared" si="463"/>
        <v>96072512.114197701</v>
      </c>
      <c r="X925" s="17">
        <f t="shared" si="450"/>
        <v>0</v>
      </c>
      <c r="Y925" s="17">
        <f t="shared" si="451"/>
        <v>0</v>
      </c>
      <c r="Z925" s="17">
        <f t="shared" si="452"/>
        <v>0</v>
      </c>
      <c r="AA925" s="17">
        <f t="shared" si="453"/>
        <v>0</v>
      </c>
      <c r="AB925" s="17">
        <f t="shared" si="454"/>
        <v>0</v>
      </c>
      <c r="AC925" s="17">
        <f t="shared" si="455"/>
        <v>0</v>
      </c>
      <c r="AD925" s="17">
        <f t="shared" si="456"/>
        <v>0</v>
      </c>
      <c r="AE925" s="17">
        <f t="shared" si="457"/>
        <v>0</v>
      </c>
      <c r="AF925" s="17">
        <f t="shared" si="458"/>
        <v>1581699.9444000786</v>
      </c>
      <c r="AG925" s="17">
        <f t="shared" si="464"/>
        <v>0</v>
      </c>
      <c r="AH925" s="17">
        <f t="shared" si="459"/>
        <v>0</v>
      </c>
      <c r="AI925" s="17"/>
      <c r="AJ925" s="17"/>
      <c r="AU925">
        <f t="shared" si="437"/>
        <v>0</v>
      </c>
      <c r="AV925">
        <f t="shared" si="438"/>
        <v>46.2</v>
      </c>
      <c r="AW925">
        <f t="shared" si="439"/>
        <v>12.833333333333334</v>
      </c>
    </row>
    <row r="926" spans="2:49" x14ac:dyDescent="0.3">
      <c r="B926" s="29" t="s">
        <v>52</v>
      </c>
      <c r="C926" s="29">
        <v>918</v>
      </c>
      <c r="D926" s="29">
        <v>329</v>
      </c>
      <c r="E926" s="2">
        <f t="shared" si="440"/>
        <v>12.888888888888889</v>
      </c>
      <c r="F926" s="30">
        <v>46.4</v>
      </c>
      <c r="G926" s="17">
        <f t="shared" si="465"/>
        <v>4.1666666666666269E-2</v>
      </c>
      <c r="H926" s="17">
        <f t="shared" si="466"/>
        <v>0.14999999999999858</v>
      </c>
      <c r="I926" s="17">
        <v>194.238</v>
      </c>
      <c r="J926" s="17">
        <f t="shared" si="441"/>
        <v>3.0611111111111109</v>
      </c>
      <c r="K926" s="17">
        <f t="shared" si="442"/>
        <v>91.66666666666579</v>
      </c>
      <c r="L926" s="17">
        <f t="shared" si="443"/>
        <v>288.96577777777691</v>
      </c>
      <c r="M926" s="17">
        <f t="shared" si="444"/>
        <v>3724.4478024691248</v>
      </c>
      <c r="N926" s="17">
        <f t="shared" si="460"/>
        <v>3724.4478024691248</v>
      </c>
      <c r="O926" s="17">
        <f t="shared" si="461"/>
        <v>1585424.3922025478</v>
      </c>
      <c r="P926" s="17">
        <f t="shared" si="445"/>
        <v>1585230.1542025479</v>
      </c>
      <c r="Q926" s="34">
        <f t="shared" si="446"/>
        <v>0.44034523223438371</v>
      </c>
      <c r="R926" s="17">
        <f t="shared" si="436"/>
        <v>48.003993898490947</v>
      </c>
      <c r="S926" s="17">
        <f t="shared" si="447"/>
        <v>0</v>
      </c>
      <c r="T926" s="34">
        <f t="shared" si="448"/>
        <v>0</v>
      </c>
      <c r="U926" s="17">
        <f t="shared" si="462"/>
        <v>0</v>
      </c>
      <c r="V926" s="17">
        <f t="shared" si="449"/>
        <v>182735.80246913582</v>
      </c>
      <c r="W926" s="17">
        <f t="shared" si="463"/>
        <v>96255247.916666836</v>
      </c>
      <c r="X926" s="17">
        <f t="shared" si="450"/>
        <v>0</v>
      </c>
      <c r="Y926" s="17">
        <f t="shared" si="451"/>
        <v>0</v>
      </c>
      <c r="Z926" s="17">
        <f t="shared" si="452"/>
        <v>0</v>
      </c>
      <c r="AA926" s="17">
        <f t="shared" si="453"/>
        <v>0</v>
      </c>
      <c r="AB926" s="17">
        <f t="shared" si="454"/>
        <v>0</v>
      </c>
      <c r="AC926" s="17">
        <f t="shared" si="455"/>
        <v>0</v>
      </c>
      <c r="AD926" s="17">
        <f t="shared" si="456"/>
        <v>0</v>
      </c>
      <c r="AE926" s="17">
        <f t="shared" si="457"/>
        <v>0</v>
      </c>
      <c r="AF926" s="17">
        <f t="shared" si="458"/>
        <v>1585424.3922025478</v>
      </c>
      <c r="AG926" s="17">
        <f t="shared" si="464"/>
        <v>0</v>
      </c>
      <c r="AH926" s="17">
        <f t="shared" si="459"/>
        <v>0</v>
      </c>
      <c r="AI926" s="17"/>
      <c r="AJ926" s="17"/>
      <c r="AU926">
        <f t="shared" si="437"/>
        <v>0</v>
      </c>
      <c r="AV926">
        <f t="shared" si="438"/>
        <v>46.4</v>
      </c>
      <c r="AW926">
        <f t="shared" si="439"/>
        <v>12.888888888888888</v>
      </c>
    </row>
    <row r="927" spans="2:49" x14ac:dyDescent="0.3">
      <c r="B927" s="29" t="s">
        <v>52</v>
      </c>
      <c r="C927" s="29">
        <v>919</v>
      </c>
      <c r="D927" s="29">
        <v>330</v>
      </c>
      <c r="E927" s="2">
        <f t="shared" si="440"/>
        <v>12.916666666666668</v>
      </c>
      <c r="F927" s="30">
        <v>46.5</v>
      </c>
      <c r="G927" s="17">
        <f t="shared" si="465"/>
        <v>1.3888888888889086E-2</v>
      </c>
      <c r="H927" s="17">
        <f t="shared" si="466"/>
        <v>5.0000000000000711E-2</v>
      </c>
      <c r="I927" s="17">
        <v>194.238</v>
      </c>
      <c r="J927" s="17">
        <f t="shared" si="441"/>
        <v>3.0677083333333335</v>
      </c>
      <c r="K927" s="17">
        <f t="shared" si="442"/>
        <v>30.555555555555991</v>
      </c>
      <c r="L927" s="17">
        <f t="shared" si="443"/>
        <v>227.86126388888934</v>
      </c>
      <c r="M927" s="17">
        <f t="shared" si="444"/>
        <v>2943.2079918981544</v>
      </c>
      <c r="N927" s="17">
        <f t="shared" si="460"/>
        <v>2943.2079918981544</v>
      </c>
      <c r="O927" s="17">
        <f t="shared" si="461"/>
        <v>1588367.6001944458</v>
      </c>
      <c r="P927" s="17">
        <f t="shared" si="445"/>
        <v>1588173.3621944459</v>
      </c>
      <c r="Q927" s="34">
        <f t="shared" si="446"/>
        <v>0.44116279655037316</v>
      </c>
      <c r="R927" s="17">
        <f t="shared" si="436"/>
        <v>38.01643656201783</v>
      </c>
      <c r="S927" s="17">
        <f t="shared" si="447"/>
        <v>0</v>
      </c>
      <c r="T927" s="34">
        <f t="shared" si="448"/>
        <v>0</v>
      </c>
      <c r="U927" s="17">
        <f t="shared" si="462"/>
        <v>0</v>
      </c>
      <c r="V927" s="17">
        <f t="shared" si="449"/>
        <v>183524.30555555559</v>
      </c>
      <c r="W927" s="17">
        <f t="shared" si="463"/>
        <v>96438772.222222388</v>
      </c>
      <c r="X927" s="17">
        <f t="shared" si="450"/>
        <v>0</v>
      </c>
      <c r="Y927" s="17">
        <f t="shared" si="451"/>
        <v>0</v>
      </c>
      <c r="Z927" s="17">
        <f t="shared" si="452"/>
        <v>0</v>
      </c>
      <c r="AA927" s="17">
        <f t="shared" si="453"/>
        <v>0</v>
      </c>
      <c r="AB927" s="17">
        <f t="shared" si="454"/>
        <v>0</v>
      </c>
      <c r="AC927" s="17">
        <f t="shared" si="455"/>
        <v>0</v>
      </c>
      <c r="AD927" s="17">
        <f t="shared" si="456"/>
        <v>0</v>
      </c>
      <c r="AE927" s="17">
        <f t="shared" si="457"/>
        <v>0</v>
      </c>
      <c r="AF927" s="17">
        <f t="shared" si="458"/>
        <v>1588367.6001944458</v>
      </c>
      <c r="AG927" s="17">
        <f t="shared" si="464"/>
        <v>0</v>
      </c>
      <c r="AH927" s="17">
        <f t="shared" si="459"/>
        <v>0</v>
      </c>
      <c r="AI927" s="17"/>
      <c r="AJ927" s="17"/>
      <c r="AU927">
        <f t="shared" si="437"/>
        <v>0</v>
      </c>
      <c r="AV927">
        <f t="shared" si="438"/>
        <v>46.5</v>
      </c>
      <c r="AW927">
        <f t="shared" si="439"/>
        <v>12.916666666666666</v>
      </c>
    </row>
    <row r="928" spans="2:49" x14ac:dyDescent="0.3">
      <c r="B928" s="29" t="s">
        <v>52</v>
      </c>
      <c r="C928" s="29">
        <v>920</v>
      </c>
      <c r="D928" s="29">
        <v>331</v>
      </c>
      <c r="E928" s="2">
        <f t="shared" si="440"/>
        <v>12.916666666666668</v>
      </c>
      <c r="F928" s="30">
        <v>46.5</v>
      </c>
      <c r="G928" s="17">
        <f t="shared" si="465"/>
        <v>1.3888888888889086E-2</v>
      </c>
      <c r="H928" s="17">
        <f t="shared" si="466"/>
        <v>5.0000000000000711E-2</v>
      </c>
      <c r="I928" s="17">
        <v>194.238</v>
      </c>
      <c r="J928" s="17">
        <f t="shared" si="441"/>
        <v>3.0677083333333335</v>
      </c>
      <c r="K928" s="17">
        <f t="shared" si="442"/>
        <v>30.555555555555991</v>
      </c>
      <c r="L928" s="17">
        <f t="shared" si="443"/>
        <v>227.86126388888934</v>
      </c>
      <c r="M928" s="17">
        <f t="shared" si="444"/>
        <v>2943.2079918981544</v>
      </c>
      <c r="N928" s="17">
        <f t="shared" si="460"/>
        <v>2943.2079918981544</v>
      </c>
      <c r="O928" s="17">
        <f t="shared" si="461"/>
        <v>1591310.8081863439</v>
      </c>
      <c r="P928" s="17">
        <f t="shared" si="445"/>
        <v>1591116.570186344</v>
      </c>
      <c r="Q928" s="34">
        <f t="shared" si="446"/>
        <v>0.44198036086636261</v>
      </c>
      <c r="R928" s="17">
        <f t="shared" si="436"/>
        <v>38.01643656201783</v>
      </c>
      <c r="S928" s="17">
        <f t="shared" si="447"/>
        <v>0</v>
      </c>
      <c r="T928" s="34">
        <f t="shared" si="448"/>
        <v>0</v>
      </c>
      <c r="U928" s="17">
        <f t="shared" si="462"/>
        <v>0</v>
      </c>
      <c r="V928" s="17">
        <f t="shared" si="449"/>
        <v>183524.30555555559</v>
      </c>
      <c r="W928" s="17">
        <f t="shared" si="463"/>
        <v>96622296.52777794</v>
      </c>
      <c r="X928" s="17">
        <f t="shared" si="450"/>
        <v>0</v>
      </c>
      <c r="Y928" s="17">
        <f t="shared" si="451"/>
        <v>0</v>
      </c>
      <c r="Z928" s="17">
        <f t="shared" si="452"/>
        <v>0</v>
      </c>
      <c r="AA928" s="17">
        <f t="shared" si="453"/>
        <v>0</v>
      </c>
      <c r="AB928" s="17">
        <f t="shared" si="454"/>
        <v>0</v>
      </c>
      <c r="AC928" s="17">
        <f t="shared" si="455"/>
        <v>0</v>
      </c>
      <c r="AD928" s="17">
        <f t="shared" si="456"/>
        <v>0</v>
      </c>
      <c r="AE928" s="17">
        <f t="shared" si="457"/>
        <v>0</v>
      </c>
      <c r="AF928" s="17">
        <f t="shared" si="458"/>
        <v>1591310.8081863439</v>
      </c>
      <c r="AG928" s="17">
        <f t="shared" si="464"/>
        <v>0</v>
      </c>
      <c r="AH928" s="17">
        <f t="shared" si="459"/>
        <v>0</v>
      </c>
      <c r="AI928" s="17"/>
      <c r="AJ928" s="17"/>
      <c r="AU928">
        <f t="shared" si="437"/>
        <v>0</v>
      </c>
      <c r="AV928">
        <f t="shared" si="438"/>
        <v>46.5</v>
      </c>
      <c r="AW928">
        <f t="shared" si="439"/>
        <v>12.916666666666666</v>
      </c>
    </row>
    <row r="929" spans="2:49" x14ac:dyDescent="0.3">
      <c r="B929" s="29" t="s">
        <v>52</v>
      </c>
      <c r="C929" s="29">
        <v>921</v>
      </c>
      <c r="D929" s="29">
        <v>332</v>
      </c>
      <c r="E929" s="2">
        <f t="shared" si="440"/>
        <v>12.944444444444445</v>
      </c>
      <c r="F929" s="30">
        <v>46.6</v>
      </c>
      <c r="G929" s="17">
        <f t="shared" si="465"/>
        <v>0</v>
      </c>
      <c r="H929" s="17">
        <f t="shared" si="466"/>
        <v>0</v>
      </c>
      <c r="I929" s="17">
        <v>194.238</v>
      </c>
      <c r="J929" s="17">
        <f t="shared" si="441"/>
        <v>3.0743055555555556</v>
      </c>
      <c r="K929" s="17">
        <f t="shared" si="442"/>
        <v>0</v>
      </c>
      <c r="L929" s="17">
        <f t="shared" si="443"/>
        <v>197.31230555555555</v>
      </c>
      <c r="M929" s="17">
        <f t="shared" si="444"/>
        <v>2554.0981774691359</v>
      </c>
      <c r="N929" s="17">
        <f t="shared" si="460"/>
        <v>2554.0981774691359</v>
      </c>
      <c r="O929" s="17">
        <f t="shared" si="461"/>
        <v>1593864.906363813</v>
      </c>
      <c r="P929" s="17">
        <f t="shared" si="445"/>
        <v>1593670.6683638131</v>
      </c>
      <c r="Q929" s="34">
        <f t="shared" si="446"/>
        <v>0.44268983825809999</v>
      </c>
      <c r="R929" s="17">
        <f t="shared" si="436"/>
        <v>33.061381963906037</v>
      </c>
      <c r="S929" s="17">
        <f t="shared" si="447"/>
        <v>0</v>
      </c>
      <c r="T929" s="34">
        <f t="shared" si="448"/>
        <v>0</v>
      </c>
      <c r="U929" s="17">
        <f t="shared" si="462"/>
        <v>0</v>
      </c>
      <c r="V929" s="17">
        <f t="shared" si="449"/>
        <v>184314.50617283952</v>
      </c>
      <c r="W929" s="17">
        <f t="shared" si="463"/>
        <v>96806611.033950776</v>
      </c>
      <c r="X929" s="17">
        <f t="shared" si="450"/>
        <v>0</v>
      </c>
      <c r="Y929" s="17">
        <f t="shared" si="451"/>
        <v>0</v>
      </c>
      <c r="Z929" s="17">
        <f t="shared" si="452"/>
        <v>0</v>
      </c>
      <c r="AA929" s="17">
        <f t="shared" si="453"/>
        <v>0</v>
      </c>
      <c r="AB929" s="17">
        <f t="shared" si="454"/>
        <v>0</v>
      </c>
      <c r="AC929" s="17">
        <f t="shared" si="455"/>
        <v>0</v>
      </c>
      <c r="AD929" s="17">
        <f t="shared" si="456"/>
        <v>0</v>
      </c>
      <c r="AE929" s="17">
        <f t="shared" si="457"/>
        <v>0</v>
      </c>
      <c r="AF929" s="17">
        <f t="shared" si="458"/>
        <v>1593864.906363813</v>
      </c>
      <c r="AG929" s="17">
        <f t="shared" si="464"/>
        <v>0</v>
      </c>
      <c r="AH929" s="17">
        <f t="shared" si="459"/>
        <v>0</v>
      </c>
      <c r="AI929" s="17"/>
      <c r="AJ929" s="17"/>
      <c r="AU929">
        <f t="shared" si="437"/>
        <v>0</v>
      </c>
      <c r="AV929">
        <f t="shared" si="438"/>
        <v>46.6</v>
      </c>
      <c r="AW929">
        <f t="shared" si="439"/>
        <v>12.944444444444445</v>
      </c>
    </row>
    <row r="930" spans="2:49" x14ac:dyDescent="0.3">
      <c r="B930" s="29" t="s">
        <v>52</v>
      </c>
      <c r="C930" s="29">
        <v>922</v>
      </c>
      <c r="D930" s="29">
        <v>333</v>
      </c>
      <c r="E930" s="2">
        <f t="shared" si="440"/>
        <v>12.916666666666668</v>
      </c>
      <c r="F930" s="30">
        <v>46.5</v>
      </c>
      <c r="G930" s="17">
        <f t="shared" si="465"/>
        <v>-1.3888888888889086E-2</v>
      </c>
      <c r="H930" s="17">
        <f t="shared" si="466"/>
        <v>-5.0000000000000711E-2</v>
      </c>
      <c r="I930" s="17">
        <v>194.238</v>
      </c>
      <c r="J930" s="17">
        <f t="shared" si="441"/>
        <v>3.0677083333333335</v>
      </c>
      <c r="K930" s="17">
        <f t="shared" si="442"/>
        <v>-30.555555555555991</v>
      </c>
      <c r="L930" s="17">
        <f t="shared" si="443"/>
        <v>166.75015277777734</v>
      </c>
      <c r="M930" s="17">
        <f t="shared" si="444"/>
        <v>2153.8561400462909</v>
      </c>
      <c r="N930" s="17">
        <f t="shared" si="460"/>
        <v>2153.8561400462909</v>
      </c>
      <c r="O930" s="17">
        <f t="shared" si="461"/>
        <v>1596018.7625038594</v>
      </c>
      <c r="P930" s="17">
        <f t="shared" si="445"/>
        <v>1595824.5245038595</v>
      </c>
      <c r="Q930" s="34">
        <f t="shared" si="446"/>
        <v>0.44328813641668208</v>
      </c>
      <c r="R930" s="17">
        <f t="shared" si="436"/>
        <v>27.82064180893126</v>
      </c>
      <c r="S930" s="17">
        <f t="shared" si="447"/>
        <v>0</v>
      </c>
      <c r="T930" s="34">
        <f t="shared" si="448"/>
        <v>0</v>
      </c>
      <c r="U930" s="17">
        <f t="shared" si="462"/>
        <v>0</v>
      </c>
      <c r="V930" s="17">
        <f t="shared" si="449"/>
        <v>183524.30555555559</v>
      </c>
      <c r="W930" s="17">
        <f t="shared" si="463"/>
        <v>96990135.339506328</v>
      </c>
      <c r="X930" s="17">
        <f t="shared" si="450"/>
        <v>0</v>
      </c>
      <c r="Y930" s="17">
        <f t="shared" si="451"/>
        <v>0</v>
      </c>
      <c r="Z930" s="17">
        <f t="shared" si="452"/>
        <v>0</v>
      </c>
      <c r="AA930" s="17">
        <f t="shared" si="453"/>
        <v>0</v>
      </c>
      <c r="AB930" s="17">
        <f t="shared" si="454"/>
        <v>0</v>
      </c>
      <c r="AC930" s="17">
        <f t="shared" si="455"/>
        <v>0</v>
      </c>
      <c r="AD930" s="17">
        <f t="shared" si="456"/>
        <v>0</v>
      </c>
      <c r="AE930" s="17">
        <f t="shared" si="457"/>
        <v>0</v>
      </c>
      <c r="AF930" s="17">
        <f t="shared" si="458"/>
        <v>1596018.7625038594</v>
      </c>
      <c r="AG930" s="17">
        <f t="shared" si="464"/>
        <v>0</v>
      </c>
      <c r="AH930" s="17">
        <f t="shared" si="459"/>
        <v>0</v>
      </c>
      <c r="AI930" s="17"/>
      <c r="AJ930" s="17"/>
      <c r="AU930">
        <f t="shared" si="437"/>
        <v>0</v>
      </c>
      <c r="AV930">
        <f t="shared" si="438"/>
        <v>46.5</v>
      </c>
      <c r="AW930">
        <f t="shared" si="439"/>
        <v>12.916666666666666</v>
      </c>
    </row>
    <row r="931" spans="2:49" x14ac:dyDescent="0.3">
      <c r="B931" s="29" t="s">
        <v>52</v>
      </c>
      <c r="C931" s="29">
        <v>923</v>
      </c>
      <c r="D931" s="29">
        <v>334</v>
      </c>
      <c r="E931" s="2">
        <f t="shared" si="440"/>
        <v>12.916666666666668</v>
      </c>
      <c r="F931" s="30">
        <v>46.5</v>
      </c>
      <c r="G931" s="17">
        <f t="shared" si="465"/>
        <v>-1.3888888888889086E-2</v>
      </c>
      <c r="H931" s="17">
        <f t="shared" si="466"/>
        <v>-5.0000000000000711E-2</v>
      </c>
      <c r="I931" s="17">
        <v>194.238</v>
      </c>
      <c r="J931" s="17">
        <f t="shared" si="441"/>
        <v>3.0677083333333335</v>
      </c>
      <c r="K931" s="17">
        <f t="shared" si="442"/>
        <v>-30.555555555555991</v>
      </c>
      <c r="L931" s="17">
        <f t="shared" si="443"/>
        <v>166.75015277777734</v>
      </c>
      <c r="M931" s="17">
        <f t="shared" si="444"/>
        <v>2153.8561400462909</v>
      </c>
      <c r="N931" s="17">
        <f t="shared" si="460"/>
        <v>2153.8561400462909</v>
      </c>
      <c r="O931" s="17">
        <f t="shared" si="461"/>
        <v>1598172.6186439057</v>
      </c>
      <c r="P931" s="17">
        <f t="shared" si="445"/>
        <v>1597978.3806439058</v>
      </c>
      <c r="Q931" s="34">
        <f t="shared" si="446"/>
        <v>0.44388643457526417</v>
      </c>
      <c r="R931" s="17">
        <f t="shared" si="436"/>
        <v>27.82064180893126</v>
      </c>
      <c r="S931" s="17">
        <f t="shared" si="447"/>
        <v>0</v>
      </c>
      <c r="T931" s="34">
        <f t="shared" si="448"/>
        <v>0</v>
      </c>
      <c r="U931" s="17">
        <f t="shared" si="462"/>
        <v>0</v>
      </c>
      <c r="V931" s="17">
        <f t="shared" si="449"/>
        <v>183524.30555555559</v>
      </c>
      <c r="W931" s="17">
        <f t="shared" si="463"/>
        <v>97173659.64506188</v>
      </c>
      <c r="X931" s="17">
        <f t="shared" si="450"/>
        <v>0</v>
      </c>
      <c r="Y931" s="17">
        <f t="shared" si="451"/>
        <v>0</v>
      </c>
      <c r="Z931" s="17">
        <f t="shared" si="452"/>
        <v>0</v>
      </c>
      <c r="AA931" s="17">
        <f t="shared" si="453"/>
        <v>0</v>
      </c>
      <c r="AB931" s="17">
        <f t="shared" si="454"/>
        <v>0</v>
      </c>
      <c r="AC931" s="17">
        <f t="shared" si="455"/>
        <v>0</v>
      </c>
      <c r="AD931" s="17">
        <f t="shared" si="456"/>
        <v>0</v>
      </c>
      <c r="AE931" s="17">
        <f t="shared" si="457"/>
        <v>0</v>
      </c>
      <c r="AF931" s="17">
        <f t="shared" si="458"/>
        <v>1598172.6186439057</v>
      </c>
      <c r="AG931" s="17">
        <f t="shared" si="464"/>
        <v>0</v>
      </c>
      <c r="AH931" s="17">
        <f t="shared" si="459"/>
        <v>0</v>
      </c>
      <c r="AI931" s="17"/>
      <c r="AJ931" s="17"/>
      <c r="AU931">
        <f t="shared" si="437"/>
        <v>0</v>
      </c>
      <c r="AV931">
        <f t="shared" si="438"/>
        <v>46.5</v>
      </c>
      <c r="AW931">
        <f t="shared" si="439"/>
        <v>12.916666666666666</v>
      </c>
    </row>
    <row r="932" spans="2:49" x14ac:dyDescent="0.3">
      <c r="B932" s="29" t="s">
        <v>52</v>
      </c>
      <c r="C932" s="29">
        <v>924</v>
      </c>
      <c r="D932" s="29">
        <v>335</v>
      </c>
      <c r="E932" s="2">
        <f t="shared" si="440"/>
        <v>12.888888888888889</v>
      </c>
      <c r="F932" s="30">
        <v>46.4</v>
      </c>
      <c r="G932" s="17">
        <f t="shared" si="465"/>
        <v>-1.3888888888889086E-2</v>
      </c>
      <c r="H932" s="17">
        <f t="shared" si="466"/>
        <v>-5.0000000000000711E-2</v>
      </c>
      <c r="I932" s="17">
        <v>194.238</v>
      </c>
      <c r="J932" s="17">
        <f t="shared" si="441"/>
        <v>3.0611111111111109</v>
      </c>
      <c r="K932" s="17">
        <f t="shared" si="442"/>
        <v>-30.555555555555991</v>
      </c>
      <c r="L932" s="17">
        <f t="shared" si="443"/>
        <v>166.7435555555551</v>
      </c>
      <c r="M932" s="17">
        <f t="shared" si="444"/>
        <v>2149.1391604938212</v>
      </c>
      <c r="N932" s="17">
        <f t="shared" si="460"/>
        <v>2149.1391604938212</v>
      </c>
      <c r="O932" s="17">
        <f t="shared" si="461"/>
        <v>1600321.7578043996</v>
      </c>
      <c r="P932" s="17">
        <f t="shared" si="445"/>
        <v>1600127.5198043997</v>
      </c>
      <c r="Q932" s="34">
        <f t="shared" si="446"/>
        <v>0.44448342245126615</v>
      </c>
      <c r="R932" s="17">
        <f t="shared" si="436"/>
        <v>27.700015846364806</v>
      </c>
      <c r="S932" s="17">
        <f t="shared" si="447"/>
        <v>0</v>
      </c>
      <c r="T932" s="34">
        <f t="shared" si="448"/>
        <v>0</v>
      </c>
      <c r="U932" s="17">
        <f t="shared" si="462"/>
        <v>0</v>
      </c>
      <c r="V932" s="17">
        <f t="shared" si="449"/>
        <v>182735.80246913582</v>
      </c>
      <c r="W932" s="17">
        <f t="shared" si="463"/>
        <v>97356395.447531015</v>
      </c>
      <c r="X932" s="17">
        <f t="shared" si="450"/>
        <v>0</v>
      </c>
      <c r="Y932" s="17">
        <f t="shared" si="451"/>
        <v>0</v>
      </c>
      <c r="Z932" s="17">
        <f t="shared" si="452"/>
        <v>0</v>
      </c>
      <c r="AA932" s="17">
        <f t="shared" si="453"/>
        <v>0</v>
      </c>
      <c r="AB932" s="17">
        <f t="shared" si="454"/>
        <v>0</v>
      </c>
      <c r="AC932" s="17">
        <f t="shared" si="455"/>
        <v>0</v>
      </c>
      <c r="AD932" s="17">
        <f t="shared" si="456"/>
        <v>0</v>
      </c>
      <c r="AE932" s="17">
        <f t="shared" si="457"/>
        <v>0</v>
      </c>
      <c r="AF932" s="17">
        <f t="shared" si="458"/>
        <v>1600321.7578043996</v>
      </c>
      <c r="AG932" s="17">
        <f t="shared" si="464"/>
        <v>0</v>
      </c>
      <c r="AH932" s="17">
        <f t="shared" si="459"/>
        <v>0</v>
      </c>
      <c r="AI932" s="17"/>
      <c r="AJ932" s="17"/>
      <c r="AU932">
        <f t="shared" si="437"/>
        <v>0</v>
      </c>
      <c r="AV932">
        <f t="shared" si="438"/>
        <v>46.4</v>
      </c>
      <c r="AW932">
        <f t="shared" si="439"/>
        <v>12.888888888888888</v>
      </c>
    </row>
    <row r="933" spans="2:49" x14ac:dyDescent="0.3">
      <c r="B933" s="29" t="s">
        <v>52</v>
      </c>
      <c r="C933" s="29">
        <v>925</v>
      </c>
      <c r="D933" s="29">
        <v>336</v>
      </c>
      <c r="E933" s="2">
        <f t="shared" si="440"/>
        <v>12.888888888888889</v>
      </c>
      <c r="F933" s="30">
        <v>46.4</v>
      </c>
      <c r="G933" s="17">
        <f t="shared" si="465"/>
        <v>0</v>
      </c>
      <c r="H933" s="17">
        <f t="shared" si="466"/>
        <v>0</v>
      </c>
      <c r="I933" s="17">
        <v>194.238</v>
      </c>
      <c r="J933" s="17">
        <f t="shared" si="441"/>
        <v>3.0611111111111109</v>
      </c>
      <c r="K933" s="17">
        <f t="shared" si="442"/>
        <v>0</v>
      </c>
      <c r="L933" s="17">
        <f t="shared" si="443"/>
        <v>197.2991111111111</v>
      </c>
      <c r="M933" s="17">
        <f t="shared" si="444"/>
        <v>2542.9663209876544</v>
      </c>
      <c r="N933" s="17">
        <f t="shared" si="460"/>
        <v>2542.9663209876544</v>
      </c>
      <c r="O933" s="17">
        <f t="shared" si="461"/>
        <v>1602864.7241253871</v>
      </c>
      <c r="P933" s="17">
        <f t="shared" si="445"/>
        <v>1602670.4861253873</v>
      </c>
      <c r="Q933" s="34">
        <f t="shared" si="446"/>
        <v>0.44518980763591004</v>
      </c>
      <c r="R933" s="17">
        <f t="shared" si="436"/>
        <v>32.776010359396437</v>
      </c>
      <c r="S933" s="17">
        <f t="shared" si="447"/>
        <v>0</v>
      </c>
      <c r="T933" s="34">
        <f t="shared" si="448"/>
        <v>0</v>
      </c>
      <c r="U933" s="17">
        <f t="shared" si="462"/>
        <v>0</v>
      </c>
      <c r="V933" s="17">
        <f t="shared" si="449"/>
        <v>182735.80246913582</v>
      </c>
      <c r="W933" s="17">
        <f t="shared" si="463"/>
        <v>97539131.250000149</v>
      </c>
      <c r="X933" s="17">
        <f t="shared" si="450"/>
        <v>0</v>
      </c>
      <c r="Y933" s="17">
        <f t="shared" si="451"/>
        <v>0</v>
      </c>
      <c r="Z933" s="17">
        <f t="shared" si="452"/>
        <v>0</v>
      </c>
      <c r="AA933" s="17">
        <f t="shared" si="453"/>
        <v>0</v>
      </c>
      <c r="AB933" s="17">
        <f t="shared" si="454"/>
        <v>0</v>
      </c>
      <c r="AC933" s="17">
        <f t="shared" si="455"/>
        <v>0</v>
      </c>
      <c r="AD933" s="17">
        <f t="shared" si="456"/>
        <v>0</v>
      </c>
      <c r="AE933" s="17">
        <f t="shared" si="457"/>
        <v>0</v>
      </c>
      <c r="AF933" s="17">
        <f t="shared" si="458"/>
        <v>1602864.7241253871</v>
      </c>
      <c r="AG933" s="17">
        <f t="shared" si="464"/>
        <v>0</v>
      </c>
      <c r="AH933" s="17">
        <f t="shared" si="459"/>
        <v>0</v>
      </c>
      <c r="AI933" s="17"/>
      <c r="AJ933" s="17"/>
      <c r="AU933">
        <f t="shared" si="437"/>
        <v>0</v>
      </c>
      <c r="AV933">
        <f t="shared" si="438"/>
        <v>46.4</v>
      </c>
      <c r="AW933">
        <f t="shared" si="439"/>
        <v>12.888888888888888</v>
      </c>
    </row>
    <row r="934" spans="2:49" x14ac:dyDescent="0.3">
      <c r="B934" s="29" t="s">
        <v>52</v>
      </c>
      <c r="C934" s="29">
        <v>926</v>
      </c>
      <c r="D934" s="29">
        <v>337</v>
      </c>
      <c r="E934" s="2">
        <f t="shared" si="440"/>
        <v>12.888888888888889</v>
      </c>
      <c r="F934" s="30">
        <v>46.4</v>
      </c>
      <c r="G934" s="17">
        <f t="shared" si="465"/>
        <v>1.3888888888889086E-2</v>
      </c>
      <c r="H934" s="17">
        <f t="shared" si="466"/>
        <v>5.0000000000000711E-2</v>
      </c>
      <c r="I934" s="17">
        <v>194.238</v>
      </c>
      <c r="J934" s="17">
        <f t="shared" si="441"/>
        <v>3.0611111111111109</v>
      </c>
      <c r="K934" s="17">
        <f t="shared" si="442"/>
        <v>30.555555555555991</v>
      </c>
      <c r="L934" s="17">
        <f t="shared" si="443"/>
        <v>227.8546666666671</v>
      </c>
      <c r="M934" s="17">
        <f t="shared" si="444"/>
        <v>2936.7934814814871</v>
      </c>
      <c r="N934" s="17">
        <f t="shared" si="460"/>
        <v>2936.7934814814871</v>
      </c>
      <c r="O934" s="17">
        <f t="shared" si="461"/>
        <v>1605801.5176068686</v>
      </c>
      <c r="P934" s="17">
        <f t="shared" si="445"/>
        <v>1605607.2796068687</v>
      </c>
      <c r="Q934" s="34">
        <f t="shared" si="446"/>
        <v>0.44600559012919599</v>
      </c>
      <c r="R934" s="17">
        <f t="shared" si="436"/>
        <v>37.852004872428054</v>
      </c>
      <c r="S934" s="17">
        <f t="shared" si="447"/>
        <v>0</v>
      </c>
      <c r="T934" s="34">
        <f t="shared" si="448"/>
        <v>0</v>
      </c>
      <c r="U934" s="17">
        <f t="shared" si="462"/>
        <v>0</v>
      </c>
      <c r="V934" s="17">
        <f t="shared" si="449"/>
        <v>182735.80246913582</v>
      </c>
      <c r="W934" s="17">
        <f t="shared" si="463"/>
        <v>97721867.052469283</v>
      </c>
      <c r="X934" s="17">
        <f t="shared" si="450"/>
        <v>0</v>
      </c>
      <c r="Y934" s="17">
        <f t="shared" si="451"/>
        <v>0</v>
      </c>
      <c r="Z934" s="17">
        <f t="shared" si="452"/>
        <v>0</v>
      </c>
      <c r="AA934" s="17">
        <f t="shared" si="453"/>
        <v>0</v>
      </c>
      <c r="AB934" s="17">
        <f t="shared" si="454"/>
        <v>0</v>
      </c>
      <c r="AC934" s="17">
        <f t="shared" si="455"/>
        <v>0</v>
      </c>
      <c r="AD934" s="17">
        <f t="shared" si="456"/>
        <v>0</v>
      </c>
      <c r="AE934" s="17">
        <f t="shared" si="457"/>
        <v>0</v>
      </c>
      <c r="AF934" s="17">
        <f t="shared" si="458"/>
        <v>1605801.5176068686</v>
      </c>
      <c r="AG934" s="17">
        <f t="shared" si="464"/>
        <v>0</v>
      </c>
      <c r="AH934" s="17">
        <f t="shared" si="459"/>
        <v>0</v>
      </c>
      <c r="AI934" s="17"/>
      <c r="AJ934" s="17"/>
      <c r="AU934">
        <f t="shared" si="437"/>
        <v>0</v>
      </c>
      <c r="AV934">
        <f t="shared" si="438"/>
        <v>46.4</v>
      </c>
      <c r="AW934">
        <f t="shared" si="439"/>
        <v>12.888888888888888</v>
      </c>
    </row>
    <row r="935" spans="2:49" x14ac:dyDescent="0.3">
      <c r="B935" s="29" t="s">
        <v>52</v>
      </c>
      <c r="C935" s="29">
        <v>927</v>
      </c>
      <c r="D935" s="29">
        <v>338</v>
      </c>
      <c r="E935" s="2">
        <f t="shared" si="440"/>
        <v>12.916666666666668</v>
      </c>
      <c r="F935" s="30">
        <v>46.5</v>
      </c>
      <c r="G935" s="17">
        <f t="shared" si="465"/>
        <v>0</v>
      </c>
      <c r="H935" s="17">
        <f t="shared" si="466"/>
        <v>0</v>
      </c>
      <c r="I935" s="17">
        <v>194.238</v>
      </c>
      <c r="J935" s="17">
        <f t="shared" si="441"/>
        <v>3.0677083333333335</v>
      </c>
      <c r="K935" s="17">
        <f t="shared" si="442"/>
        <v>0</v>
      </c>
      <c r="L935" s="17">
        <f t="shared" si="443"/>
        <v>197.30570833333334</v>
      </c>
      <c r="M935" s="17">
        <f t="shared" si="444"/>
        <v>2548.5320659722224</v>
      </c>
      <c r="N935" s="17">
        <f t="shared" si="460"/>
        <v>2548.5320659722224</v>
      </c>
      <c r="O935" s="17">
        <f t="shared" si="461"/>
        <v>1608350.0496728409</v>
      </c>
      <c r="P935" s="17">
        <f t="shared" si="445"/>
        <v>1608155.811672841</v>
      </c>
      <c r="Q935" s="34">
        <f t="shared" si="446"/>
        <v>0.44671352136648174</v>
      </c>
      <c r="R935" s="17">
        <f t="shared" si="436"/>
        <v>32.918539185474536</v>
      </c>
      <c r="S935" s="17">
        <f t="shared" si="447"/>
        <v>0</v>
      </c>
      <c r="T935" s="34">
        <f t="shared" si="448"/>
        <v>0</v>
      </c>
      <c r="U935" s="17">
        <f t="shared" si="462"/>
        <v>0</v>
      </c>
      <c r="V935" s="17">
        <f t="shared" si="449"/>
        <v>183524.30555555559</v>
      </c>
      <c r="W935" s="17">
        <f t="shared" si="463"/>
        <v>97905391.358024836</v>
      </c>
      <c r="X935" s="17">
        <f t="shared" si="450"/>
        <v>0</v>
      </c>
      <c r="Y935" s="17">
        <f t="shared" si="451"/>
        <v>0</v>
      </c>
      <c r="Z935" s="17">
        <f t="shared" si="452"/>
        <v>0</v>
      </c>
      <c r="AA935" s="17">
        <f t="shared" si="453"/>
        <v>0</v>
      </c>
      <c r="AB935" s="17">
        <f t="shared" si="454"/>
        <v>0</v>
      </c>
      <c r="AC935" s="17">
        <f t="shared" si="455"/>
        <v>0</v>
      </c>
      <c r="AD935" s="17">
        <f t="shared" si="456"/>
        <v>0</v>
      </c>
      <c r="AE935" s="17">
        <f t="shared" si="457"/>
        <v>0</v>
      </c>
      <c r="AF935" s="17">
        <f t="shared" si="458"/>
        <v>1608350.0496728409</v>
      </c>
      <c r="AG935" s="17">
        <f t="shared" si="464"/>
        <v>0</v>
      </c>
      <c r="AH935" s="17">
        <f t="shared" si="459"/>
        <v>0</v>
      </c>
      <c r="AI935" s="17"/>
      <c r="AJ935" s="17"/>
      <c r="AU935">
        <f t="shared" si="437"/>
        <v>0</v>
      </c>
      <c r="AV935">
        <f t="shared" si="438"/>
        <v>46.5</v>
      </c>
      <c r="AW935">
        <f t="shared" si="439"/>
        <v>12.916666666666666</v>
      </c>
    </row>
    <row r="936" spans="2:49" x14ac:dyDescent="0.3">
      <c r="B936" s="29" t="s">
        <v>52</v>
      </c>
      <c r="C936" s="29">
        <v>928</v>
      </c>
      <c r="D936" s="29">
        <v>339</v>
      </c>
      <c r="E936" s="2">
        <f t="shared" si="440"/>
        <v>12.888888888888889</v>
      </c>
      <c r="F936" s="30">
        <v>46.4</v>
      </c>
      <c r="G936" s="17">
        <f t="shared" si="465"/>
        <v>1.3888888888889086E-2</v>
      </c>
      <c r="H936" s="17">
        <f t="shared" si="466"/>
        <v>5.0000000000000711E-2</v>
      </c>
      <c r="I936" s="17">
        <v>194.238</v>
      </c>
      <c r="J936" s="17">
        <f t="shared" si="441"/>
        <v>3.0611111111111109</v>
      </c>
      <c r="K936" s="17">
        <f t="shared" si="442"/>
        <v>30.555555555555991</v>
      </c>
      <c r="L936" s="17">
        <f t="shared" si="443"/>
        <v>227.8546666666671</v>
      </c>
      <c r="M936" s="17">
        <f t="shared" si="444"/>
        <v>2936.7934814814871</v>
      </c>
      <c r="N936" s="17">
        <f t="shared" si="460"/>
        <v>2936.7934814814871</v>
      </c>
      <c r="O936" s="17">
        <f t="shared" si="461"/>
        <v>1611286.8431543224</v>
      </c>
      <c r="P936" s="17">
        <f t="shared" si="445"/>
        <v>1611092.6051543225</v>
      </c>
      <c r="Q936" s="34">
        <f t="shared" si="446"/>
        <v>0.44752930385976769</v>
      </c>
      <c r="R936" s="17">
        <f t="shared" si="436"/>
        <v>37.852004872428054</v>
      </c>
      <c r="S936" s="17">
        <f t="shared" si="447"/>
        <v>0</v>
      </c>
      <c r="T936" s="34">
        <f t="shared" si="448"/>
        <v>0</v>
      </c>
      <c r="U936" s="17">
        <f t="shared" si="462"/>
        <v>0</v>
      </c>
      <c r="V936" s="17">
        <f t="shared" si="449"/>
        <v>182735.80246913582</v>
      </c>
      <c r="W936" s="17">
        <f t="shared" si="463"/>
        <v>98088127.16049397</v>
      </c>
      <c r="X936" s="17">
        <f t="shared" si="450"/>
        <v>0</v>
      </c>
      <c r="Y936" s="17">
        <f t="shared" si="451"/>
        <v>0</v>
      </c>
      <c r="Z936" s="17">
        <f t="shared" si="452"/>
        <v>0</v>
      </c>
      <c r="AA936" s="17">
        <f t="shared" si="453"/>
        <v>0</v>
      </c>
      <c r="AB936" s="17">
        <f t="shared" si="454"/>
        <v>0</v>
      </c>
      <c r="AC936" s="17">
        <f t="shared" si="455"/>
        <v>0</v>
      </c>
      <c r="AD936" s="17">
        <f t="shared" si="456"/>
        <v>0</v>
      </c>
      <c r="AE936" s="17">
        <f t="shared" si="457"/>
        <v>0</v>
      </c>
      <c r="AF936" s="17">
        <f t="shared" si="458"/>
        <v>1611286.8431543224</v>
      </c>
      <c r="AG936" s="17">
        <f t="shared" si="464"/>
        <v>0</v>
      </c>
      <c r="AH936" s="17">
        <f t="shared" si="459"/>
        <v>0</v>
      </c>
      <c r="AI936" s="17"/>
      <c r="AJ936" s="17"/>
      <c r="AU936">
        <f t="shared" si="437"/>
        <v>0</v>
      </c>
      <c r="AV936">
        <f t="shared" si="438"/>
        <v>46.4</v>
      </c>
      <c r="AW936">
        <f t="shared" si="439"/>
        <v>12.888888888888888</v>
      </c>
    </row>
    <row r="937" spans="2:49" x14ac:dyDescent="0.3">
      <c r="B937" s="29" t="s">
        <v>52</v>
      </c>
      <c r="C937" s="29">
        <v>929</v>
      </c>
      <c r="D937" s="29">
        <v>340</v>
      </c>
      <c r="E937" s="2">
        <f t="shared" si="440"/>
        <v>12.944444444444445</v>
      </c>
      <c r="F937" s="30">
        <v>46.6</v>
      </c>
      <c r="G937" s="17">
        <f t="shared" si="465"/>
        <v>2.7777777777778172E-2</v>
      </c>
      <c r="H937" s="17">
        <f t="shared" si="466"/>
        <v>0.10000000000000142</v>
      </c>
      <c r="I937" s="17">
        <v>194.238</v>
      </c>
      <c r="J937" s="17">
        <f t="shared" si="441"/>
        <v>3.0743055555555556</v>
      </c>
      <c r="K937" s="17">
        <f t="shared" si="442"/>
        <v>61.111111111111981</v>
      </c>
      <c r="L937" s="17">
        <f t="shared" si="443"/>
        <v>258.42341666666755</v>
      </c>
      <c r="M937" s="17">
        <f t="shared" si="444"/>
        <v>3345.1475601851967</v>
      </c>
      <c r="N937" s="17">
        <f t="shared" si="460"/>
        <v>3345.1475601851967</v>
      </c>
      <c r="O937" s="17">
        <f t="shared" si="461"/>
        <v>1614631.9907145076</v>
      </c>
      <c r="P937" s="17">
        <f t="shared" si="445"/>
        <v>1614437.7527145077</v>
      </c>
      <c r="Q937" s="34">
        <f t="shared" si="446"/>
        <v>0.44845851894903593</v>
      </c>
      <c r="R937" s="17">
        <f t="shared" si="436"/>
        <v>43.301076751286153</v>
      </c>
      <c r="S937" s="17">
        <f t="shared" si="447"/>
        <v>0</v>
      </c>
      <c r="T937" s="34">
        <f t="shared" si="448"/>
        <v>0</v>
      </c>
      <c r="U937" s="17">
        <f t="shared" si="462"/>
        <v>0</v>
      </c>
      <c r="V937" s="17">
        <f t="shared" si="449"/>
        <v>184314.50617283952</v>
      </c>
      <c r="W937" s="17">
        <f t="shared" si="463"/>
        <v>98272441.666666806</v>
      </c>
      <c r="X937" s="17">
        <f t="shared" si="450"/>
        <v>0</v>
      </c>
      <c r="Y937" s="17">
        <f t="shared" si="451"/>
        <v>0</v>
      </c>
      <c r="Z937" s="17">
        <f t="shared" si="452"/>
        <v>0</v>
      </c>
      <c r="AA937" s="17">
        <f t="shared" si="453"/>
        <v>0</v>
      </c>
      <c r="AB937" s="17">
        <f t="shared" si="454"/>
        <v>0</v>
      </c>
      <c r="AC937" s="17">
        <f t="shared" si="455"/>
        <v>0</v>
      </c>
      <c r="AD937" s="17">
        <f t="shared" si="456"/>
        <v>0</v>
      </c>
      <c r="AE937" s="17">
        <f t="shared" si="457"/>
        <v>0</v>
      </c>
      <c r="AF937" s="17">
        <f t="shared" si="458"/>
        <v>1614631.9907145076</v>
      </c>
      <c r="AG937" s="17">
        <f t="shared" si="464"/>
        <v>0</v>
      </c>
      <c r="AH937" s="17">
        <f t="shared" si="459"/>
        <v>0</v>
      </c>
      <c r="AI937" s="17"/>
      <c r="AJ937" s="17"/>
      <c r="AU937">
        <f t="shared" si="437"/>
        <v>0</v>
      </c>
      <c r="AV937">
        <f t="shared" si="438"/>
        <v>46.6</v>
      </c>
      <c r="AW937">
        <f t="shared" si="439"/>
        <v>12.944444444444445</v>
      </c>
    </row>
    <row r="938" spans="2:49" x14ac:dyDescent="0.3">
      <c r="B938" s="29" t="s">
        <v>52</v>
      </c>
      <c r="C938" s="29">
        <v>930</v>
      </c>
      <c r="D938" s="29">
        <v>341</v>
      </c>
      <c r="E938" s="2">
        <f t="shared" si="440"/>
        <v>12.944444444444445</v>
      </c>
      <c r="F938" s="30">
        <v>46.6</v>
      </c>
      <c r="G938" s="17">
        <f t="shared" si="465"/>
        <v>2.7777777777777186E-2</v>
      </c>
      <c r="H938" s="17">
        <f t="shared" si="466"/>
        <v>9.9999999999997868E-2</v>
      </c>
      <c r="I938" s="17">
        <v>194.238</v>
      </c>
      <c r="J938" s="17">
        <f t="shared" si="441"/>
        <v>3.0743055555555556</v>
      </c>
      <c r="K938" s="17">
        <f t="shared" si="442"/>
        <v>61.111111111109807</v>
      </c>
      <c r="L938" s="17">
        <f t="shared" si="443"/>
        <v>258.42341666666539</v>
      </c>
      <c r="M938" s="17">
        <f t="shared" si="444"/>
        <v>3345.1475601851689</v>
      </c>
      <c r="N938" s="17">
        <f t="shared" si="460"/>
        <v>3345.1475601851689</v>
      </c>
      <c r="O938" s="17">
        <f t="shared" si="461"/>
        <v>1617977.1382746927</v>
      </c>
      <c r="P938" s="17">
        <f t="shared" si="445"/>
        <v>1617782.9002746928</v>
      </c>
      <c r="Q938" s="34">
        <f t="shared" si="446"/>
        <v>0.44938773403830418</v>
      </c>
      <c r="R938" s="17">
        <f t="shared" si="436"/>
        <v>43.301076751285798</v>
      </c>
      <c r="S938" s="17">
        <f t="shared" si="447"/>
        <v>0</v>
      </c>
      <c r="T938" s="34">
        <f t="shared" si="448"/>
        <v>0</v>
      </c>
      <c r="U938" s="17">
        <f t="shared" si="462"/>
        <v>0</v>
      </c>
      <c r="V938" s="17">
        <f t="shared" si="449"/>
        <v>184314.50617283952</v>
      </c>
      <c r="W938" s="17">
        <f t="shared" si="463"/>
        <v>98456756.172839642</v>
      </c>
      <c r="X938" s="17">
        <f t="shared" si="450"/>
        <v>0</v>
      </c>
      <c r="Y938" s="17">
        <f t="shared" si="451"/>
        <v>0</v>
      </c>
      <c r="Z938" s="17">
        <f t="shared" si="452"/>
        <v>0</v>
      </c>
      <c r="AA938" s="17">
        <f t="shared" si="453"/>
        <v>0</v>
      </c>
      <c r="AB938" s="17">
        <f t="shared" si="454"/>
        <v>0</v>
      </c>
      <c r="AC938" s="17">
        <f t="shared" si="455"/>
        <v>0</v>
      </c>
      <c r="AD938" s="17">
        <f t="shared" si="456"/>
        <v>0</v>
      </c>
      <c r="AE938" s="17">
        <f t="shared" si="457"/>
        <v>0</v>
      </c>
      <c r="AF938" s="17">
        <f t="shared" si="458"/>
        <v>1617977.1382746927</v>
      </c>
      <c r="AG938" s="17">
        <f t="shared" si="464"/>
        <v>0</v>
      </c>
      <c r="AH938" s="17">
        <f t="shared" si="459"/>
        <v>0</v>
      </c>
      <c r="AI938" s="17"/>
      <c r="AJ938" s="17"/>
      <c r="AU938">
        <f t="shared" si="437"/>
        <v>0</v>
      </c>
      <c r="AV938">
        <f t="shared" si="438"/>
        <v>46.6</v>
      </c>
      <c r="AW938">
        <f t="shared" si="439"/>
        <v>12.944444444444445</v>
      </c>
    </row>
    <row r="939" spans="2:49" x14ac:dyDescent="0.3">
      <c r="B939" s="29" t="s">
        <v>52</v>
      </c>
      <c r="C939" s="29">
        <v>931</v>
      </c>
      <c r="D939" s="29">
        <v>342</v>
      </c>
      <c r="E939" s="2">
        <f t="shared" si="440"/>
        <v>13</v>
      </c>
      <c r="F939" s="30">
        <v>46.8</v>
      </c>
      <c r="G939" s="17">
        <f t="shared" si="465"/>
        <v>1.3888888888889086E-2</v>
      </c>
      <c r="H939" s="17">
        <f t="shared" si="466"/>
        <v>5.0000000000000711E-2</v>
      </c>
      <c r="I939" s="17">
        <v>194.238</v>
      </c>
      <c r="J939" s="17">
        <f t="shared" si="441"/>
        <v>3.0874999999999999</v>
      </c>
      <c r="K939" s="17">
        <f t="shared" si="442"/>
        <v>30.555555555555991</v>
      </c>
      <c r="L939" s="17">
        <f t="shared" si="443"/>
        <v>227.881055555556</v>
      </c>
      <c r="M939" s="17">
        <f t="shared" si="444"/>
        <v>2962.453722222228</v>
      </c>
      <c r="N939" s="17">
        <f t="shared" si="460"/>
        <v>2962.453722222228</v>
      </c>
      <c r="O939" s="17">
        <f t="shared" si="461"/>
        <v>1620939.5919969149</v>
      </c>
      <c r="P939" s="17">
        <f t="shared" si="445"/>
        <v>1620745.353996915</v>
      </c>
      <c r="Q939" s="34">
        <f t="shared" si="446"/>
        <v>0.45021064443326303</v>
      </c>
      <c r="R939" s="17">
        <f t="shared" si="436"/>
        <v>38.511898388888966</v>
      </c>
      <c r="S939" s="17">
        <f t="shared" si="447"/>
        <v>0</v>
      </c>
      <c r="T939" s="34">
        <f t="shared" si="448"/>
        <v>0</v>
      </c>
      <c r="U939" s="17">
        <f t="shared" si="462"/>
        <v>0</v>
      </c>
      <c r="V939" s="17">
        <f t="shared" si="449"/>
        <v>185900</v>
      </c>
      <c r="W939" s="17">
        <f t="shared" si="463"/>
        <v>98642656.172839642</v>
      </c>
      <c r="X939" s="17">
        <f t="shared" si="450"/>
        <v>0</v>
      </c>
      <c r="Y939" s="17">
        <f t="shared" si="451"/>
        <v>0</v>
      </c>
      <c r="Z939" s="17">
        <f t="shared" si="452"/>
        <v>0</v>
      </c>
      <c r="AA939" s="17">
        <f t="shared" si="453"/>
        <v>0</v>
      </c>
      <c r="AB939" s="17">
        <f t="shared" si="454"/>
        <v>0</v>
      </c>
      <c r="AC939" s="17">
        <f t="shared" si="455"/>
        <v>0</v>
      </c>
      <c r="AD939" s="17">
        <f t="shared" si="456"/>
        <v>0</v>
      </c>
      <c r="AE939" s="17">
        <f t="shared" si="457"/>
        <v>0</v>
      </c>
      <c r="AF939" s="17">
        <f t="shared" si="458"/>
        <v>1620939.5919969149</v>
      </c>
      <c r="AG939" s="17">
        <f t="shared" si="464"/>
        <v>0</v>
      </c>
      <c r="AH939" s="17">
        <f t="shared" si="459"/>
        <v>0</v>
      </c>
      <c r="AI939" s="17"/>
      <c r="AJ939" s="17"/>
      <c r="AU939">
        <f t="shared" si="437"/>
        <v>0</v>
      </c>
      <c r="AV939">
        <f t="shared" si="438"/>
        <v>46.8</v>
      </c>
      <c r="AW939">
        <f t="shared" si="439"/>
        <v>12.999999999999998</v>
      </c>
    </row>
    <row r="940" spans="2:49" x14ac:dyDescent="0.3">
      <c r="B940" s="29" t="s">
        <v>52</v>
      </c>
      <c r="C940" s="29">
        <v>932</v>
      </c>
      <c r="D940" s="29">
        <v>343</v>
      </c>
      <c r="E940" s="2">
        <f t="shared" si="440"/>
        <v>12.972222222222223</v>
      </c>
      <c r="F940" s="30">
        <v>46.7</v>
      </c>
      <c r="G940" s="17">
        <f t="shared" si="465"/>
        <v>1.3888888888889086E-2</v>
      </c>
      <c r="H940" s="17">
        <f t="shared" si="466"/>
        <v>5.0000000000000711E-2</v>
      </c>
      <c r="I940" s="17">
        <v>194.238</v>
      </c>
      <c r="J940" s="17">
        <f t="shared" si="441"/>
        <v>3.0809027777777778</v>
      </c>
      <c r="K940" s="17">
        <f t="shared" si="442"/>
        <v>30.555555555555991</v>
      </c>
      <c r="L940" s="17">
        <f t="shared" si="443"/>
        <v>227.87445833333376</v>
      </c>
      <c r="M940" s="17">
        <f t="shared" si="444"/>
        <v>2956.0381122685244</v>
      </c>
      <c r="N940" s="17">
        <f t="shared" si="460"/>
        <v>2956.0381122685244</v>
      </c>
      <c r="O940" s="17">
        <f t="shared" si="461"/>
        <v>1623895.6301091835</v>
      </c>
      <c r="P940" s="17">
        <f t="shared" si="445"/>
        <v>1623701.3921091836</v>
      </c>
      <c r="Q940" s="34">
        <f t="shared" si="446"/>
        <v>0.45103177270008898</v>
      </c>
      <c r="R940" s="17">
        <f t="shared" si="436"/>
        <v>38.346383289705585</v>
      </c>
      <c r="S940" s="17">
        <f t="shared" si="447"/>
        <v>0</v>
      </c>
      <c r="T940" s="34">
        <f t="shared" si="448"/>
        <v>0</v>
      </c>
      <c r="U940" s="17">
        <f t="shared" si="462"/>
        <v>0</v>
      </c>
      <c r="V940" s="17">
        <f t="shared" si="449"/>
        <v>185106.4043209877</v>
      </c>
      <c r="W940" s="17">
        <f t="shared" si="463"/>
        <v>98827762.577160627</v>
      </c>
      <c r="X940" s="17">
        <f t="shared" si="450"/>
        <v>0</v>
      </c>
      <c r="Y940" s="17">
        <f t="shared" si="451"/>
        <v>0</v>
      </c>
      <c r="Z940" s="17">
        <f t="shared" si="452"/>
        <v>0</v>
      </c>
      <c r="AA940" s="17">
        <f t="shared" si="453"/>
        <v>0</v>
      </c>
      <c r="AB940" s="17">
        <f t="shared" si="454"/>
        <v>0</v>
      </c>
      <c r="AC940" s="17">
        <f t="shared" si="455"/>
        <v>0</v>
      </c>
      <c r="AD940" s="17">
        <f t="shared" si="456"/>
        <v>0</v>
      </c>
      <c r="AE940" s="17">
        <f t="shared" si="457"/>
        <v>0</v>
      </c>
      <c r="AF940" s="17">
        <f t="shared" si="458"/>
        <v>1623895.6301091835</v>
      </c>
      <c r="AG940" s="17">
        <f t="shared" si="464"/>
        <v>0</v>
      </c>
      <c r="AH940" s="17">
        <f t="shared" si="459"/>
        <v>0</v>
      </c>
      <c r="AI940" s="17"/>
      <c r="AJ940" s="17"/>
      <c r="AU940">
        <f t="shared" si="437"/>
        <v>0</v>
      </c>
      <c r="AV940">
        <f t="shared" si="438"/>
        <v>46.7</v>
      </c>
      <c r="AW940">
        <f t="shared" si="439"/>
        <v>12.972222222222223</v>
      </c>
    </row>
    <row r="941" spans="2:49" x14ac:dyDescent="0.3">
      <c r="B941" s="29" t="s">
        <v>52</v>
      </c>
      <c r="C941" s="29">
        <v>933</v>
      </c>
      <c r="D941" s="29">
        <v>344</v>
      </c>
      <c r="E941" s="2">
        <f t="shared" si="440"/>
        <v>13.027777777777779</v>
      </c>
      <c r="F941" s="30">
        <v>46.9</v>
      </c>
      <c r="G941" s="17">
        <f t="shared" si="465"/>
        <v>2.7777777777777186E-2</v>
      </c>
      <c r="H941" s="17">
        <f t="shared" si="466"/>
        <v>9.9999999999997868E-2</v>
      </c>
      <c r="I941" s="17">
        <v>194.238</v>
      </c>
      <c r="J941" s="17">
        <f t="shared" si="441"/>
        <v>3.0940972222222221</v>
      </c>
      <c r="K941" s="17">
        <f t="shared" si="442"/>
        <v>61.111111111109807</v>
      </c>
      <c r="L941" s="17">
        <f t="shared" si="443"/>
        <v>258.443208333332</v>
      </c>
      <c r="M941" s="17">
        <f t="shared" si="444"/>
        <v>3366.9406863425752</v>
      </c>
      <c r="N941" s="17">
        <f t="shared" si="460"/>
        <v>3366.9406863425752</v>
      </c>
      <c r="O941" s="17">
        <f t="shared" si="461"/>
        <v>1627262.570795526</v>
      </c>
      <c r="P941" s="17">
        <f t="shared" si="445"/>
        <v>1627068.3327955261</v>
      </c>
      <c r="Q941" s="34">
        <f t="shared" si="446"/>
        <v>0.45196704148394123</v>
      </c>
      <c r="R941" s="17">
        <f t="shared" si="436"/>
        <v>43.863755052629664</v>
      </c>
      <c r="S941" s="17">
        <f t="shared" si="447"/>
        <v>0</v>
      </c>
      <c r="T941" s="34">
        <f t="shared" si="448"/>
        <v>0</v>
      </c>
      <c r="U941" s="17">
        <f t="shared" si="462"/>
        <v>0</v>
      </c>
      <c r="V941" s="17">
        <f t="shared" si="449"/>
        <v>186695.29320987655</v>
      </c>
      <c r="W941" s="17">
        <f t="shared" si="463"/>
        <v>99014457.870370507</v>
      </c>
      <c r="X941" s="17">
        <f t="shared" si="450"/>
        <v>0</v>
      </c>
      <c r="Y941" s="17">
        <f t="shared" si="451"/>
        <v>0</v>
      </c>
      <c r="Z941" s="17">
        <f t="shared" si="452"/>
        <v>0</v>
      </c>
      <c r="AA941" s="17">
        <f t="shared" si="453"/>
        <v>0</v>
      </c>
      <c r="AB941" s="17">
        <f t="shared" si="454"/>
        <v>0</v>
      </c>
      <c r="AC941" s="17">
        <f t="shared" si="455"/>
        <v>0</v>
      </c>
      <c r="AD941" s="17">
        <f t="shared" si="456"/>
        <v>0</v>
      </c>
      <c r="AE941" s="17">
        <f t="shared" si="457"/>
        <v>0</v>
      </c>
      <c r="AF941" s="17">
        <f t="shared" si="458"/>
        <v>1627262.570795526</v>
      </c>
      <c r="AG941" s="17">
        <f t="shared" si="464"/>
        <v>0</v>
      </c>
      <c r="AH941" s="17">
        <f t="shared" si="459"/>
        <v>0</v>
      </c>
      <c r="AI941" s="17"/>
      <c r="AJ941" s="17"/>
      <c r="AU941">
        <f t="shared" si="437"/>
        <v>0</v>
      </c>
      <c r="AV941">
        <f t="shared" si="438"/>
        <v>46.9</v>
      </c>
      <c r="AW941">
        <f t="shared" si="439"/>
        <v>13.027777777777777</v>
      </c>
    </row>
    <row r="942" spans="2:49" x14ac:dyDescent="0.3">
      <c r="B942" s="29" t="s">
        <v>52</v>
      </c>
      <c r="C942" s="29">
        <v>934</v>
      </c>
      <c r="D942" s="29">
        <v>345</v>
      </c>
      <c r="E942" s="2">
        <f t="shared" si="440"/>
        <v>13.027777777777779</v>
      </c>
      <c r="F942" s="30">
        <v>46.9</v>
      </c>
      <c r="G942" s="17">
        <f t="shared" si="465"/>
        <v>0</v>
      </c>
      <c r="H942" s="17">
        <f t="shared" si="466"/>
        <v>0</v>
      </c>
      <c r="I942" s="17">
        <v>194.238</v>
      </c>
      <c r="J942" s="17">
        <f t="shared" si="441"/>
        <v>3.0940972222222221</v>
      </c>
      <c r="K942" s="17">
        <f t="shared" si="442"/>
        <v>0</v>
      </c>
      <c r="L942" s="17">
        <f t="shared" si="443"/>
        <v>197.33209722222222</v>
      </c>
      <c r="M942" s="17">
        <f t="shared" si="444"/>
        <v>2570.7987110339509</v>
      </c>
      <c r="N942" s="17">
        <f t="shared" si="460"/>
        <v>2570.7987110339509</v>
      </c>
      <c r="O942" s="17">
        <f t="shared" si="461"/>
        <v>1629833.36950656</v>
      </c>
      <c r="P942" s="17">
        <f t="shared" si="445"/>
        <v>1629639.1315065601</v>
      </c>
      <c r="Q942" s="34">
        <f t="shared" si="446"/>
        <v>0.45268115794989228</v>
      </c>
      <c r="R942" s="17">
        <f t="shared" si="436"/>
        <v>33.491794318747857</v>
      </c>
      <c r="S942" s="17">
        <f t="shared" si="447"/>
        <v>0</v>
      </c>
      <c r="T942" s="34">
        <f t="shared" si="448"/>
        <v>0</v>
      </c>
      <c r="U942" s="17">
        <f t="shared" si="462"/>
        <v>0</v>
      </c>
      <c r="V942" s="17">
        <f t="shared" si="449"/>
        <v>186695.29320987655</v>
      </c>
      <c r="W942" s="17">
        <f t="shared" si="463"/>
        <v>99201153.163580388</v>
      </c>
      <c r="X942" s="17">
        <f t="shared" si="450"/>
        <v>0</v>
      </c>
      <c r="Y942" s="17">
        <f t="shared" si="451"/>
        <v>0</v>
      </c>
      <c r="Z942" s="17">
        <f t="shared" si="452"/>
        <v>0</v>
      </c>
      <c r="AA942" s="17">
        <f t="shared" si="453"/>
        <v>0</v>
      </c>
      <c r="AB942" s="17">
        <f t="shared" si="454"/>
        <v>0</v>
      </c>
      <c r="AC942" s="17">
        <f t="shared" si="455"/>
        <v>0</v>
      </c>
      <c r="AD942" s="17">
        <f t="shared" si="456"/>
        <v>0</v>
      </c>
      <c r="AE942" s="17">
        <f t="shared" si="457"/>
        <v>0</v>
      </c>
      <c r="AF942" s="17">
        <f t="shared" si="458"/>
        <v>1629833.36950656</v>
      </c>
      <c r="AG942" s="17">
        <f t="shared" si="464"/>
        <v>0</v>
      </c>
      <c r="AH942" s="17">
        <f t="shared" si="459"/>
        <v>0</v>
      </c>
      <c r="AI942" s="17"/>
      <c r="AJ942" s="17"/>
      <c r="AU942">
        <f t="shared" si="437"/>
        <v>0</v>
      </c>
      <c r="AV942">
        <f t="shared" si="438"/>
        <v>46.9</v>
      </c>
      <c r="AW942">
        <f t="shared" si="439"/>
        <v>13.027777777777777</v>
      </c>
    </row>
    <row r="943" spans="2:49" x14ac:dyDescent="0.3">
      <c r="B943" s="29" t="s">
        <v>52</v>
      </c>
      <c r="C943" s="29">
        <v>935</v>
      </c>
      <c r="D943" s="29">
        <v>346</v>
      </c>
      <c r="E943" s="2">
        <f t="shared" si="440"/>
        <v>13.027777777777779</v>
      </c>
      <c r="F943" s="30">
        <v>46.9</v>
      </c>
      <c r="G943" s="17">
        <f t="shared" si="465"/>
        <v>-1.3888888888889086E-2</v>
      </c>
      <c r="H943" s="17">
        <f t="shared" si="466"/>
        <v>-5.0000000000000711E-2</v>
      </c>
      <c r="I943" s="17">
        <v>194.238</v>
      </c>
      <c r="J943" s="17">
        <f t="shared" si="441"/>
        <v>3.0940972222222221</v>
      </c>
      <c r="K943" s="17">
        <f t="shared" si="442"/>
        <v>-30.555555555555991</v>
      </c>
      <c r="L943" s="17">
        <f t="shared" si="443"/>
        <v>166.77654166666622</v>
      </c>
      <c r="M943" s="17">
        <f t="shared" si="444"/>
        <v>2172.727723379624</v>
      </c>
      <c r="N943" s="17">
        <f t="shared" si="460"/>
        <v>2172.727723379624</v>
      </c>
      <c r="O943" s="17">
        <f t="shared" si="461"/>
        <v>1632006.0972299397</v>
      </c>
      <c r="P943" s="17">
        <f t="shared" si="445"/>
        <v>1631811.8592299398</v>
      </c>
      <c r="Q943" s="34">
        <f t="shared" si="446"/>
        <v>0.45328469825689266</v>
      </c>
      <c r="R943" s="17">
        <f t="shared" si="436"/>
        <v>28.305813951806769</v>
      </c>
      <c r="S943" s="17">
        <f t="shared" si="447"/>
        <v>0</v>
      </c>
      <c r="T943" s="34">
        <f t="shared" si="448"/>
        <v>0</v>
      </c>
      <c r="U943" s="17">
        <f t="shared" si="462"/>
        <v>0</v>
      </c>
      <c r="V943" s="17">
        <f t="shared" si="449"/>
        <v>186695.29320987655</v>
      </c>
      <c r="W943" s="17">
        <f t="shared" si="463"/>
        <v>99387848.456790268</v>
      </c>
      <c r="X943" s="17">
        <f t="shared" si="450"/>
        <v>0</v>
      </c>
      <c r="Y943" s="17">
        <f t="shared" si="451"/>
        <v>0</v>
      </c>
      <c r="Z943" s="17">
        <f t="shared" si="452"/>
        <v>0</v>
      </c>
      <c r="AA943" s="17">
        <f t="shared" si="453"/>
        <v>0</v>
      </c>
      <c r="AB943" s="17">
        <f t="shared" si="454"/>
        <v>0</v>
      </c>
      <c r="AC943" s="17">
        <f t="shared" si="455"/>
        <v>0</v>
      </c>
      <c r="AD943" s="17">
        <f t="shared" si="456"/>
        <v>0</v>
      </c>
      <c r="AE943" s="17">
        <f t="shared" si="457"/>
        <v>0</v>
      </c>
      <c r="AF943" s="17">
        <f t="shared" si="458"/>
        <v>1632006.0972299397</v>
      </c>
      <c r="AG943" s="17">
        <f t="shared" si="464"/>
        <v>0</v>
      </c>
      <c r="AH943" s="17">
        <f t="shared" si="459"/>
        <v>0</v>
      </c>
      <c r="AI943" s="17"/>
      <c r="AJ943" s="17"/>
      <c r="AU943">
        <f t="shared" si="437"/>
        <v>0</v>
      </c>
      <c r="AV943">
        <f t="shared" si="438"/>
        <v>46.9</v>
      </c>
      <c r="AW943">
        <f t="shared" si="439"/>
        <v>13.027777777777777</v>
      </c>
    </row>
    <row r="944" spans="2:49" x14ac:dyDescent="0.3">
      <c r="B944" s="29" t="s">
        <v>52</v>
      </c>
      <c r="C944" s="29">
        <v>936</v>
      </c>
      <c r="D944" s="29">
        <v>347</v>
      </c>
      <c r="E944" s="2">
        <f t="shared" si="440"/>
        <v>13</v>
      </c>
      <c r="F944" s="30">
        <v>46.8</v>
      </c>
      <c r="G944" s="17">
        <f t="shared" si="465"/>
        <v>1.3888888888889086E-2</v>
      </c>
      <c r="H944" s="17">
        <f t="shared" si="466"/>
        <v>5.0000000000000711E-2</v>
      </c>
      <c r="I944" s="17">
        <v>194.238</v>
      </c>
      <c r="J944" s="17">
        <f t="shared" si="441"/>
        <v>3.0874999999999999</v>
      </c>
      <c r="K944" s="17">
        <f t="shared" si="442"/>
        <v>30.555555555555991</v>
      </c>
      <c r="L944" s="17">
        <f t="shared" si="443"/>
        <v>227.881055555556</v>
      </c>
      <c r="M944" s="17">
        <f t="shared" si="444"/>
        <v>2962.453722222228</v>
      </c>
      <c r="N944" s="17">
        <f t="shared" si="460"/>
        <v>2962.453722222228</v>
      </c>
      <c r="O944" s="17">
        <f t="shared" si="461"/>
        <v>1634968.5509521619</v>
      </c>
      <c r="P944" s="17">
        <f t="shared" si="445"/>
        <v>1634774.312952162</v>
      </c>
      <c r="Q944" s="34">
        <f t="shared" si="446"/>
        <v>0.45410760865185157</v>
      </c>
      <c r="R944" s="17">
        <f t="shared" si="436"/>
        <v>38.511898388888966</v>
      </c>
      <c r="S944" s="17">
        <f t="shared" si="447"/>
        <v>0</v>
      </c>
      <c r="T944" s="34">
        <f t="shared" si="448"/>
        <v>0</v>
      </c>
      <c r="U944" s="17">
        <f t="shared" si="462"/>
        <v>0</v>
      </c>
      <c r="V944" s="17">
        <f t="shared" si="449"/>
        <v>185900</v>
      </c>
      <c r="W944" s="17">
        <f t="shared" si="463"/>
        <v>99573748.456790268</v>
      </c>
      <c r="X944" s="17">
        <f t="shared" si="450"/>
        <v>0</v>
      </c>
      <c r="Y944" s="17">
        <f t="shared" si="451"/>
        <v>0</v>
      </c>
      <c r="Z944" s="17">
        <f t="shared" si="452"/>
        <v>0</v>
      </c>
      <c r="AA944" s="17">
        <f t="shared" si="453"/>
        <v>0</v>
      </c>
      <c r="AB944" s="17">
        <f t="shared" si="454"/>
        <v>0</v>
      </c>
      <c r="AC944" s="17">
        <f t="shared" si="455"/>
        <v>0</v>
      </c>
      <c r="AD944" s="17">
        <f t="shared" si="456"/>
        <v>0</v>
      </c>
      <c r="AE944" s="17">
        <f t="shared" si="457"/>
        <v>0</v>
      </c>
      <c r="AF944" s="17">
        <f t="shared" si="458"/>
        <v>1634968.5509521619</v>
      </c>
      <c r="AG944" s="17">
        <f t="shared" si="464"/>
        <v>0</v>
      </c>
      <c r="AH944" s="17">
        <f t="shared" si="459"/>
        <v>0</v>
      </c>
      <c r="AI944" s="17"/>
      <c r="AJ944" s="17"/>
      <c r="AU944">
        <f t="shared" si="437"/>
        <v>0</v>
      </c>
      <c r="AV944">
        <f t="shared" si="438"/>
        <v>46.8</v>
      </c>
      <c r="AW944">
        <f t="shared" si="439"/>
        <v>12.999999999999998</v>
      </c>
    </row>
    <row r="945" spans="2:49" x14ac:dyDescent="0.3">
      <c r="B945" s="29" t="s">
        <v>52</v>
      </c>
      <c r="C945" s="29">
        <v>937</v>
      </c>
      <c r="D945" s="29">
        <v>348</v>
      </c>
      <c r="E945" s="2">
        <f t="shared" si="440"/>
        <v>13.055555555555555</v>
      </c>
      <c r="F945" s="30">
        <v>47</v>
      </c>
      <c r="G945" s="17">
        <f t="shared" si="465"/>
        <v>1.3888888888889086E-2</v>
      </c>
      <c r="H945" s="17">
        <f t="shared" si="466"/>
        <v>5.0000000000000711E-2</v>
      </c>
      <c r="I945" s="17">
        <v>194.238</v>
      </c>
      <c r="J945" s="17">
        <f t="shared" si="441"/>
        <v>3.1006944444444442</v>
      </c>
      <c r="K945" s="17">
        <f t="shared" si="442"/>
        <v>30.555555555555991</v>
      </c>
      <c r="L945" s="17">
        <f t="shared" si="443"/>
        <v>227.89425000000045</v>
      </c>
      <c r="M945" s="17">
        <f t="shared" si="444"/>
        <v>2975.2860416666726</v>
      </c>
      <c r="N945" s="17">
        <f t="shared" si="460"/>
        <v>2975.2860416666726</v>
      </c>
      <c r="O945" s="17">
        <f t="shared" si="461"/>
        <v>1637943.8369938286</v>
      </c>
      <c r="P945" s="17">
        <f t="shared" si="445"/>
        <v>1637749.5989938288</v>
      </c>
      <c r="Q945" s="34">
        <f t="shared" si="446"/>
        <v>0.45493408360850573</v>
      </c>
      <c r="R945" s="17">
        <f t="shared" si="436"/>
        <v>38.844012210648224</v>
      </c>
      <c r="S945" s="17">
        <f t="shared" si="447"/>
        <v>0</v>
      </c>
      <c r="T945" s="34">
        <f t="shared" si="448"/>
        <v>0</v>
      </c>
      <c r="U945" s="17">
        <f t="shared" si="462"/>
        <v>0</v>
      </c>
      <c r="V945" s="17">
        <f t="shared" si="449"/>
        <v>187492.28395061727</v>
      </c>
      <c r="W945" s="17">
        <f t="shared" si="463"/>
        <v>99761240.74074088</v>
      </c>
      <c r="X945" s="17">
        <f t="shared" si="450"/>
        <v>0</v>
      </c>
      <c r="Y945" s="17">
        <f t="shared" si="451"/>
        <v>0</v>
      </c>
      <c r="Z945" s="17">
        <f t="shared" si="452"/>
        <v>0</v>
      </c>
      <c r="AA945" s="17">
        <f t="shared" si="453"/>
        <v>0</v>
      </c>
      <c r="AB945" s="17">
        <f t="shared" si="454"/>
        <v>0</v>
      </c>
      <c r="AC945" s="17">
        <f t="shared" si="455"/>
        <v>0</v>
      </c>
      <c r="AD945" s="17">
        <f t="shared" si="456"/>
        <v>0</v>
      </c>
      <c r="AE945" s="17">
        <f t="shared" si="457"/>
        <v>0</v>
      </c>
      <c r="AF945" s="17">
        <f t="shared" si="458"/>
        <v>1637943.8369938286</v>
      </c>
      <c r="AG945" s="17">
        <f t="shared" si="464"/>
        <v>0</v>
      </c>
      <c r="AH945" s="17">
        <f t="shared" si="459"/>
        <v>0</v>
      </c>
      <c r="AI945" s="17"/>
      <c r="AJ945" s="17"/>
      <c r="AU945">
        <f t="shared" si="437"/>
        <v>0</v>
      </c>
      <c r="AV945">
        <f t="shared" si="438"/>
        <v>47</v>
      </c>
      <c r="AW945">
        <f t="shared" si="439"/>
        <v>13.055555555555555</v>
      </c>
    </row>
    <row r="946" spans="2:49" x14ac:dyDescent="0.3">
      <c r="B946" s="29" t="s">
        <v>52</v>
      </c>
      <c r="C946" s="29">
        <v>938</v>
      </c>
      <c r="D946" s="29">
        <v>349</v>
      </c>
      <c r="E946" s="2">
        <f t="shared" si="440"/>
        <v>13.027777777777779</v>
      </c>
      <c r="F946" s="30">
        <v>46.9</v>
      </c>
      <c r="G946" s="17">
        <f t="shared" si="465"/>
        <v>-1.3888888888889086E-2</v>
      </c>
      <c r="H946" s="17">
        <f t="shared" si="466"/>
        <v>-5.0000000000000711E-2</v>
      </c>
      <c r="I946" s="17">
        <v>194.238</v>
      </c>
      <c r="J946" s="17">
        <f t="shared" si="441"/>
        <v>3.0940972222222221</v>
      </c>
      <c r="K946" s="17">
        <f t="shared" si="442"/>
        <v>-30.555555555555991</v>
      </c>
      <c r="L946" s="17">
        <f t="shared" si="443"/>
        <v>166.77654166666622</v>
      </c>
      <c r="M946" s="17">
        <f t="shared" si="444"/>
        <v>2172.727723379624</v>
      </c>
      <c r="N946" s="17">
        <f t="shared" si="460"/>
        <v>2172.727723379624</v>
      </c>
      <c r="O946" s="17">
        <f t="shared" si="461"/>
        <v>1640116.5647172083</v>
      </c>
      <c r="P946" s="17">
        <f t="shared" si="445"/>
        <v>1639922.3267172084</v>
      </c>
      <c r="Q946" s="34">
        <f t="shared" si="446"/>
        <v>0.45553762391550612</v>
      </c>
      <c r="R946" s="17">
        <f t="shared" si="436"/>
        <v>28.305813951806769</v>
      </c>
      <c r="S946" s="17">
        <f t="shared" si="447"/>
        <v>0</v>
      </c>
      <c r="T946" s="34">
        <f t="shared" si="448"/>
        <v>0</v>
      </c>
      <c r="U946" s="17">
        <f t="shared" si="462"/>
        <v>0</v>
      </c>
      <c r="V946" s="17">
        <f t="shared" si="449"/>
        <v>186695.29320987655</v>
      </c>
      <c r="W946" s="17">
        <f t="shared" si="463"/>
        <v>99947936.033950761</v>
      </c>
      <c r="X946" s="17">
        <f t="shared" si="450"/>
        <v>0</v>
      </c>
      <c r="Y946" s="17">
        <f t="shared" si="451"/>
        <v>0</v>
      </c>
      <c r="Z946" s="17">
        <f t="shared" si="452"/>
        <v>0</v>
      </c>
      <c r="AA946" s="17">
        <f t="shared" si="453"/>
        <v>0</v>
      </c>
      <c r="AB946" s="17">
        <f t="shared" si="454"/>
        <v>0</v>
      </c>
      <c r="AC946" s="17">
        <f t="shared" si="455"/>
        <v>0</v>
      </c>
      <c r="AD946" s="17">
        <f t="shared" si="456"/>
        <v>0</v>
      </c>
      <c r="AE946" s="17">
        <f t="shared" si="457"/>
        <v>0</v>
      </c>
      <c r="AF946" s="17">
        <f t="shared" si="458"/>
        <v>1640116.5647172083</v>
      </c>
      <c r="AG946" s="17">
        <f t="shared" si="464"/>
        <v>0</v>
      </c>
      <c r="AH946" s="17">
        <f t="shared" si="459"/>
        <v>0</v>
      </c>
      <c r="AI946" s="17"/>
      <c r="AJ946" s="17"/>
      <c r="AU946">
        <f t="shared" si="437"/>
        <v>0</v>
      </c>
      <c r="AV946">
        <f t="shared" si="438"/>
        <v>46.9</v>
      </c>
      <c r="AW946">
        <f t="shared" si="439"/>
        <v>13.027777777777777</v>
      </c>
    </row>
    <row r="947" spans="2:49" x14ac:dyDescent="0.3">
      <c r="B947" s="29" t="s">
        <v>52</v>
      </c>
      <c r="C947" s="29">
        <v>939</v>
      </c>
      <c r="D947" s="29">
        <v>350</v>
      </c>
      <c r="E947" s="2">
        <f t="shared" si="440"/>
        <v>13.027777777777779</v>
      </c>
      <c r="F947" s="30">
        <v>46.9</v>
      </c>
      <c r="G947" s="17">
        <f t="shared" si="465"/>
        <v>0</v>
      </c>
      <c r="H947" s="17">
        <f t="shared" si="466"/>
        <v>0</v>
      </c>
      <c r="I947" s="17">
        <v>194.238</v>
      </c>
      <c r="J947" s="17">
        <f t="shared" si="441"/>
        <v>3.0940972222222221</v>
      </c>
      <c r="K947" s="17">
        <f t="shared" si="442"/>
        <v>0</v>
      </c>
      <c r="L947" s="17">
        <f t="shared" si="443"/>
        <v>197.33209722222222</v>
      </c>
      <c r="M947" s="17">
        <f t="shared" si="444"/>
        <v>2570.7987110339509</v>
      </c>
      <c r="N947" s="17">
        <f t="shared" si="460"/>
        <v>2570.7987110339509</v>
      </c>
      <c r="O947" s="17">
        <f t="shared" si="461"/>
        <v>1642687.3634282423</v>
      </c>
      <c r="P947" s="17">
        <f t="shared" si="445"/>
        <v>1642493.1254282424</v>
      </c>
      <c r="Q947" s="34">
        <f t="shared" si="446"/>
        <v>0.45625174038145716</v>
      </c>
      <c r="R947" s="17">
        <f t="shared" si="436"/>
        <v>33.491794318747857</v>
      </c>
      <c r="S947" s="17">
        <f t="shared" si="447"/>
        <v>0</v>
      </c>
      <c r="T947" s="34">
        <f t="shared" si="448"/>
        <v>0</v>
      </c>
      <c r="U947" s="17">
        <f t="shared" si="462"/>
        <v>0</v>
      </c>
      <c r="V947" s="17">
        <f t="shared" si="449"/>
        <v>186695.29320987655</v>
      </c>
      <c r="W947" s="17">
        <f t="shared" si="463"/>
        <v>100134631.32716064</v>
      </c>
      <c r="X947" s="17">
        <f t="shared" si="450"/>
        <v>0</v>
      </c>
      <c r="Y947" s="17">
        <f t="shared" si="451"/>
        <v>0</v>
      </c>
      <c r="Z947" s="17">
        <f t="shared" si="452"/>
        <v>0</v>
      </c>
      <c r="AA947" s="17">
        <f t="shared" si="453"/>
        <v>0</v>
      </c>
      <c r="AB947" s="17">
        <f t="shared" si="454"/>
        <v>0</v>
      </c>
      <c r="AC947" s="17">
        <f t="shared" si="455"/>
        <v>0</v>
      </c>
      <c r="AD947" s="17">
        <f t="shared" si="456"/>
        <v>0</v>
      </c>
      <c r="AE947" s="17">
        <f t="shared" si="457"/>
        <v>0</v>
      </c>
      <c r="AF947" s="17">
        <f t="shared" si="458"/>
        <v>1642687.3634282423</v>
      </c>
      <c r="AG947" s="17">
        <f t="shared" si="464"/>
        <v>0</v>
      </c>
      <c r="AH947" s="17">
        <f t="shared" si="459"/>
        <v>0</v>
      </c>
      <c r="AI947" s="17"/>
      <c r="AJ947" s="17"/>
      <c r="AU947">
        <f t="shared" si="437"/>
        <v>0</v>
      </c>
      <c r="AV947">
        <f t="shared" si="438"/>
        <v>46.9</v>
      </c>
      <c r="AW947">
        <f t="shared" si="439"/>
        <v>13.027777777777777</v>
      </c>
    </row>
    <row r="948" spans="2:49" x14ac:dyDescent="0.3">
      <c r="B948" s="29" t="s">
        <v>52</v>
      </c>
      <c r="C948" s="29">
        <v>940</v>
      </c>
      <c r="D948" s="29">
        <v>351</v>
      </c>
      <c r="E948" s="2">
        <f t="shared" si="440"/>
        <v>13.027777777777779</v>
      </c>
      <c r="F948" s="30">
        <v>46.9</v>
      </c>
      <c r="G948" s="17">
        <f t="shared" si="465"/>
        <v>-1.3888888888889086E-2</v>
      </c>
      <c r="H948" s="17">
        <f t="shared" si="466"/>
        <v>-5.0000000000000711E-2</v>
      </c>
      <c r="I948" s="17">
        <v>194.238</v>
      </c>
      <c r="J948" s="17">
        <f t="shared" si="441"/>
        <v>3.0940972222222221</v>
      </c>
      <c r="K948" s="17">
        <f t="shared" si="442"/>
        <v>-30.555555555555991</v>
      </c>
      <c r="L948" s="17">
        <f t="shared" si="443"/>
        <v>166.77654166666622</v>
      </c>
      <c r="M948" s="17">
        <f t="shared" si="444"/>
        <v>2172.727723379624</v>
      </c>
      <c r="N948" s="17">
        <f t="shared" si="460"/>
        <v>2172.727723379624</v>
      </c>
      <c r="O948" s="17">
        <f t="shared" si="461"/>
        <v>1644860.0911516219</v>
      </c>
      <c r="P948" s="17">
        <f t="shared" si="445"/>
        <v>1644665.853151622</v>
      </c>
      <c r="Q948" s="34">
        <f t="shared" si="446"/>
        <v>0.45685528068845754</v>
      </c>
      <c r="R948" s="17">
        <f t="shared" si="436"/>
        <v>28.305813951806769</v>
      </c>
      <c r="S948" s="17">
        <f t="shared" si="447"/>
        <v>0</v>
      </c>
      <c r="T948" s="34">
        <f t="shared" si="448"/>
        <v>0</v>
      </c>
      <c r="U948" s="17">
        <f t="shared" si="462"/>
        <v>0</v>
      </c>
      <c r="V948" s="17">
        <f t="shared" si="449"/>
        <v>186695.29320987655</v>
      </c>
      <c r="W948" s="17">
        <f t="shared" si="463"/>
        <v>100321326.62037052</v>
      </c>
      <c r="X948" s="17">
        <f t="shared" si="450"/>
        <v>0</v>
      </c>
      <c r="Y948" s="17">
        <f t="shared" si="451"/>
        <v>0</v>
      </c>
      <c r="Z948" s="17">
        <f t="shared" si="452"/>
        <v>0</v>
      </c>
      <c r="AA948" s="17">
        <f t="shared" si="453"/>
        <v>0</v>
      </c>
      <c r="AB948" s="17">
        <f t="shared" si="454"/>
        <v>0</v>
      </c>
      <c r="AC948" s="17">
        <f t="shared" si="455"/>
        <v>0</v>
      </c>
      <c r="AD948" s="17">
        <f t="shared" si="456"/>
        <v>0</v>
      </c>
      <c r="AE948" s="17">
        <f t="shared" si="457"/>
        <v>0</v>
      </c>
      <c r="AF948" s="17">
        <f t="shared" si="458"/>
        <v>1644860.0911516219</v>
      </c>
      <c r="AG948" s="17">
        <f t="shared" si="464"/>
        <v>0</v>
      </c>
      <c r="AH948" s="17">
        <f t="shared" si="459"/>
        <v>0</v>
      </c>
      <c r="AI948" s="17"/>
      <c r="AJ948" s="17"/>
      <c r="AU948">
        <f t="shared" si="437"/>
        <v>0</v>
      </c>
      <c r="AV948">
        <f t="shared" si="438"/>
        <v>46.9</v>
      </c>
      <c r="AW948">
        <f t="shared" si="439"/>
        <v>13.027777777777777</v>
      </c>
    </row>
    <row r="949" spans="2:49" x14ac:dyDescent="0.3">
      <c r="B949" s="29" t="s">
        <v>52</v>
      </c>
      <c r="C949" s="29">
        <v>941</v>
      </c>
      <c r="D949" s="29">
        <v>352</v>
      </c>
      <c r="E949" s="2">
        <f t="shared" si="440"/>
        <v>13</v>
      </c>
      <c r="F949" s="30">
        <v>46.8</v>
      </c>
      <c r="G949" s="17">
        <f t="shared" si="465"/>
        <v>-9.7222222222221627E-2</v>
      </c>
      <c r="H949" s="17">
        <f t="shared" si="466"/>
        <v>-0.34999999999999787</v>
      </c>
      <c r="I949" s="17">
        <v>194.238</v>
      </c>
      <c r="J949" s="17">
        <f t="shared" si="441"/>
        <v>3.0874999999999999</v>
      </c>
      <c r="K949" s="17">
        <f t="shared" si="442"/>
        <v>-213.88888888888758</v>
      </c>
      <c r="L949" s="17">
        <f t="shared" si="443"/>
        <v>-16.563388888887573</v>
      </c>
      <c r="M949" s="17">
        <f t="shared" si="444"/>
        <v>-215.32405555553845</v>
      </c>
      <c r="N949" s="17">
        <f t="shared" si="460"/>
        <v>-215.32405555553845</v>
      </c>
      <c r="O949" s="17">
        <f t="shared" si="461"/>
        <v>1644644.7670960664</v>
      </c>
      <c r="P949" s="17">
        <f t="shared" si="445"/>
        <v>1644450.5290960665</v>
      </c>
      <c r="Q949" s="34">
        <f t="shared" si="446"/>
        <v>0.45679546797230536</v>
      </c>
      <c r="R949" s="17">
        <f t="shared" si="436"/>
        <v>-2.7992127222219998</v>
      </c>
      <c r="S949" s="17">
        <f t="shared" si="447"/>
        <v>-215.32405555553845</v>
      </c>
      <c r="T949" s="34">
        <f t="shared" si="448"/>
        <v>-5.9812716152217466E-5</v>
      </c>
      <c r="U949" s="17">
        <f t="shared" si="462"/>
        <v>0</v>
      </c>
      <c r="V949" s="17">
        <f t="shared" si="449"/>
        <v>185900</v>
      </c>
      <c r="W949" s="17">
        <f t="shared" si="463"/>
        <v>100507226.62037052</v>
      </c>
      <c r="X949" s="17">
        <f t="shared" si="450"/>
        <v>193.7916499999846</v>
      </c>
      <c r="Y949" s="17">
        <f t="shared" si="451"/>
        <v>178.28831799998585</v>
      </c>
      <c r="Z949" s="17">
        <f t="shared" si="452"/>
        <v>171.15678527998642</v>
      </c>
      <c r="AA949" s="17">
        <f t="shared" si="453"/>
        <v>162.59894601598708</v>
      </c>
      <c r="AB949" s="17">
        <f t="shared" si="454"/>
        <v>156.09498817534759</v>
      </c>
      <c r="AC949" s="17">
        <f t="shared" si="455"/>
        <v>140.48548935781284</v>
      </c>
      <c r="AD949" s="17">
        <f t="shared" si="456"/>
        <v>136.27092467707845</v>
      </c>
      <c r="AE949" s="17">
        <f t="shared" si="457"/>
        <v>136.27092467707845</v>
      </c>
      <c r="AF949" s="17">
        <f t="shared" si="458"/>
        <v>1644508.4961713892</v>
      </c>
      <c r="AG949" s="17">
        <f t="shared" si="464"/>
        <v>162.59894601598708</v>
      </c>
      <c r="AH949" s="17">
        <f t="shared" si="459"/>
        <v>0.14481501028382407</v>
      </c>
      <c r="AI949" s="17"/>
      <c r="AJ949" s="17"/>
      <c r="AU949">
        <f t="shared" si="437"/>
        <v>0</v>
      </c>
      <c r="AV949">
        <f t="shared" si="438"/>
        <v>46.8</v>
      </c>
      <c r="AW949">
        <f t="shared" si="439"/>
        <v>12.999999999999998</v>
      </c>
    </row>
    <row r="950" spans="2:49" x14ac:dyDescent="0.3">
      <c r="B950" s="29" t="s">
        <v>52</v>
      </c>
      <c r="C950" s="29">
        <v>942</v>
      </c>
      <c r="D950" s="29">
        <v>353</v>
      </c>
      <c r="E950" s="2">
        <f t="shared" si="440"/>
        <v>12.833333333333334</v>
      </c>
      <c r="F950" s="30">
        <v>46.2</v>
      </c>
      <c r="G950" s="17">
        <f t="shared" si="465"/>
        <v>-0.16666666666666607</v>
      </c>
      <c r="H950" s="17">
        <f t="shared" si="466"/>
        <v>-0.59999999999999787</v>
      </c>
      <c r="I950" s="17">
        <v>194.238</v>
      </c>
      <c r="J950" s="17">
        <f t="shared" si="441"/>
        <v>3.0479166666666666</v>
      </c>
      <c r="K950" s="17">
        <f t="shared" si="442"/>
        <v>-366.66666666666538</v>
      </c>
      <c r="L950" s="17">
        <f t="shared" si="443"/>
        <v>-169.3807499999987</v>
      </c>
      <c r="M950" s="17">
        <f t="shared" si="444"/>
        <v>-2173.7196249999834</v>
      </c>
      <c r="N950" s="17">
        <f t="shared" si="460"/>
        <v>-2173.7196249999834</v>
      </c>
      <c r="O950" s="17">
        <f t="shared" si="461"/>
        <v>1642471.0474710665</v>
      </c>
      <c r="P950" s="17">
        <f t="shared" si="445"/>
        <v>1642276.8094710666</v>
      </c>
      <c r="Q950" s="34">
        <f t="shared" si="446"/>
        <v>0.45619165213487284</v>
      </c>
      <c r="R950" s="17">
        <f t="shared" si="436"/>
        <v>-27.896068520833118</v>
      </c>
      <c r="S950" s="17">
        <f t="shared" si="447"/>
        <v>-2173.7196249999834</v>
      </c>
      <c r="T950" s="34">
        <f t="shared" si="448"/>
        <v>-6.0381583743249537E-4</v>
      </c>
      <c r="U950" s="17">
        <f t="shared" si="462"/>
        <v>215.32405555553845</v>
      </c>
      <c r="V950" s="17">
        <f t="shared" si="449"/>
        <v>181163.88888888891</v>
      </c>
      <c r="W950" s="17">
        <f t="shared" si="463"/>
        <v>100688390.50925942</v>
      </c>
      <c r="X950" s="17">
        <f t="shared" si="450"/>
        <v>1956.3476624999851</v>
      </c>
      <c r="Y950" s="17">
        <f t="shared" si="451"/>
        <v>1799.8398494999863</v>
      </c>
      <c r="Z950" s="17">
        <f t="shared" si="452"/>
        <v>1727.8462555199867</v>
      </c>
      <c r="AA950" s="17">
        <f t="shared" si="453"/>
        <v>1641.4539427439872</v>
      </c>
      <c r="AB950" s="17">
        <f t="shared" si="454"/>
        <v>1575.7957850342277</v>
      </c>
      <c r="AC950" s="17">
        <f t="shared" si="455"/>
        <v>1418.216206530805</v>
      </c>
      <c r="AD950" s="17">
        <f t="shared" si="456"/>
        <v>1375.6697203348808</v>
      </c>
      <c r="AE950" s="17">
        <f t="shared" si="457"/>
        <v>1375.6697203348808</v>
      </c>
      <c r="AF950" s="17">
        <f t="shared" si="458"/>
        <v>1641095.3777507315</v>
      </c>
      <c r="AG950" s="17">
        <f t="shared" si="464"/>
        <v>1804.0528887599744</v>
      </c>
      <c r="AH950" s="17">
        <f t="shared" si="459"/>
        <v>1.4603712530094277</v>
      </c>
      <c r="AI950" s="17"/>
      <c r="AJ950" s="17"/>
      <c r="AU950">
        <f t="shared" si="437"/>
        <v>0</v>
      </c>
      <c r="AV950">
        <f t="shared" si="438"/>
        <v>46.2</v>
      </c>
      <c r="AW950">
        <f t="shared" si="439"/>
        <v>12.833333333333334</v>
      </c>
    </row>
    <row r="951" spans="2:49" x14ac:dyDescent="0.3">
      <c r="B951" s="29" t="s">
        <v>52</v>
      </c>
      <c r="C951" s="29">
        <v>943</v>
      </c>
      <c r="D951" s="29">
        <v>354</v>
      </c>
      <c r="E951" s="2">
        <f t="shared" si="440"/>
        <v>12.666666666666668</v>
      </c>
      <c r="F951" s="30">
        <v>45.6</v>
      </c>
      <c r="G951" s="17">
        <f t="shared" si="465"/>
        <v>-0.18055555555555614</v>
      </c>
      <c r="H951" s="17">
        <f t="shared" si="466"/>
        <v>-0.65000000000000213</v>
      </c>
      <c r="I951" s="17">
        <v>194.238</v>
      </c>
      <c r="J951" s="17">
        <f t="shared" si="441"/>
        <v>3.0083333333333333</v>
      </c>
      <c r="K951" s="17">
        <f t="shared" si="442"/>
        <v>-397.22222222222348</v>
      </c>
      <c r="L951" s="17">
        <f t="shared" si="443"/>
        <v>-199.97588888889015</v>
      </c>
      <c r="M951" s="17">
        <f t="shared" si="444"/>
        <v>-2533.0279259259423</v>
      </c>
      <c r="N951" s="17">
        <f t="shared" si="460"/>
        <v>-2533.0279259259423</v>
      </c>
      <c r="O951" s="17">
        <f t="shared" si="461"/>
        <v>1639938.0195451404</v>
      </c>
      <c r="P951" s="17">
        <f t="shared" si="445"/>
        <v>1639743.7815451405</v>
      </c>
      <c r="Q951" s="34">
        <f t="shared" si="446"/>
        <v>0.45548802763760915</v>
      </c>
      <c r="R951" s="17">
        <f t="shared" si="436"/>
        <v>-32.085020395061939</v>
      </c>
      <c r="S951" s="17">
        <f t="shared" si="447"/>
        <v>-2533.0279259259423</v>
      </c>
      <c r="T951" s="34">
        <f t="shared" si="448"/>
        <v>-7.0362449726370821E-4</v>
      </c>
      <c r="U951" s="17">
        <f t="shared" si="462"/>
        <v>2389.0436805555219</v>
      </c>
      <c r="V951" s="17">
        <f t="shared" si="449"/>
        <v>176488.88888888893</v>
      </c>
      <c r="W951" s="17">
        <f t="shared" si="463"/>
        <v>100864879.39814831</v>
      </c>
      <c r="X951" s="17">
        <f t="shared" si="450"/>
        <v>2279.7251333333484</v>
      </c>
      <c r="Y951" s="17">
        <f t="shared" si="451"/>
        <v>2097.3471226666807</v>
      </c>
      <c r="Z951" s="17">
        <f t="shared" si="452"/>
        <v>2013.4532377600133</v>
      </c>
      <c r="AA951" s="17">
        <f t="shared" si="453"/>
        <v>1912.7805758720126</v>
      </c>
      <c r="AB951" s="17">
        <f t="shared" si="454"/>
        <v>1836.2693528371321</v>
      </c>
      <c r="AC951" s="17">
        <f t="shared" si="455"/>
        <v>1652.6424175534189</v>
      </c>
      <c r="AD951" s="17">
        <f t="shared" si="456"/>
        <v>1603.0631450268163</v>
      </c>
      <c r="AE951" s="17">
        <f t="shared" si="457"/>
        <v>1603.0631450268163</v>
      </c>
      <c r="AF951" s="17">
        <f t="shared" si="458"/>
        <v>1638334.9564001136</v>
      </c>
      <c r="AG951" s="17">
        <f t="shared" si="464"/>
        <v>3716.8334646319872</v>
      </c>
      <c r="AH951" s="17">
        <f t="shared" si="459"/>
        <v>1.6999609173136971</v>
      </c>
      <c r="AI951" s="17"/>
      <c r="AJ951" s="17"/>
      <c r="AU951">
        <f t="shared" si="437"/>
        <v>0</v>
      </c>
      <c r="AV951">
        <f t="shared" si="438"/>
        <v>45.6</v>
      </c>
      <c r="AW951">
        <f t="shared" si="439"/>
        <v>12.666666666666666</v>
      </c>
    </row>
    <row r="952" spans="2:49" x14ac:dyDescent="0.3">
      <c r="B952" s="29" t="s">
        <v>52</v>
      </c>
      <c r="C952" s="29">
        <v>944</v>
      </c>
      <c r="D952" s="29">
        <v>355</v>
      </c>
      <c r="E952" s="2">
        <f t="shared" si="440"/>
        <v>12.472222222222223</v>
      </c>
      <c r="F952" s="30">
        <v>44.9</v>
      </c>
      <c r="G952" s="17">
        <f t="shared" si="465"/>
        <v>-0.18055555555555614</v>
      </c>
      <c r="H952" s="17">
        <f t="shared" si="466"/>
        <v>-0.65000000000000213</v>
      </c>
      <c r="I952" s="17">
        <v>194.238</v>
      </c>
      <c r="J952" s="17">
        <f t="shared" si="441"/>
        <v>2.9621527777777779</v>
      </c>
      <c r="K952" s="17">
        <f t="shared" si="442"/>
        <v>-397.22222222222348</v>
      </c>
      <c r="L952" s="17">
        <f t="shared" si="443"/>
        <v>-200.02206944444569</v>
      </c>
      <c r="M952" s="17">
        <f t="shared" si="444"/>
        <v>-2494.7196994598921</v>
      </c>
      <c r="N952" s="17">
        <f t="shared" si="460"/>
        <v>-2494.7196994598921</v>
      </c>
      <c r="O952" s="17">
        <f t="shared" si="461"/>
        <v>1637443.2998456806</v>
      </c>
      <c r="P952" s="17">
        <f t="shared" si="445"/>
        <v>1637249.0618456807</v>
      </c>
      <c r="Q952" s="34">
        <f t="shared" si="446"/>
        <v>0.45479504439949314</v>
      </c>
      <c r="R952" s="17">
        <f t="shared" si="436"/>
        <v>-31.11469847381921</v>
      </c>
      <c r="S952" s="17">
        <f t="shared" si="447"/>
        <v>-2494.7196994598921</v>
      </c>
      <c r="T952" s="34">
        <f t="shared" si="448"/>
        <v>-6.9298323811596877E-4</v>
      </c>
      <c r="U952" s="17">
        <f t="shared" si="462"/>
        <v>4922.0716064814642</v>
      </c>
      <c r="V952" s="17">
        <f t="shared" si="449"/>
        <v>171111.95987654323</v>
      </c>
      <c r="W952" s="17">
        <f t="shared" si="463"/>
        <v>101035991.35802485</v>
      </c>
      <c r="X952" s="17">
        <f t="shared" si="450"/>
        <v>2245.2477295139029</v>
      </c>
      <c r="Y952" s="17">
        <f t="shared" si="451"/>
        <v>2065.6279111527906</v>
      </c>
      <c r="Z952" s="17">
        <f t="shared" si="452"/>
        <v>1983.002794706679</v>
      </c>
      <c r="AA952" s="17">
        <f t="shared" si="453"/>
        <v>1883.8526549713449</v>
      </c>
      <c r="AB952" s="17">
        <f t="shared" si="454"/>
        <v>1808.4985487724909</v>
      </c>
      <c r="AC952" s="17">
        <f t="shared" si="455"/>
        <v>1627.6486938952419</v>
      </c>
      <c r="AD952" s="17">
        <f t="shared" si="456"/>
        <v>1578.8192330783845</v>
      </c>
      <c r="AE952" s="17">
        <f t="shared" si="457"/>
        <v>1578.8192330783845</v>
      </c>
      <c r="AF952" s="17">
        <f t="shared" si="458"/>
        <v>1635864.4806126023</v>
      </c>
      <c r="AG952" s="17">
        <f t="shared" si="464"/>
        <v>5600.6861196033324</v>
      </c>
      <c r="AH952" s="17">
        <f t="shared" si="459"/>
        <v>1.6724780011423566</v>
      </c>
      <c r="AI952" s="17"/>
      <c r="AJ952" s="17"/>
      <c r="AU952">
        <f t="shared" si="437"/>
        <v>0</v>
      </c>
      <c r="AV952">
        <f t="shared" si="438"/>
        <v>44.9</v>
      </c>
      <c r="AW952">
        <f t="shared" si="439"/>
        <v>12.472222222222221</v>
      </c>
    </row>
    <row r="953" spans="2:49" x14ac:dyDescent="0.3">
      <c r="B953" s="29" t="s">
        <v>52</v>
      </c>
      <c r="C953" s="29">
        <v>945</v>
      </c>
      <c r="D953" s="29">
        <v>356</v>
      </c>
      <c r="E953" s="2">
        <f t="shared" si="440"/>
        <v>12.305555555555555</v>
      </c>
      <c r="F953" s="30">
        <v>44.3</v>
      </c>
      <c r="G953" s="17">
        <f t="shared" si="465"/>
        <v>-0.15277777777777798</v>
      </c>
      <c r="H953" s="17">
        <f t="shared" si="466"/>
        <v>-0.55000000000000071</v>
      </c>
      <c r="I953" s="17">
        <v>194.238</v>
      </c>
      <c r="J953" s="17">
        <f t="shared" si="441"/>
        <v>2.9225694444444441</v>
      </c>
      <c r="K953" s="17">
        <f t="shared" si="442"/>
        <v>-336.11111111111154</v>
      </c>
      <c r="L953" s="17">
        <f t="shared" si="443"/>
        <v>-138.95054166666711</v>
      </c>
      <c r="M953" s="17">
        <f t="shared" si="444"/>
        <v>-1709.8636099537091</v>
      </c>
      <c r="N953" s="17">
        <f t="shared" si="460"/>
        <v>-1709.8636099537091</v>
      </c>
      <c r="O953" s="17">
        <f t="shared" si="461"/>
        <v>1635733.4362357268</v>
      </c>
      <c r="P953" s="17">
        <f t="shared" si="445"/>
        <v>1635539.1982357269</v>
      </c>
      <c r="Q953" s="34">
        <f t="shared" si="446"/>
        <v>0.45432007848592021</v>
      </c>
      <c r="R953" s="17">
        <f t="shared" si="436"/>
        <v>-21.040821644708142</v>
      </c>
      <c r="S953" s="17">
        <f t="shared" si="447"/>
        <v>-1709.8636099537091</v>
      </c>
      <c r="T953" s="34">
        <f t="shared" si="448"/>
        <v>-4.749659135729413E-4</v>
      </c>
      <c r="U953" s="17">
        <f t="shared" si="462"/>
        <v>7416.7913059413568</v>
      </c>
      <c r="V953" s="17">
        <f t="shared" si="449"/>
        <v>166569.36728395062</v>
      </c>
      <c r="W953" s="17">
        <f t="shared" si="463"/>
        <v>101202560.72530881</v>
      </c>
      <c r="X953" s="17">
        <f t="shared" si="450"/>
        <v>1538.8772489583382</v>
      </c>
      <c r="Y953" s="17">
        <f t="shared" si="451"/>
        <v>1415.7670690416712</v>
      </c>
      <c r="Z953" s="17">
        <f t="shared" si="452"/>
        <v>1359.1363862800042</v>
      </c>
      <c r="AA953" s="17">
        <f t="shared" si="453"/>
        <v>1291.1795669660039</v>
      </c>
      <c r="AB953" s="17">
        <f t="shared" si="454"/>
        <v>1239.5323842873638</v>
      </c>
      <c r="AC953" s="17">
        <f t="shared" si="455"/>
        <v>1115.5791458586275</v>
      </c>
      <c r="AD953" s="17">
        <f t="shared" si="456"/>
        <v>1082.1117714828686</v>
      </c>
      <c r="AE953" s="17">
        <f t="shared" si="457"/>
        <v>1082.1117714828686</v>
      </c>
      <c r="AF953" s="17">
        <f t="shared" si="458"/>
        <v>1634651.3244642438</v>
      </c>
      <c r="AG953" s="17">
        <f t="shared" si="464"/>
        <v>6891.8656865693365</v>
      </c>
      <c r="AH953" s="17">
        <f t="shared" si="459"/>
        <v>1.1450918216749932</v>
      </c>
      <c r="AI953" s="17"/>
      <c r="AJ953" s="17"/>
      <c r="AU953">
        <f t="shared" si="437"/>
        <v>0</v>
      </c>
      <c r="AV953">
        <f t="shared" si="438"/>
        <v>44.3</v>
      </c>
      <c r="AW953">
        <f t="shared" si="439"/>
        <v>12.305555555555554</v>
      </c>
    </row>
    <row r="954" spans="2:49" x14ac:dyDescent="0.3">
      <c r="B954" s="29" t="s">
        <v>52</v>
      </c>
      <c r="C954" s="29">
        <v>946</v>
      </c>
      <c r="D954" s="29">
        <v>357</v>
      </c>
      <c r="E954" s="2">
        <f t="shared" si="440"/>
        <v>12.166666666666666</v>
      </c>
      <c r="F954" s="30">
        <v>43.8</v>
      </c>
      <c r="G954" s="17">
        <f t="shared" si="465"/>
        <v>-9.7222222222221627E-2</v>
      </c>
      <c r="H954" s="17">
        <f t="shared" si="466"/>
        <v>-0.34999999999999787</v>
      </c>
      <c r="I954" s="17">
        <v>194.238</v>
      </c>
      <c r="J954" s="17">
        <f t="shared" si="441"/>
        <v>2.8895833333333329</v>
      </c>
      <c r="K954" s="17">
        <f t="shared" si="442"/>
        <v>-213.88888888888758</v>
      </c>
      <c r="L954" s="17">
        <f t="shared" si="443"/>
        <v>-16.761305555554259</v>
      </c>
      <c r="M954" s="17">
        <f t="shared" si="444"/>
        <v>-203.9292175925768</v>
      </c>
      <c r="N954" s="17">
        <f t="shared" si="460"/>
        <v>-203.9292175925768</v>
      </c>
      <c r="O954" s="17">
        <f t="shared" si="461"/>
        <v>1635529.5070181342</v>
      </c>
      <c r="P954" s="17">
        <f t="shared" si="445"/>
        <v>1635335.2690181343</v>
      </c>
      <c r="Q954" s="34">
        <f t="shared" si="446"/>
        <v>0.45426343102785732</v>
      </c>
      <c r="R954" s="17">
        <f t="shared" si="436"/>
        <v>-2.4811388140430175</v>
      </c>
      <c r="S954" s="17">
        <f t="shared" si="447"/>
        <v>-203.9292175925768</v>
      </c>
      <c r="T954" s="34">
        <f t="shared" si="448"/>
        <v>-5.664745806286598E-5</v>
      </c>
      <c r="U954" s="17">
        <f t="shared" si="462"/>
        <v>9126.6549158950656</v>
      </c>
      <c r="V954" s="17">
        <f t="shared" si="449"/>
        <v>162830.55555555556</v>
      </c>
      <c r="W954" s="17">
        <f t="shared" si="463"/>
        <v>101365391.28086436</v>
      </c>
      <c r="X954" s="17">
        <f t="shared" si="450"/>
        <v>183.53629583331912</v>
      </c>
      <c r="Y954" s="17">
        <f t="shared" si="451"/>
        <v>168.85339216665361</v>
      </c>
      <c r="Z954" s="17">
        <f t="shared" si="452"/>
        <v>162.09925647998745</v>
      </c>
      <c r="AA954" s="17">
        <f t="shared" si="453"/>
        <v>153.99429365598806</v>
      </c>
      <c r="AB954" s="17">
        <f t="shared" si="454"/>
        <v>147.83452190974853</v>
      </c>
      <c r="AC954" s="17">
        <f t="shared" si="455"/>
        <v>133.05106971877368</v>
      </c>
      <c r="AD954" s="17">
        <f t="shared" si="456"/>
        <v>129.05953762721046</v>
      </c>
      <c r="AE954" s="17">
        <f t="shared" si="457"/>
        <v>129.05953762721046</v>
      </c>
      <c r="AF954" s="17">
        <f t="shared" si="458"/>
        <v>1635400.447480507</v>
      </c>
      <c r="AG954" s="17">
        <f t="shared" si="464"/>
        <v>7045.8599802253248</v>
      </c>
      <c r="AH954" s="17">
        <f t="shared" si="459"/>
        <v>0.13642657254461993</v>
      </c>
      <c r="AI954" s="17"/>
      <c r="AJ954" s="17"/>
      <c r="AU954">
        <f t="shared" si="437"/>
        <v>0</v>
      </c>
      <c r="AV954">
        <f t="shared" si="438"/>
        <v>43.8</v>
      </c>
      <c r="AW954">
        <f t="shared" si="439"/>
        <v>12.166666666666666</v>
      </c>
    </row>
    <row r="955" spans="2:49" x14ac:dyDescent="0.3">
      <c r="B955" s="29" t="s">
        <v>52</v>
      </c>
      <c r="C955" s="29">
        <v>947</v>
      </c>
      <c r="D955" s="29">
        <v>358</v>
      </c>
      <c r="E955" s="2">
        <f t="shared" si="440"/>
        <v>12.111111111111112</v>
      </c>
      <c r="F955" s="30">
        <v>43.6</v>
      </c>
      <c r="G955" s="17">
        <f t="shared" si="465"/>
        <v>-4.1666666666666269E-2</v>
      </c>
      <c r="H955" s="17">
        <f t="shared" si="466"/>
        <v>-0.14999999999999858</v>
      </c>
      <c r="I955" s="17">
        <v>194.238</v>
      </c>
      <c r="J955" s="17">
        <f t="shared" si="441"/>
        <v>2.8763888888888891</v>
      </c>
      <c r="K955" s="17">
        <f t="shared" si="442"/>
        <v>-91.66666666666579</v>
      </c>
      <c r="L955" s="17">
        <f t="shared" si="443"/>
        <v>105.44772222222311</v>
      </c>
      <c r="M955" s="17">
        <f t="shared" si="444"/>
        <v>1277.0890802469244</v>
      </c>
      <c r="N955" s="17">
        <f t="shared" si="460"/>
        <v>1277.0890802469244</v>
      </c>
      <c r="O955" s="17">
        <f t="shared" si="461"/>
        <v>1636806.5960983811</v>
      </c>
      <c r="P955" s="17">
        <f t="shared" si="445"/>
        <v>1636612.3580983812</v>
      </c>
      <c r="Q955" s="34">
        <f t="shared" si="446"/>
        <v>0.45461818083256833</v>
      </c>
      <c r="R955" s="17">
        <f t="shared" si="436"/>
        <v>15.466967749657197</v>
      </c>
      <c r="S955" s="17">
        <f t="shared" si="447"/>
        <v>0</v>
      </c>
      <c r="T955" s="34">
        <f t="shared" si="448"/>
        <v>0</v>
      </c>
      <c r="U955" s="17">
        <f t="shared" si="462"/>
        <v>9330.5841334876422</v>
      </c>
      <c r="V955" s="17">
        <f t="shared" si="449"/>
        <v>161346.91358024694</v>
      </c>
      <c r="W955" s="17">
        <f t="shared" si="463"/>
        <v>101526738.19444461</v>
      </c>
      <c r="X955" s="17">
        <f t="shared" si="450"/>
        <v>0</v>
      </c>
      <c r="Y955" s="17">
        <f t="shared" si="451"/>
        <v>0</v>
      </c>
      <c r="Z955" s="17">
        <f t="shared" si="452"/>
        <v>0</v>
      </c>
      <c r="AA955" s="17">
        <f t="shared" si="453"/>
        <v>0</v>
      </c>
      <c r="AB955" s="17">
        <f t="shared" si="454"/>
        <v>0</v>
      </c>
      <c r="AC955" s="17">
        <f t="shared" si="455"/>
        <v>0</v>
      </c>
      <c r="AD955" s="17">
        <f t="shared" si="456"/>
        <v>0</v>
      </c>
      <c r="AE955" s="17">
        <f t="shared" si="457"/>
        <v>0</v>
      </c>
      <c r="AF955" s="17">
        <f t="shared" si="458"/>
        <v>1636806.5960983811</v>
      </c>
      <c r="AG955" s="17">
        <f t="shared" si="464"/>
        <v>0</v>
      </c>
      <c r="AH955" s="17">
        <f t="shared" si="459"/>
        <v>0</v>
      </c>
      <c r="AI955" s="17"/>
      <c r="AJ955" s="17"/>
      <c r="AU955">
        <f t="shared" si="437"/>
        <v>0</v>
      </c>
      <c r="AV955">
        <f t="shared" si="438"/>
        <v>43.6</v>
      </c>
      <c r="AW955">
        <f t="shared" si="439"/>
        <v>12.111111111111111</v>
      </c>
    </row>
    <row r="956" spans="2:49" x14ac:dyDescent="0.3">
      <c r="B956" s="29" t="s">
        <v>52</v>
      </c>
      <c r="C956" s="29">
        <v>948</v>
      </c>
      <c r="D956" s="29">
        <v>359</v>
      </c>
      <c r="E956" s="2">
        <f t="shared" si="440"/>
        <v>12.083333333333334</v>
      </c>
      <c r="F956" s="30">
        <v>43.5</v>
      </c>
      <c r="G956" s="17">
        <f t="shared" si="465"/>
        <v>0</v>
      </c>
      <c r="H956" s="17">
        <f t="shared" si="466"/>
        <v>0</v>
      </c>
      <c r="I956" s="17">
        <v>194.238</v>
      </c>
      <c r="J956" s="17">
        <f t="shared" si="441"/>
        <v>2.8697916666666665</v>
      </c>
      <c r="K956" s="17">
        <f t="shared" si="442"/>
        <v>0</v>
      </c>
      <c r="L956" s="17">
        <f t="shared" si="443"/>
        <v>197.10779166666666</v>
      </c>
      <c r="M956" s="17">
        <f t="shared" si="444"/>
        <v>2381.7191493055557</v>
      </c>
      <c r="N956" s="17">
        <f t="shared" si="460"/>
        <v>2381.7191493055557</v>
      </c>
      <c r="O956" s="17">
        <f t="shared" si="461"/>
        <v>1639188.3152476866</v>
      </c>
      <c r="P956" s="17">
        <f t="shared" si="445"/>
        <v>1638994.0772476867</v>
      </c>
      <c r="Q956" s="34">
        <f t="shared" si="446"/>
        <v>0.45527977477786241</v>
      </c>
      <c r="R956" s="17">
        <f t="shared" si="436"/>
        <v>28.779106387442134</v>
      </c>
      <c r="S956" s="17">
        <f t="shared" si="447"/>
        <v>0</v>
      </c>
      <c r="T956" s="34">
        <f t="shared" si="448"/>
        <v>0</v>
      </c>
      <c r="U956" s="17">
        <f t="shared" si="462"/>
        <v>0</v>
      </c>
      <c r="V956" s="17">
        <f t="shared" si="449"/>
        <v>160607.63888888891</v>
      </c>
      <c r="W956" s="17">
        <f t="shared" si="463"/>
        <v>101687345.83333351</v>
      </c>
      <c r="X956" s="17">
        <f t="shared" si="450"/>
        <v>0</v>
      </c>
      <c r="Y956" s="17">
        <f t="shared" si="451"/>
        <v>0</v>
      </c>
      <c r="Z956" s="17">
        <f t="shared" si="452"/>
        <v>0</v>
      </c>
      <c r="AA956" s="17">
        <f t="shared" si="453"/>
        <v>0</v>
      </c>
      <c r="AB956" s="17">
        <f t="shared" si="454"/>
        <v>0</v>
      </c>
      <c r="AC956" s="17">
        <f t="shared" si="455"/>
        <v>0</v>
      </c>
      <c r="AD956" s="17">
        <f t="shared" si="456"/>
        <v>0</v>
      </c>
      <c r="AE956" s="17">
        <f t="shared" si="457"/>
        <v>0</v>
      </c>
      <c r="AF956" s="17">
        <f t="shared" si="458"/>
        <v>1639188.3152476866</v>
      </c>
      <c r="AG956" s="17">
        <f t="shared" si="464"/>
        <v>0</v>
      </c>
      <c r="AH956" s="17">
        <f t="shared" si="459"/>
        <v>0</v>
      </c>
      <c r="AI956" s="17"/>
      <c r="AJ956" s="17"/>
      <c r="AU956">
        <f t="shared" si="437"/>
        <v>0</v>
      </c>
      <c r="AV956">
        <f t="shared" si="438"/>
        <v>43.5</v>
      </c>
      <c r="AW956">
        <f t="shared" si="439"/>
        <v>12.083333333333332</v>
      </c>
    </row>
    <row r="957" spans="2:49" x14ac:dyDescent="0.3">
      <c r="B957" s="29" t="s">
        <v>52</v>
      </c>
      <c r="C957" s="29">
        <v>949</v>
      </c>
      <c r="D957" s="29">
        <v>360</v>
      </c>
      <c r="E957" s="2">
        <f t="shared" si="440"/>
        <v>12.111111111111112</v>
      </c>
      <c r="F957" s="30">
        <v>43.6</v>
      </c>
      <c r="G957" s="17">
        <f t="shared" si="465"/>
        <v>1.3888888888889086E-2</v>
      </c>
      <c r="H957" s="17">
        <f t="shared" si="466"/>
        <v>5.0000000000000711E-2</v>
      </c>
      <c r="I957" s="17">
        <v>194.238</v>
      </c>
      <c r="J957" s="17">
        <f t="shared" si="441"/>
        <v>2.8763888888888891</v>
      </c>
      <c r="K957" s="17">
        <f t="shared" si="442"/>
        <v>30.555555555555991</v>
      </c>
      <c r="L957" s="17">
        <f t="shared" si="443"/>
        <v>227.66994444444489</v>
      </c>
      <c r="M957" s="17">
        <f t="shared" si="444"/>
        <v>2757.3359938271665</v>
      </c>
      <c r="N957" s="17">
        <f t="shared" si="460"/>
        <v>2757.3359938271665</v>
      </c>
      <c r="O957" s="17">
        <f t="shared" si="461"/>
        <v>1641945.6512415137</v>
      </c>
      <c r="P957" s="17">
        <f t="shared" si="445"/>
        <v>1641751.4132415138</v>
      </c>
      <c r="Q957" s="34">
        <f t="shared" si="446"/>
        <v>0.45604570757022767</v>
      </c>
      <c r="R957" s="17">
        <f t="shared" si="436"/>
        <v>33.394402591906804</v>
      </c>
      <c r="S957" s="17">
        <f t="shared" si="447"/>
        <v>0</v>
      </c>
      <c r="T957" s="34">
        <f t="shared" si="448"/>
        <v>0</v>
      </c>
      <c r="U957" s="17">
        <f t="shared" si="462"/>
        <v>0</v>
      </c>
      <c r="V957" s="17">
        <f t="shared" si="449"/>
        <v>161346.91358024694</v>
      </c>
      <c r="W957" s="17">
        <f t="shared" si="463"/>
        <v>101848692.74691376</v>
      </c>
      <c r="X957" s="17">
        <f t="shared" si="450"/>
        <v>0</v>
      </c>
      <c r="Y957" s="17">
        <f t="shared" si="451"/>
        <v>0</v>
      </c>
      <c r="Z957" s="17">
        <f t="shared" si="452"/>
        <v>0</v>
      </c>
      <c r="AA957" s="17">
        <f t="shared" si="453"/>
        <v>0</v>
      </c>
      <c r="AB957" s="17">
        <f t="shared" si="454"/>
        <v>0</v>
      </c>
      <c r="AC957" s="17">
        <f t="shared" si="455"/>
        <v>0</v>
      </c>
      <c r="AD957" s="17">
        <f t="shared" si="456"/>
        <v>0</v>
      </c>
      <c r="AE957" s="17">
        <f t="shared" si="457"/>
        <v>0</v>
      </c>
      <c r="AF957" s="17">
        <f t="shared" si="458"/>
        <v>1641945.6512415137</v>
      </c>
      <c r="AG957" s="17">
        <f t="shared" si="464"/>
        <v>0</v>
      </c>
      <c r="AH957" s="17">
        <f t="shared" si="459"/>
        <v>0</v>
      </c>
      <c r="AI957" s="17"/>
      <c r="AJ957" s="17"/>
      <c r="AU957">
        <f t="shared" si="437"/>
        <v>0</v>
      </c>
      <c r="AV957">
        <f t="shared" si="438"/>
        <v>43.6</v>
      </c>
      <c r="AW957">
        <f t="shared" si="439"/>
        <v>12.111111111111111</v>
      </c>
    </row>
    <row r="958" spans="2:49" x14ac:dyDescent="0.3">
      <c r="B958" s="29" t="s">
        <v>52</v>
      </c>
      <c r="C958" s="29">
        <v>950</v>
      </c>
      <c r="D958" s="29">
        <v>361</v>
      </c>
      <c r="E958" s="2">
        <f t="shared" si="440"/>
        <v>12.111111111111112</v>
      </c>
      <c r="F958" s="30">
        <v>43.6</v>
      </c>
      <c r="G958" s="17">
        <f t="shared" si="465"/>
        <v>-1.3888888888889086E-2</v>
      </c>
      <c r="H958" s="17">
        <f t="shared" si="466"/>
        <v>-5.0000000000000711E-2</v>
      </c>
      <c r="I958" s="17">
        <v>194.238</v>
      </c>
      <c r="J958" s="17">
        <f t="shared" si="441"/>
        <v>2.8763888888888891</v>
      </c>
      <c r="K958" s="17">
        <f t="shared" si="442"/>
        <v>-30.555555555555991</v>
      </c>
      <c r="L958" s="17">
        <f t="shared" si="443"/>
        <v>166.5588333333329</v>
      </c>
      <c r="M958" s="17">
        <f t="shared" si="444"/>
        <v>2017.212537037032</v>
      </c>
      <c r="N958" s="17">
        <f t="shared" si="460"/>
        <v>2017.212537037032</v>
      </c>
      <c r="O958" s="17">
        <f t="shared" si="461"/>
        <v>1643962.8637785506</v>
      </c>
      <c r="P958" s="17">
        <f t="shared" si="445"/>
        <v>1643768.6257785507</v>
      </c>
      <c r="Q958" s="34">
        <f t="shared" si="446"/>
        <v>0.45660604886876582</v>
      </c>
      <c r="R958" s="17">
        <f t="shared" si="436"/>
        <v>24.430685170781835</v>
      </c>
      <c r="S958" s="17">
        <f t="shared" si="447"/>
        <v>0</v>
      </c>
      <c r="T958" s="34">
        <f t="shared" si="448"/>
        <v>0</v>
      </c>
      <c r="U958" s="17">
        <f t="shared" si="462"/>
        <v>0</v>
      </c>
      <c r="V958" s="17">
        <f t="shared" si="449"/>
        <v>161346.91358024694</v>
      </c>
      <c r="W958" s="17">
        <f t="shared" si="463"/>
        <v>102010039.66049401</v>
      </c>
      <c r="X958" s="17">
        <f t="shared" si="450"/>
        <v>0</v>
      </c>
      <c r="Y958" s="17">
        <f t="shared" si="451"/>
        <v>0</v>
      </c>
      <c r="Z958" s="17">
        <f t="shared" si="452"/>
        <v>0</v>
      </c>
      <c r="AA958" s="17">
        <f t="shared" si="453"/>
        <v>0</v>
      </c>
      <c r="AB958" s="17">
        <f t="shared" si="454"/>
        <v>0</v>
      </c>
      <c r="AC958" s="17">
        <f t="shared" si="455"/>
        <v>0</v>
      </c>
      <c r="AD958" s="17">
        <f t="shared" si="456"/>
        <v>0</v>
      </c>
      <c r="AE958" s="17">
        <f t="shared" si="457"/>
        <v>0</v>
      </c>
      <c r="AF958" s="17">
        <f t="shared" si="458"/>
        <v>1643962.8637785506</v>
      </c>
      <c r="AG958" s="17">
        <f t="shared" si="464"/>
        <v>0</v>
      </c>
      <c r="AH958" s="17">
        <f t="shared" si="459"/>
        <v>0</v>
      </c>
      <c r="AI958" s="17"/>
      <c r="AJ958" s="17"/>
      <c r="AU958">
        <f t="shared" si="437"/>
        <v>0</v>
      </c>
      <c r="AV958">
        <f t="shared" si="438"/>
        <v>43.6</v>
      </c>
      <c r="AW958">
        <f t="shared" si="439"/>
        <v>12.111111111111111</v>
      </c>
    </row>
    <row r="959" spans="2:49" x14ac:dyDescent="0.3">
      <c r="B959" s="29" t="s">
        <v>52</v>
      </c>
      <c r="C959" s="29">
        <v>951</v>
      </c>
      <c r="D959" s="29">
        <v>362</v>
      </c>
      <c r="E959" s="2">
        <f t="shared" si="440"/>
        <v>12.083333333333334</v>
      </c>
      <c r="F959" s="30">
        <v>43.5</v>
      </c>
      <c r="G959" s="17">
        <f t="shared" si="465"/>
        <v>-1.3888888888889086E-2</v>
      </c>
      <c r="H959" s="17">
        <f t="shared" si="466"/>
        <v>-5.0000000000000711E-2</v>
      </c>
      <c r="I959" s="17">
        <v>194.238</v>
      </c>
      <c r="J959" s="17">
        <f t="shared" si="441"/>
        <v>2.8697916666666665</v>
      </c>
      <c r="K959" s="17">
        <f t="shared" si="442"/>
        <v>-30.555555555555991</v>
      </c>
      <c r="L959" s="17">
        <f t="shared" si="443"/>
        <v>166.55223611111066</v>
      </c>
      <c r="M959" s="17">
        <f t="shared" si="444"/>
        <v>2012.5061863425872</v>
      </c>
      <c r="N959" s="17">
        <f t="shared" si="460"/>
        <v>2012.5061863425872</v>
      </c>
      <c r="O959" s="17">
        <f t="shared" si="461"/>
        <v>1645975.3699648932</v>
      </c>
      <c r="P959" s="17">
        <f t="shared" si="445"/>
        <v>1645781.1319648933</v>
      </c>
      <c r="Q959" s="34">
        <f t="shared" si="446"/>
        <v>0.45716508283720803</v>
      </c>
      <c r="R959" s="17">
        <f t="shared" si="436"/>
        <v>24.31778308497293</v>
      </c>
      <c r="S959" s="17">
        <f t="shared" si="447"/>
        <v>0</v>
      </c>
      <c r="T959" s="34">
        <f t="shared" si="448"/>
        <v>0</v>
      </c>
      <c r="U959" s="17">
        <f t="shared" si="462"/>
        <v>0</v>
      </c>
      <c r="V959" s="17">
        <f t="shared" si="449"/>
        <v>160607.63888888891</v>
      </c>
      <c r="W959" s="17">
        <f t="shared" si="463"/>
        <v>102170647.29938291</v>
      </c>
      <c r="X959" s="17">
        <f t="shared" si="450"/>
        <v>0</v>
      </c>
      <c r="Y959" s="17">
        <f t="shared" si="451"/>
        <v>0</v>
      </c>
      <c r="Z959" s="17">
        <f t="shared" si="452"/>
        <v>0</v>
      </c>
      <c r="AA959" s="17">
        <f t="shared" si="453"/>
        <v>0</v>
      </c>
      <c r="AB959" s="17">
        <f t="shared" si="454"/>
        <v>0</v>
      </c>
      <c r="AC959" s="17">
        <f t="shared" si="455"/>
        <v>0</v>
      </c>
      <c r="AD959" s="17">
        <f t="shared" si="456"/>
        <v>0</v>
      </c>
      <c r="AE959" s="17">
        <f t="shared" si="457"/>
        <v>0</v>
      </c>
      <c r="AF959" s="17">
        <f t="shared" si="458"/>
        <v>1645975.3699648932</v>
      </c>
      <c r="AG959" s="17">
        <f t="shared" si="464"/>
        <v>0</v>
      </c>
      <c r="AH959" s="17">
        <f t="shared" si="459"/>
        <v>0</v>
      </c>
      <c r="AI959" s="17"/>
      <c r="AJ959" s="17"/>
      <c r="AU959">
        <f t="shared" si="437"/>
        <v>0</v>
      </c>
      <c r="AV959">
        <f t="shared" si="438"/>
        <v>43.5</v>
      </c>
      <c r="AW959">
        <f t="shared" si="439"/>
        <v>12.083333333333332</v>
      </c>
    </row>
    <row r="960" spans="2:49" x14ac:dyDescent="0.3">
      <c r="B960" s="29" t="s">
        <v>52</v>
      </c>
      <c r="C960" s="29">
        <v>952</v>
      </c>
      <c r="D960" s="29">
        <v>363</v>
      </c>
      <c r="E960" s="2">
        <f t="shared" si="440"/>
        <v>12.083333333333334</v>
      </c>
      <c r="F960" s="30">
        <v>43.5</v>
      </c>
      <c r="G960" s="17">
        <f t="shared" si="465"/>
        <v>0</v>
      </c>
      <c r="H960" s="17">
        <f t="shared" si="466"/>
        <v>0</v>
      </c>
      <c r="I960" s="17">
        <v>194.238</v>
      </c>
      <c r="J960" s="17">
        <f t="shared" si="441"/>
        <v>2.8697916666666665</v>
      </c>
      <c r="K960" s="17">
        <f t="shared" si="442"/>
        <v>0</v>
      </c>
      <c r="L960" s="17">
        <f t="shared" si="443"/>
        <v>197.10779166666666</v>
      </c>
      <c r="M960" s="17">
        <f t="shared" si="444"/>
        <v>2381.7191493055557</v>
      </c>
      <c r="N960" s="17">
        <f t="shared" si="460"/>
        <v>2381.7191493055557</v>
      </c>
      <c r="O960" s="17">
        <f t="shared" si="461"/>
        <v>1648357.0891141987</v>
      </c>
      <c r="P960" s="17">
        <f t="shared" si="445"/>
        <v>1648162.8511141988</v>
      </c>
      <c r="Q960" s="34">
        <f t="shared" si="446"/>
        <v>0.45782667678250211</v>
      </c>
      <c r="R960" s="17">
        <f t="shared" si="436"/>
        <v>28.779106387442134</v>
      </c>
      <c r="S960" s="17">
        <f t="shared" si="447"/>
        <v>0</v>
      </c>
      <c r="T960" s="34">
        <f t="shared" si="448"/>
        <v>0</v>
      </c>
      <c r="U960" s="17">
        <f t="shared" si="462"/>
        <v>0</v>
      </c>
      <c r="V960" s="17">
        <f t="shared" si="449"/>
        <v>160607.63888888891</v>
      </c>
      <c r="W960" s="17">
        <f t="shared" si="463"/>
        <v>102331254.93827181</v>
      </c>
      <c r="X960" s="17">
        <f t="shared" si="450"/>
        <v>0</v>
      </c>
      <c r="Y960" s="17">
        <f t="shared" si="451"/>
        <v>0</v>
      </c>
      <c r="Z960" s="17">
        <f t="shared" si="452"/>
        <v>0</v>
      </c>
      <c r="AA960" s="17">
        <f t="shared" si="453"/>
        <v>0</v>
      </c>
      <c r="AB960" s="17">
        <f t="shared" si="454"/>
        <v>0</v>
      </c>
      <c r="AC960" s="17">
        <f t="shared" si="455"/>
        <v>0</v>
      </c>
      <c r="AD960" s="17">
        <f t="shared" si="456"/>
        <v>0</v>
      </c>
      <c r="AE960" s="17">
        <f t="shared" si="457"/>
        <v>0</v>
      </c>
      <c r="AF960" s="17">
        <f t="shared" si="458"/>
        <v>1648357.0891141987</v>
      </c>
      <c r="AG960" s="17">
        <f t="shared" si="464"/>
        <v>0</v>
      </c>
      <c r="AH960" s="17">
        <f t="shared" si="459"/>
        <v>0</v>
      </c>
      <c r="AI960" s="17"/>
      <c r="AJ960" s="17"/>
      <c r="AU960">
        <f t="shared" si="437"/>
        <v>0</v>
      </c>
      <c r="AV960">
        <f t="shared" si="438"/>
        <v>43.5</v>
      </c>
      <c r="AW960">
        <f t="shared" si="439"/>
        <v>12.083333333333332</v>
      </c>
    </row>
    <row r="961" spans="2:49" x14ac:dyDescent="0.3">
      <c r="B961" s="29" t="s">
        <v>52</v>
      </c>
      <c r="C961" s="29">
        <v>953</v>
      </c>
      <c r="D961" s="29">
        <v>364</v>
      </c>
      <c r="E961" s="2">
        <f t="shared" si="440"/>
        <v>12.083333333333334</v>
      </c>
      <c r="F961" s="30">
        <v>43.5</v>
      </c>
      <c r="G961" s="17">
        <f t="shared" si="465"/>
        <v>-1.3888888888889086E-2</v>
      </c>
      <c r="H961" s="17">
        <f t="shared" si="466"/>
        <v>-5.0000000000000711E-2</v>
      </c>
      <c r="I961" s="17">
        <v>194.238</v>
      </c>
      <c r="J961" s="17">
        <f t="shared" si="441"/>
        <v>2.8697916666666665</v>
      </c>
      <c r="K961" s="17">
        <f t="shared" si="442"/>
        <v>-30.555555555555991</v>
      </c>
      <c r="L961" s="17">
        <f t="shared" si="443"/>
        <v>166.55223611111066</v>
      </c>
      <c r="M961" s="17">
        <f t="shared" si="444"/>
        <v>2012.5061863425872</v>
      </c>
      <c r="N961" s="17">
        <f t="shared" si="460"/>
        <v>2012.5061863425872</v>
      </c>
      <c r="O961" s="17">
        <f t="shared" si="461"/>
        <v>1650369.5953005413</v>
      </c>
      <c r="P961" s="17">
        <f t="shared" si="445"/>
        <v>1650175.3573005414</v>
      </c>
      <c r="Q961" s="34">
        <f t="shared" si="446"/>
        <v>0.45838571075094436</v>
      </c>
      <c r="R961" s="17">
        <f t="shared" si="436"/>
        <v>24.31778308497293</v>
      </c>
      <c r="S961" s="17">
        <f t="shared" si="447"/>
        <v>0</v>
      </c>
      <c r="T961" s="34">
        <f t="shared" si="448"/>
        <v>0</v>
      </c>
      <c r="U961" s="17">
        <f t="shared" si="462"/>
        <v>0</v>
      </c>
      <c r="V961" s="17">
        <f t="shared" si="449"/>
        <v>160607.63888888891</v>
      </c>
      <c r="W961" s="17">
        <f t="shared" si="463"/>
        <v>102491862.5771607</v>
      </c>
      <c r="X961" s="17">
        <f t="shared" si="450"/>
        <v>0</v>
      </c>
      <c r="Y961" s="17">
        <f t="shared" si="451"/>
        <v>0</v>
      </c>
      <c r="Z961" s="17">
        <f t="shared" si="452"/>
        <v>0</v>
      </c>
      <c r="AA961" s="17">
        <f t="shared" si="453"/>
        <v>0</v>
      </c>
      <c r="AB961" s="17">
        <f t="shared" si="454"/>
        <v>0</v>
      </c>
      <c r="AC961" s="17">
        <f t="shared" si="455"/>
        <v>0</v>
      </c>
      <c r="AD961" s="17">
        <f t="shared" si="456"/>
        <v>0</v>
      </c>
      <c r="AE961" s="17">
        <f t="shared" si="457"/>
        <v>0</v>
      </c>
      <c r="AF961" s="17">
        <f t="shared" si="458"/>
        <v>1650369.5953005413</v>
      </c>
      <c r="AG961" s="17">
        <f t="shared" si="464"/>
        <v>0</v>
      </c>
      <c r="AH961" s="17">
        <f t="shared" si="459"/>
        <v>0</v>
      </c>
      <c r="AI961" s="17"/>
      <c r="AJ961" s="17"/>
      <c r="AU961">
        <f t="shared" si="437"/>
        <v>0</v>
      </c>
      <c r="AV961">
        <f t="shared" si="438"/>
        <v>43.5</v>
      </c>
      <c r="AW961">
        <f t="shared" si="439"/>
        <v>12.083333333333332</v>
      </c>
    </row>
    <row r="962" spans="2:49" x14ac:dyDescent="0.3">
      <c r="B962" s="29" t="s">
        <v>52</v>
      </c>
      <c r="C962" s="29">
        <v>954</v>
      </c>
      <c r="D962" s="29">
        <v>365</v>
      </c>
      <c r="E962" s="2">
        <f t="shared" si="440"/>
        <v>12.055555555555555</v>
      </c>
      <c r="F962" s="30">
        <v>43.4</v>
      </c>
      <c r="G962" s="17">
        <f t="shared" si="465"/>
        <v>-4.1666666666666269E-2</v>
      </c>
      <c r="H962" s="17">
        <f t="shared" si="466"/>
        <v>-0.14999999999999858</v>
      </c>
      <c r="I962" s="17">
        <v>194.238</v>
      </c>
      <c r="J962" s="17">
        <f t="shared" si="441"/>
        <v>2.8631944444444444</v>
      </c>
      <c r="K962" s="17">
        <f t="shared" si="442"/>
        <v>-91.66666666666579</v>
      </c>
      <c r="L962" s="17">
        <f t="shared" si="443"/>
        <v>105.43452777777865</v>
      </c>
      <c r="M962" s="17">
        <f t="shared" si="444"/>
        <v>1271.0718070987759</v>
      </c>
      <c r="N962" s="17">
        <f t="shared" si="460"/>
        <v>1271.0718070987759</v>
      </c>
      <c r="O962" s="17">
        <f t="shared" si="461"/>
        <v>1651640.6671076401</v>
      </c>
      <c r="P962" s="17">
        <f t="shared" si="445"/>
        <v>1651446.4291076402</v>
      </c>
      <c r="Q962" s="34">
        <f t="shared" si="446"/>
        <v>0.45873878907752025</v>
      </c>
      <c r="R962" s="17">
        <f t="shared" si="436"/>
        <v>15.323476785579688</v>
      </c>
      <c r="S962" s="17">
        <f t="shared" si="447"/>
        <v>0</v>
      </c>
      <c r="T962" s="34">
        <f t="shared" si="448"/>
        <v>0</v>
      </c>
      <c r="U962" s="17">
        <f t="shared" si="462"/>
        <v>0</v>
      </c>
      <c r="V962" s="17">
        <f t="shared" si="449"/>
        <v>159870.06172839506</v>
      </c>
      <c r="W962" s="17">
        <f t="shared" si="463"/>
        <v>102651732.63888909</v>
      </c>
      <c r="X962" s="17">
        <f t="shared" si="450"/>
        <v>0</v>
      </c>
      <c r="Y962" s="17">
        <f t="shared" si="451"/>
        <v>0</v>
      </c>
      <c r="Z962" s="17">
        <f t="shared" si="452"/>
        <v>0</v>
      </c>
      <c r="AA962" s="17">
        <f t="shared" si="453"/>
        <v>0</v>
      </c>
      <c r="AB962" s="17">
        <f t="shared" si="454"/>
        <v>0</v>
      </c>
      <c r="AC962" s="17">
        <f t="shared" si="455"/>
        <v>0</v>
      </c>
      <c r="AD962" s="17">
        <f t="shared" si="456"/>
        <v>0</v>
      </c>
      <c r="AE962" s="17">
        <f t="shared" si="457"/>
        <v>0</v>
      </c>
      <c r="AF962" s="17">
        <f t="shared" si="458"/>
        <v>1651640.6671076401</v>
      </c>
      <c r="AG962" s="17">
        <f t="shared" si="464"/>
        <v>0</v>
      </c>
      <c r="AH962" s="17">
        <f t="shared" si="459"/>
        <v>0</v>
      </c>
      <c r="AI962" s="17"/>
      <c r="AJ962" s="17"/>
      <c r="AU962">
        <f t="shared" si="437"/>
        <v>0</v>
      </c>
      <c r="AV962">
        <f t="shared" si="438"/>
        <v>43.4</v>
      </c>
      <c r="AW962">
        <f t="shared" si="439"/>
        <v>12.055555555555555</v>
      </c>
    </row>
    <row r="963" spans="2:49" x14ac:dyDescent="0.3">
      <c r="B963" s="29" t="s">
        <v>52</v>
      </c>
      <c r="C963" s="29">
        <v>955</v>
      </c>
      <c r="D963" s="29">
        <v>366</v>
      </c>
      <c r="E963" s="2">
        <f t="shared" si="440"/>
        <v>12.000000000000002</v>
      </c>
      <c r="F963" s="30">
        <v>43.2</v>
      </c>
      <c r="G963" s="17">
        <f t="shared" si="465"/>
        <v>-5.5555555555555358E-2</v>
      </c>
      <c r="H963" s="17">
        <f t="shared" si="466"/>
        <v>-0.19999999999999929</v>
      </c>
      <c r="I963" s="17">
        <v>194.238</v>
      </c>
      <c r="J963" s="17">
        <f t="shared" si="441"/>
        <v>2.85</v>
      </c>
      <c r="K963" s="17">
        <f t="shared" si="442"/>
        <v>-122.22222222222179</v>
      </c>
      <c r="L963" s="17">
        <f t="shared" si="443"/>
        <v>74.865777777778206</v>
      </c>
      <c r="M963" s="17">
        <f t="shared" si="444"/>
        <v>898.38933333333864</v>
      </c>
      <c r="N963" s="17">
        <f t="shared" si="460"/>
        <v>898.38933333333864</v>
      </c>
      <c r="O963" s="17">
        <f t="shared" si="461"/>
        <v>1652539.0564409734</v>
      </c>
      <c r="P963" s="17">
        <f t="shared" si="445"/>
        <v>1652344.8184409735</v>
      </c>
      <c r="Q963" s="34">
        <f t="shared" si="446"/>
        <v>0.45898834366653363</v>
      </c>
      <c r="R963" s="17">
        <f t="shared" si="436"/>
        <v>10.780672000000067</v>
      </c>
      <c r="S963" s="17">
        <f t="shared" si="447"/>
        <v>0</v>
      </c>
      <c r="T963" s="34">
        <f t="shared" si="448"/>
        <v>0</v>
      </c>
      <c r="U963" s="17">
        <f t="shared" si="462"/>
        <v>0</v>
      </c>
      <c r="V963" s="17">
        <f t="shared" si="449"/>
        <v>158400.00000000006</v>
      </c>
      <c r="W963" s="17">
        <f t="shared" si="463"/>
        <v>102810132.63888909</v>
      </c>
      <c r="X963" s="17">
        <f t="shared" si="450"/>
        <v>0</v>
      </c>
      <c r="Y963" s="17">
        <f t="shared" si="451"/>
        <v>0</v>
      </c>
      <c r="Z963" s="17">
        <f t="shared" si="452"/>
        <v>0</v>
      </c>
      <c r="AA963" s="17">
        <f t="shared" si="453"/>
        <v>0</v>
      </c>
      <c r="AB963" s="17">
        <f t="shared" si="454"/>
        <v>0</v>
      </c>
      <c r="AC963" s="17">
        <f t="shared" si="455"/>
        <v>0</v>
      </c>
      <c r="AD963" s="17">
        <f t="shared" si="456"/>
        <v>0</v>
      </c>
      <c r="AE963" s="17">
        <f t="shared" si="457"/>
        <v>0</v>
      </c>
      <c r="AF963" s="17">
        <f t="shared" si="458"/>
        <v>1652539.0564409734</v>
      </c>
      <c r="AG963" s="17">
        <f t="shared" si="464"/>
        <v>0</v>
      </c>
      <c r="AH963" s="17">
        <f t="shared" si="459"/>
        <v>0</v>
      </c>
      <c r="AI963" s="17"/>
      <c r="AJ963" s="17"/>
      <c r="AU963">
        <f t="shared" si="437"/>
        <v>0</v>
      </c>
      <c r="AV963">
        <f t="shared" si="438"/>
        <v>43.2</v>
      </c>
      <c r="AW963">
        <f t="shared" si="439"/>
        <v>12</v>
      </c>
    </row>
    <row r="964" spans="2:49" x14ac:dyDescent="0.3">
      <c r="B964" s="29" t="s">
        <v>52</v>
      </c>
      <c r="C964" s="29">
        <v>956</v>
      </c>
      <c r="D964" s="29">
        <v>367</v>
      </c>
      <c r="E964" s="2">
        <f t="shared" si="440"/>
        <v>11.944444444444445</v>
      </c>
      <c r="F964" s="30">
        <v>43</v>
      </c>
      <c r="G964" s="17">
        <f t="shared" si="465"/>
        <v>-6.9444444444444448E-2</v>
      </c>
      <c r="H964" s="17">
        <f t="shared" si="466"/>
        <v>-0.25</v>
      </c>
      <c r="I964" s="17">
        <v>194.238</v>
      </c>
      <c r="J964" s="17">
        <f t="shared" si="441"/>
        <v>2.8368055555555554</v>
      </c>
      <c r="K964" s="17">
        <f t="shared" si="442"/>
        <v>-152.77777777777777</v>
      </c>
      <c r="L964" s="17">
        <f t="shared" si="443"/>
        <v>44.297027777777771</v>
      </c>
      <c r="M964" s="17">
        <f t="shared" si="444"/>
        <v>529.10338734567893</v>
      </c>
      <c r="N964" s="17">
        <f t="shared" si="460"/>
        <v>529.10338734567893</v>
      </c>
      <c r="O964" s="17">
        <f t="shared" si="461"/>
        <v>1653068.1598283192</v>
      </c>
      <c r="P964" s="17">
        <f t="shared" si="445"/>
        <v>1652873.9218283193</v>
      </c>
      <c r="Q964" s="34">
        <f t="shared" si="446"/>
        <v>0.45913531800547053</v>
      </c>
      <c r="R964" s="17">
        <f t="shared" si="436"/>
        <v>6.3198460155178315</v>
      </c>
      <c r="S964" s="17">
        <f t="shared" si="447"/>
        <v>0</v>
      </c>
      <c r="T964" s="34">
        <f t="shared" si="448"/>
        <v>0</v>
      </c>
      <c r="U964" s="17">
        <f t="shared" si="462"/>
        <v>0</v>
      </c>
      <c r="V964" s="17">
        <f t="shared" si="449"/>
        <v>156936.72839506171</v>
      </c>
      <c r="W964" s="17">
        <f t="shared" si="463"/>
        <v>102967069.36728415</v>
      </c>
      <c r="X964" s="17">
        <f t="shared" si="450"/>
        <v>0</v>
      </c>
      <c r="Y964" s="17">
        <f t="shared" si="451"/>
        <v>0</v>
      </c>
      <c r="Z964" s="17">
        <f t="shared" si="452"/>
        <v>0</v>
      </c>
      <c r="AA964" s="17">
        <f t="shared" si="453"/>
        <v>0</v>
      </c>
      <c r="AB964" s="17">
        <f t="shared" si="454"/>
        <v>0</v>
      </c>
      <c r="AC964" s="17">
        <f t="shared" si="455"/>
        <v>0</v>
      </c>
      <c r="AD964" s="17">
        <f t="shared" si="456"/>
        <v>0</v>
      </c>
      <c r="AE964" s="17">
        <f t="shared" si="457"/>
        <v>0</v>
      </c>
      <c r="AF964" s="17">
        <f t="shared" si="458"/>
        <v>1653068.1598283192</v>
      </c>
      <c r="AG964" s="17">
        <f t="shared" si="464"/>
        <v>0</v>
      </c>
      <c r="AH964" s="17">
        <f t="shared" si="459"/>
        <v>0</v>
      </c>
      <c r="AI964" s="17"/>
      <c r="AJ964" s="17"/>
      <c r="AU964">
        <f t="shared" si="437"/>
        <v>0</v>
      </c>
      <c r="AV964">
        <f t="shared" si="438"/>
        <v>43</v>
      </c>
      <c r="AW964">
        <f t="shared" si="439"/>
        <v>11.944444444444445</v>
      </c>
    </row>
    <row r="965" spans="2:49" x14ac:dyDescent="0.3">
      <c r="B965" s="29" t="s">
        <v>52</v>
      </c>
      <c r="C965" s="29">
        <v>957</v>
      </c>
      <c r="D965" s="29">
        <v>368</v>
      </c>
      <c r="E965" s="2">
        <f t="shared" si="440"/>
        <v>11.861111111111112</v>
      </c>
      <c r="F965" s="30">
        <v>42.7</v>
      </c>
      <c r="G965" s="17">
        <f t="shared" si="465"/>
        <v>-8.3333333333333523E-2</v>
      </c>
      <c r="H965" s="17">
        <f t="shared" si="466"/>
        <v>-0.30000000000000071</v>
      </c>
      <c r="I965" s="17">
        <v>194.238</v>
      </c>
      <c r="J965" s="17">
        <f t="shared" si="441"/>
        <v>2.8170138888888889</v>
      </c>
      <c r="K965" s="17">
        <f t="shared" si="442"/>
        <v>-183.33333333333374</v>
      </c>
      <c r="L965" s="17">
        <f t="shared" si="443"/>
        <v>13.721680555555139</v>
      </c>
      <c r="M965" s="17">
        <f t="shared" si="444"/>
        <v>162.75437770061237</v>
      </c>
      <c r="N965" s="17">
        <f t="shared" si="460"/>
        <v>162.75437770061237</v>
      </c>
      <c r="O965" s="17">
        <f t="shared" si="461"/>
        <v>1653230.9142060198</v>
      </c>
      <c r="P965" s="17">
        <f t="shared" si="445"/>
        <v>1653036.6762060199</v>
      </c>
      <c r="Q965" s="34">
        <f t="shared" si="446"/>
        <v>0.45918052791650821</v>
      </c>
      <c r="R965" s="17">
        <f t="shared" si="436"/>
        <v>1.9304477577267081</v>
      </c>
      <c r="S965" s="17">
        <f t="shared" si="447"/>
        <v>0</v>
      </c>
      <c r="T965" s="34">
        <f t="shared" si="448"/>
        <v>0</v>
      </c>
      <c r="U965" s="17">
        <f t="shared" si="462"/>
        <v>0</v>
      </c>
      <c r="V965" s="17">
        <f t="shared" si="449"/>
        <v>154754.55246913584</v>
      </c>
      <c r="W965" s="17">
        <f t="shared" si="463"/>
        <v>103121823.91975328</v>
      </c>
      <c r="X965" s="17">
        <f t="shared" si="450"/>
        <v>0</v>
      </c>
      <c r="Y965" s="17">
        <f t="shared" si="451"/>
        <v>0</v>
      </c>
      <c r="Z965" s="17">
        <f t="shared" si="452"/>
        <v>0</v>
      </c>
      <c r="AA965" s="17">
        <f t="shared" si="453"/>
        <v>0</v>
      </c>
      <c r="AB965" s="17">
        <f t="shared" si="454"/>
        <v>0</v>
      </c>
      <c r="AC965" s="17">
        <f t="shared" si="455"/>
        <v>0</v>
      </c>
      <c r="AD965" s="17">
        <f t="shared" si="456"/>
        <v>0</v>
      </c>
      <c r="AE965" s="17">
        <f t="shared" si="457"/>
        <v>0</v>
      </c>
      <c r="AF965" s="17">
        <f t="shared" si="458"/>
        <v>1653230.9142060198</v>
      </c>
      <c r="AG965" s="17">
        <f t="shared" si="464"/>
        <v>0</v>
      </c>
      <c r="AH965" s="17">
        <f t="shared" si="459"/>
        <v>0</v>
      </c>
      <c r="AI965" s="17"/>
      <c r="AJ965" s="17"/>
      <c r="AU965">
        <f t="shared" si="437"/>
        <v>0</v>
      </c>
      <c r="AV965">
        <f t="shared" si="438"/>
        <v>42.7</v>
      </c>
      <c r="AW965">
        <f t="shared" si="439"/>
        <v>11.861111111111112</v>
      </c>
    </row>
    <row r="966" spans="2:49" x14ac:dyDescent="0.3">
      <c r="B966" s="29" t="s">
        <v>52</v>
      </c>
      <c r="C966" s="29">
        <v>958</v>
      </c>
      <c r="D966" s="29">
        <v>369</v>
      </c>
      <c r="E966" s="2">
        <f t="shared" si="440"/>
        <v>11.777777777777779</v>
      </c>
      <c r="F966" s="30">
        <v>42.4</v>
      </c>
      <c r="G966" s="17">
        <f t="shared" si="465"/>
        <v>-5.5555555555556344E-2</v>
      </c>
      <c r="H966" s="17">
        <f t="shared" si="466"/>
        <v>-0.20000000000000284</v>
      </c>
      <c r="I966" s="17">
        <v>194.238</v>
      </c>
      <c r="J966" s="17">
        <f t="shared" si="441"/>
        <v>2.7972222222222225</v>
      </c>
      <c r="K966" s="17">
        <f t="shared" si="442"/>
        <v>-122.22222222222396</v>
      </c>
      <c r="L966" s="17">
        <f t="shared" si="443"/>
        <v>74.812999999998254</v>
      </c>
      <c r="M966" s="17">
        <f t="shared" si="444"/>
        <v>881.13088888886841</v>
      </c>
      <c r="N966" s="17">
        <f t="shared" si="460"/>
        <v>881.13088888886841</v>
      </c>
      <c r="O966" s="17">
        <f t="shared" si="461"/>
        <v>1654112.0450949087</v>
      </c>
      <c r="P966" s="17">
        <f t="shared" si="445"/>
        <v>1653917.8070949088</v>
      </c>
      <c r="Q966" s="34">
        <f t="shared" si="446"/>
        <v>0.45942528845482372</v>
      </c>
      <c r="R966" s="17">
        <f t="shared" si="436"/>
        <v>10.377763802468895</v>
      </c>
      <c r="S966" s="17">
        <f t="shared" si="447"/>
        <v>0</v>
      </c>
      <c r="T966" s="34">
        <f t="shared" si="448"/>
        <v>0</v>
      </c>
      <c r="U966" s="17">
        <f t="shared" si="462"/>
        <v>0</v>
      </c>
      <c r="V966" s="17">
        <f t="shared" si="449"/>
        <v>152587.6543209877</v>
      </c>
      <c r="W966" s="17">
        <f t="shared" si="463"/>
        <v>103274411.57407427</v>
      </c>
      <c r="X966" s="17">
        <f t="shared" si="450"/>
        <v>0</v>
      </c>
      <c r="Y966" s="17">
        <f t="shared" si="451"/>
        <v>0</v>
      </c>
      <c r="Z966" s="17">
        <f t="shared" si="452"/>
        <v>0</v>
      </c>
      <c r="AA966" s="17">
        <f t="shared" si="453"/>
        <v>0</v>
      </c>
      <c r="AB966" s="17">
        <f t="shared" si="454"/>
        <v>0</v>
      </c>
      <c r="AC966" s="17">
        <f t="shared" si="455"/>
        <v>0</v>
      </c>
      <c r="AD966" s="17">
        <f t="shared" si="456"/>
        <v>0</v>
      </c>
      <c r="AE966" s="17">
        <f t="shared" si="457"/>
        <v>0</v>
      </c>
      <c r="AF966" s="17">
        <f t="shared" si="458"/>
        <v>1654112.0450949087</v>
      </c>
      <c r="AG966" s="17">
        <f t="shared" si="464"/>
        <v>0</v>
      </c>
      <c r="AH966" s="17">
        <f t="shared" si="459"/>
        <v>0</v>
      </c>
      <c r="AI966" s="17"/>
      <c r="AJ966" s="17"/>
      <c r="AU966">
        <f t="shared" si="437"/>
        <v>0</v>
      </c>
      <c r="AV966">
        <f t="shared" si="438"/>
        <v>42.4</v>
      </c>
      <c r="AW966">
        <f t="shared" si="439"/>
        <v>11.777777777777777</v>
      </c>
    </row>
    <row r="967" spans="2:49" x14ac:dyDescent="0.3">
      <c r="B967" s="29" t="s">
        <v>52</v>
      </c>
      <c r="C967" s="29">
        <v>959</v>
      </c>
      <c r="D967" s="29">
        <v>370</v>
      </c>
      <c r="E967" s="2">
        <f t="shared" si="440"/>
        <v>11.75</v>
      </c>
      <c r="F967" s="30">
        <v>42.3</v>
      </c>
      <c r="G967" s="17">
        <f t="shared" si="465"/>
        <v>-2.7777777777777186E-2</v>
      </c>
      <c r="H967" s="17">
        <f t="shared" si="466"/>
        <v>-9.9999999999997868E-2</v>
      </c>
      <c r="I967" s="17">
        <v>194.238</v>
      </c>
      <c r="J967" s="17">
        <f t="shared" si="441"/>
        <v>2.7906249999999999</v>
      </c>
      <c r="K967" s="17">
        <f t="shared" si="442"/>
        <v>-61.111111111109807</v>
      </c>
      <c r="L967" s="17">
        <f t="shared" si="443"/>
        <v>135.9175138888902</v>
      </c>
      <c r="M967" s="17">
        <f t="shared" si="444"/>
        <v>1597.0307881944598</v>
      </c>
      <c r="N967" s="17">
        <f t="shared" si="460"/>
        <v>1597.0307881944598</v>
      </c>
      <c r="O967" s="17">
        <f t="shared" si="461"/>
        <v>1655709.0758831031</v>
      </c>
      <c r="P967" s="17">
        <f t="shared" si="445"/>
        <v>1655514.8378831032</v>
      </c>
      <c r="Q967" s="34">
        <f t="shared" si="446"/>
        <v>0.45986891166716837</v>
      </c>
      <c r="R967" s="17">
        <f t="shared" si="436"/>
        <v>18.765111761284903</v>
      </c>
      <c r="S967" s="17">
        <f t="shared" si="447"/>
        <v>0</v>
      </c>
      <c r="T967" s="34">
        <f t="shared" si="448"/>
        <v>0</v>
      </c>
      <c r="U967" s="17">
        <f t="shared" si="462"/>
        <v>0</v>
      </c>
      <c r="V967" s="17">
        <f t="shared" si="449"/>
        <v>151868.75</v>
      </c>
      <c r="W967" s="17">
        <f t="shared" si="463"/>
        <v>103426280.32407427</v>
      </c>
      <c r="X967" s="17">
        <f t="shared" si="450"/>
        <v>0</v>
      </c>
      <c r="Y967" s="17">
        <f t="shared" si="451"/>
        <v>0</v>
      </c>
      <c r="Z967" s="17">
        <f t="shared" si="452"/>
        <v>0</v>
      </c>
      <c r="AA967" s="17">
        <f t="shared" si="453"/>
        <v>0</v>
      </c>
      <c r="AB967" s="17">
        <f t="shared" si="454"/>
        <v>0</v>
      </c>
      <c r="AC967" s="17">
        <f t="shared" si="455"/>
        <v>0</v>
      </c>
      <c r="AD967" s="17">
        <f t="shared" si="456"/>
        <v>0</v>
      </c>
      <c r="AE967" s="17">
        <f t="shared" si="457"/>
        <v>0</v>
      </c>
      <c r="AF967" s="17">
        <f t="shared" si="458"/>
        <v>1655709.0758831031</v>
      </c>
      <c r="AG967" s="17">
        <f t="shared" si="464"/>
        <v>0</v>
      </c>
      <c r="AH967" s="17">
        <f t="shared" si="459"/>
        <v>0</v>
      </c>
      <c r="AI967" s="17"/>
      <c r="AJ967" s="17"/>
      <c r="AU967">
        <f t="shared" si="437"/>
        <v>0</v>
      </c>
      <c r="AV967">
        <f t="shared" si="438"/>
        <v>42.3</v>
      </c>
      <c r="AW967">
        <f t="shared" si="439"/>
        <v>11.749999999999998</v>
      </c>
    </row>
    <row r="968" spans="2:49" x14ac:dyDescent="0.3">
      <c r="B968" s="29" t="s">
        <v>52</v>
      </c>
      <c r="C968" s="29">
        <v>960</v>
      </c>
      <c r="D968" s="29">
        <v>371</v>
      </c>
      <c r="E968" s="2">
        <f t="shared" si="440"/>
        <v>11.722222222222223</v>
      </c>
      <c r="F968" s="30">
        <v>42.2</v>
      </c>
      <c r="G968" s="17">
        <f t="shared" si="465"/>
        <v>-2.7777777777777186E-2</v>
      </c>
      <c r="H968" s="17">
        <f t="shared" si="466"/>
        <v>-9.9999999999997868E-2</v>
      </c>
      <c r="I968" s="17">
        <v>194.238</v>
      </c>
      <c r="J968" s="17">
        <f t="shared" si="441"/>
        <v>2.7840277777777778</v>
      </c>
      <c r="K968" s="17">
        <f t="shared" si="442"/>
        <v>-61.111111111109807</v>
      </c>
      <c r="L968" s="17">
        <f t="shared" si="443"/>
        <v>135.91091666666796</v>
      </c>
      <c r="M968" s="17">
        <f t="shared" si="444"/>
        <v>1593.177967592608</v>
      </c>
      <c r="N968" s="17">
        <f t="shared" si="460"/>
        <v>1593.177967592608</v>
      </c>
      <c r="O968" s="17">
        <f t="shared" si="461"/>
        <v>1657302.2538506957</v>
      </c>
      <c r="P968" s="17">
        <f t="shared" si="445"/>
        <v>1657108.0158506958</v>
      </c>
      <c r="Q968" s="34">
        <f t="shared" si="446"/>
        <v>0.46031146464300626</v>
      </c>
      <c r="R968" s="17">
        <f t="shared" ref="R968:R1031" si="467">(M968*E968)/1000</f>
        <v>18.675586175668904</v>
      </c>
      <c r="S968" s="17">
        <f t="shared" si="447"/>
        <v>0</v>
      </c>
      <c r="T968" s="34">
        <f t="shared" si="448"/>
        <v>0</v>
      </c>
      <c r="U968" s="17">
        <f t="shared" si="462"/>
        <v>0</v>
      </c>
      <c r="V968" s="17">
        <f t="shared" si="449"/>
        <v>151151.54320987655</v>
      </c>
      <c r="W968" s="17">
        <f t="shared" si="463"/>
        <v>103577431.86728415</v>
      </c>
      <c r="X968" s="17">
        <f t="shared" si="450"/>
        <v>0</v>
      </c>
      <c r="Y968" s="17">
        <f t="shared" si="451"/>
        <v>0</v>
      </c>
      <c r="Z968" s="17">
        <f t="shared" si="452"/>
        <v>0</v>
      </c>
      <c r="AA968" s="17">
        <f t="shared" si="453"/>
        <v>0</v>
      </c>
      <c r="AB968" s="17">
        <f t="shared" si="454"/>
        <v>0</v>
      </c>
      <c r="AC968" s="17">
        <f t="shared" si="455"/>
        <v>0</v>
      </c>
      <c r="AD968" s="17">
        <f t="shared" si="456"/>
        <v>0</v>
      </c>
      <c r="AE968" s="17">
        <f t="shared" si="457"/>
        <v>0</v>
      </c>
      <c r="AF968" s="17">
        <f t="shared" si="458"/>
        <v>1657302.2538506957</v>
      </c>
      <c r="AG968" s="17">
        <f t="shared" si="464"/>
        <v>0</v>
      </c>
      <c r="AH968" s="17">
        <f t="shared" si="459"/>
        <v>0</v>
      </c>
      <c r="AI968" s="17"/>
      <c r="AJ968" s="17"/>
      <c r="AU968">
        <f t="shared" ref="AU968:AU1031" si="468">IF(F968&lt;1,1,0)</f>
        <v>0</v>
      </c>
      <c r="AV968">
        <f t="shared" ref="AV968:AV1031" si="469">IF(AU968=1,"",F968)</f>
        <v>42.2</v>
      </c>
      <c r="AW968">
        <f t="shared" ref="AW968:AW1031" si="470">F968/3.6</f>
        <v>11.722222222222223</v>
      </c>
    </row>
    <row r="969" spans="2:49" x14ac:dyDescent="0.3">
      <c r="B969" s="29" t="s">
        <v>52</v>
      </c>
      <c r="C969" s="29">
        <v>961</v>
      </c>
      <c r="D969" s="29">
        <v>372</v>
      </c>
      <c r="E969" s="2">
        <f t="shared" ref="E969:E1032" si="471">F969*(1000/3600)</f>
        <v>11.694444444444445</v>
      </c>
      <c r="F969" s="30">
        <v>42.1</v>
      </c>
      <c r="G969" s="17">
        <f t="shared" si="465"/>
        <v>-1.3888888888889086E-2</v>
      </c>
      <c r="H969" s="17">
        <f t="shared" si="466"/>
        <v>-5.0000000000000711E-2</v>
      </c>
      <c r="I969" s="17">
        <v>194.238</v>
      </c>
      <c r="J969" s="17">
        <f t="shared" ref="J969:J1032" si="472">0.2375*E969</f>
        <v>2.7774305555555556</v>
      </c>
      <c r="K969" s="17">
        <f t="shared" ref="K969:K1032" si="473">(2200*G969)</f>
        <v>-30.555555555555991</v>
      </c>
      <c r="L969" s="17">
        <f t="shared" ref="L969:L1032" si="474">I969+J969+K969</f>
        <v>166.45987499999956</v>
      </c>
      <c r="M969" s="17">
        <f t="shared" ref="M969:M1032" si="475">(E969*L969)</f>
        <v>1946.6557604166615</v>
      </c>
      <c r="N969" s="17">
        <f t="shared" si="460"/>
        <v>1946.6557604166615</v>
      </c>
      <c r="O969" s="17">
        <f t="shared" si="461"/>
        <v>1659248.9096111124</v>
      </c>
      <c r="P969" s="17">
        <f t="shared" ref="P969:P1032" si="476">(N969+P968)</f>
        <v>1659054.6716111125</v>
      </c>
      <c r="Q969" s="34">
        <f t="shared" ref="Q969:Q1032" si="477">P969*0.00000027778</f>
        <v>0.46085220668013482</v>
      </c>
      <c r="R969" s="17">
        <f t="shared" si="467"/>
        <v>22.765057642650401</v>
      </c>
      <c r="S969" s="17">
        <f t="shared" ref="S969:S1032" si="478">IF(N969&lt;0,N969,0)</f>
        <v>0</v>
      </c>
      <c r="T969" s="34">
        <f t="shared" ref="T969:T1032" si="479">S969*0.00000027778</f>
        <v>0</v>
      </c>
      <c r="U969" s="17">
        <f t="shared" si="462"/>
        <v>0</v>
      </c>
      <c r="V969" s="17">
        <f t="shared" ref="V969:V1032" si="480">(0.5*2200*E969^2)</f>
        <v>150436.0339506173</v>
      </c>
      <c r="W969" s="17">
        <f t="shared" si="463"/>
        <v>103727867.90123476</v>
      </c>
      <c r="X969" s="17">
        <f t="shared" ref="X969:X1032" si="481">-S969*0.9</f>
        <v>0</v>
      </c>
      <c r="Y969" s="17">
        <f t="shared" ref="Y969:Y1032" si="482">X969*0.92</f>
        <v>0</v>
      </c>
      <c r="Z969" s="17">
        <f t="shared" ref="Z969:Z1032" si="483">Y969*0.96</f>
        <v>0</v>
      </c>
      <c r="AA969" s="17">
        <f t="shared" ref="AA969:AA1032" si="484">Z969*0.95</f>
        <v>0</v>
      </c>
      <c r="AB969" s="17">
        <f t="shared" ref="AB969:AB1032" si="485">AA969*0.96</f>
        <v>0</v>
      </c>
      <c r="AC969" s="17">
        <f t="shared" ref="AC969:AC1032" si="486">AB969*0.9</f>
        <v>0</v>
      </c>
      <c r="AD969" s="17">
        <f t="shared" ref="AD969:AD1032" si="487">AC969*0.97</f>
        <v>0</v>
      </c>
      <c r="AE969" s="17">
        <f t="shared" ref="AE969:AE1032" si="488">AD969</f>
        <v>0</v>
      </c>
      <c r="AF969" s="17">
        <f t="shared" ref="AF969:AF1032" si="489">O969-AE969</f>
        <v>1659248.9096111124</v>
      </c>
      <c r="AG969" s="17">
        <f t="shared" si="464"/>
        <v>0</v>
      </c>
      <c r="AH969" s="17">
        <f t="shared" ref="AH969:AH1032" si="490">AD969/C969</f>
        <v>0</v>
      </c>
      <c r="AI969" s="17"/>
      <c r="AJ969" s="17"/>
      <c r="AU969">
        <f t="shared" si="468"/>
        <v>0</v>
      </c>
      <c r="AV969">
        <f t="shared" si="469"/>
        <v>42.1</v>
      </c>
      <c r="AW969">
        <f t="shared" si="470"/>
        <v>11.694444444444445</v>
      </c>
    </row>
    <row r="970" spans="2:49" x14ac:dyDescent="0.3">
      <c r="B970" s="29" t="s">
        <v>52</v>
      </c>
      <c r="C970" s="29">
        <v>962</v>
      </c>
      <c r="D970" s="29">
        <v>373</v>
      </c>
      <c r="E970" s="2">
        <f t="shared" si="471"/>
        <v>11.694444444444445</v>
      </c>
      <c r="F970" s="30">
        <v>42.1</v>
      </c>
      <c r="G970" s="17">
        <f t="shared" si="465"/>
        <v>-2.7777777777778172E-2</v>
      </c>
      <c r="H970" s="17">
        <f t="shared" si="466"/>
        <v>-0.10000000000000142</v>
      </c>
      <c r="I970" s="17">
        <v>194.238</v>
      </c>
      <c r="J970" s="17">
        <f t="shared" si="472"/>
        <v>2.7774305555555556</v>
      </c>
      <c r="K970" s="17">
        <f t="shared" si="473"/>
        <v>-61.111111111111981</v>
      </c>
      <c r="L970" s="17">
        <f t="shared" si="474"/>
        <v>135.90431944444356</v>
      </c>
      <c r="M970" s="17">
        <f t="shared" si="475"/>
        <v>1589.3255135030761</v>
      </c>
      <c r="N970" s="17">
        <f t="shared" ref="N970:N1033" si="491">L970*E970</f>
        <v>1589.3255135030761</v>
      </c>
      <c r="O970" s="17">
        <f t="shared" ref="O970:O1033" si="492">M970+O969</f>
        <v>1660838.2351246155</v>
      </c>
      <c r="P970" s="17">
        <f t="shared" si="476"/>
        <v>1660643.9971246156</v>
      </c>
      <c r="Q970" s="34">
        <f t="shared" si="477"/>
        <v>0.4612936895212757</v>
      </c>
      <c r="R970" s="17">
        <f t="shared" si="467"/>
        <v>18.586278921799863</v>
      </c>
      <c r="S970" s="17">
        <f t="shared" si="478"/>
        <v>0</v>
      </c>
      <c r="T970" s="34">
        <f t="shared" si="479"/>
        <v>0</v>
      </c>
      <c r="U970" s="17">
        <f t="shared" ref="U970:U1033" si="493">IF(S969=0,0,-S969+U969)</f>
        <v>0</v>
      </c>
      <c r="V970" s="17">
        <f t="shared" si="480"/>
        <v>150436.0339506173</v>
      </c>
      <c r="W970" s="17">
        <f t="shared" ref="W970:W1033" si="494">V970+W969</f>
        <v>103878303.93518537</v>
      </c>
      <c r="X970" s="17">
        <f t="shared" si="481"/>
        <v>0</v>
      </c>
      <c r="Y970" s="17">
        <f t="shared" si="482"/>
        <v>0</v>
      </c>
      <c r="Z970" s="17">
        <f t="shared" si="483"/>
        <v>0</v>
      </c>
      <c r="AA970" s="17">
        <f t="shared" si="484"/>
        <v>0</v>
      </c>
      <c r="AB970" s="17">
        <f t="shared" si="485"/>
        <v>0</v>
      </c>
      <c r="AC970" s="17">
        <f t="shared" si="486"/>
        <v>0</v>
      </c>
      <c r="AD970" s="17">
        <f t="shared" si="487"/>
        <v>0</v>
      </c>
      <c r="AE970" s="17">
        <f t="shared" si="488"/>
        <v>0</v>
      </c>
      <c r="AF970" s="17">
        <f t="shared" si="489"/>
        <v>1660838.2351246155</v>
      </c>
      <c r="AG970" s="17">
        <f t="shared" ref="AG970:AG1033" si="495">IF(AA970=0,0,AA970+AG969)</f>
        <v>0</v>
      </c>
      <c r="AH970" s="17">
        <f t="shared" si="490"/>
        <v>0</v>
      </c>
      <c r="AI970" s="17"/>
      <c r="AJ970" s="17"/>
      <c r="AU970">
        <f t="shared" si="468"/>
        <v>0</v>
      </c>
      <c r="AV970">
        <f t="shared" si="469"/>
        <v>42.1</v>
      </c>
      <c r="AW970">
        <f t="shared" si="470"/>
        <v>11.694444444444445</v>
      </c>
    </row>
    <row r="971" spans="2:49" x14ac:dyDescent="0.3">
      <c r="B971" s="29" t="s">
        <v>52</v>
      </c>
      <c r="C971" s="29">
        <v>963</v>
      </c>
      <c r="D971" s="29">
        <v>374</v>
      </c>
      <c r="E971" s="2">
        <f t="shared" si="471"/>
        <v>11.638888888888889</v>
      </c>
      <c r="F971" s="30">
        <v>41.9</v>
      </c>
      <c r="G971" s="17">
        <f t="shared" si="465"/>
        <v>-5.5555555555555358E-2</v>
      </c>
      <c r="H971" s="17">
        <f t="shared" si="466"/>
        <v>-0.19999999999999929</v>
      </c>
      <c r="I971" s="17">
        <v>194.238</v>
      </c>
      <c r="J971" s="17">
        <f t="shared" si="472"/>
        <v>2.7642361111111109</v>
      </c>
      <c r="K971" s="17">
        <f t="shared" si="473"/>
        <v>-122.22222222222179</v>
      </c>
      <c r="L971" s="17">
        <f t="shared" si="474"/>
        <v>74.780013888889314</v>
      </c>
      <c r="M971" s="17">
        <f t="shared" si="475"/>
        <v>870.35627276235061</v>
      </c>
      <c r="N971" s="17">
        <f t="shared" si="491"/>
        <v>870.35627276235061</v>
      </c>
      <c r="O971" s="17">
        <f t="shared" si="492"/>
        <v>1661708.5913973779</v>
      </c>
      <c r="P971" s="17">
        <f t="shared" si="476"/>
        <v>1661514.353397378</v>
      </c>
      <c r="Q971" s="34">
        <f t="shared" si="477"/>
        <v>0.46153545708672367</v>
      </c>
      <c r="R971" s="17">
        <f t="shared" si="467"/>
        <v>10.129979952428469</v>
      </c>
      <c r="S971" s="17">
        <f t="shared" si="478"/>
        <v>0</v>
      </c>
      <c r="T971" s="34">
        <f t="shared" si="479"/>
        <v>0</v>
      </c>
      <c r="U971" s="17">
        <f t="shared" si="493"/>
        <v>0</v>
      </c>
      <c r="V971" s="17">
        <f t="shared" si="480"/>
        <v>149010.10802469138</v>
      </c>
      <c r="W971" s="17">
        <f t="shared" si="494"/>
        <v>104027314.04321006</v>
      </c>
      <c r="X971" s="17">
        <f t="shared" si="481"/>
        <v>0</v>
      </c>
      <c r="Y971" s="17">
        <f t="shared" si="482"/>
        <v>0</v>
      </c>
      <c r="Z971" s="17">
        <f t="shared" si="483"/>
        <v>0</v>
      </c>
      <c r="AA971" s="17">
        <f t="shared" si="484"/>
        <v>0</v>
      </c>
      <c r="AB971" s="17">
        <f t="shared" si="485"/>
        <v>0</v>
      </c>
      <c r="AC971" s="17">
        <f t="shared" si="486"/>
        <v>0</v>
      </c>
      <c r="AD971" s="17">
        <f t="shared" si="487"/>
        <v>0</v>
      </c>
      <c r="AE971" s="17">
        <f t="shared" si="488"/>
        <v>0</v>
      </c>
      <c r="AF971" s="17">
        <f t="shared" si="489"/>
        <v>1661708.5913973779</v>
      </c>
      <c r="AG971" s="17">
        <f t="shared" si="495"/>
        <v>0</v>
      </c>
      <c r="AH971" s="17">
        <f t="shared" si="490"/>
        <v>0</v>
      </c>
      <c r="AI971" s="17"/>
      <c r="AJ971" s="17"/>
      <c r="AU971">
        <f t="shared" si="468"/>
        <v>0</v>
      </c>
      <c r="AV971">
        <f t="shared" si="469"/>
        <v>41.9</v>
      </c>
      <c r="AW971">
        <f t="shared" si="470"/>
        <v>11.638888888888888</v>
      </c>
    </row>
    <row r="972" spans="2:49" x14ac:dyDescent="0.3">
      <c r="B972" s="29" t="s">
        <v>52</v>
      </c>
      <c r="C972" s="29">
        <v>964</v>
      </c>
      <c r="D972" s="29">
        <v>375</v>
      </c>
      <c r="E972" s="2">
        <f t="shared" si="471"/>
        <v>11.583333333333334</v>
      </c>
      <c r="F972" s="30">
        <v>41.7</v>
      </c>
      <c r="G972" s="17">
        <f t="shared" si="465"/>
        <v>-5.5555555555555358E-2</v>
      </c>
      <c r="H972" s="17">
        <f t="shared" si="466"/>
        <v>-0.19999999999999929</v>
      </c>
      <c r="I972" s="17">
        <v>194.238</v>
      </c>
      <c r="J972" s="17">
        <f t="shared" si="472"/>
        <v>2.7510416666666666</v>
      </c>
      <c r="K972" s="17">
        <f t="shared" si="473"/>
        <v>-122.22222222222179</v>
      </c>
      <c r="L972" s="17">
        <f t="shared" si="474"/>
        <v>74.766819444444891</v>
      </c>
      <c r="M972" s="17">
        <f t="shared" si="475"/>
        <v>866.04899189815342</v>
      </c>
      <c r="N972" s="17">
        <f t="shared" si="491"/>
        <v>866.04899189815342</v>
      </c>
      <c r="O972" s="17">
        <f t="shared" si="492"/>
        <v>1662574.640389276</v>
      </c>
      <c r="P972" s="17">
        <f t="shared" si="476"/>
        <v>1662380.4023892761</v>
      </c>
      <c r="Q972" s="34">
        <f t="shared" si="477"/>
        <v>0.46177602817569308</v>
      </c>
      <c r="R972" s="17">
        <f t="shared" si="467"/>
        <v>10.031734156153611</v>
      </c>
      <c r="S972" s="17">
        <f t="shared" si="478"/>
        <v>0</v>
      </c>
      <c r="T972" s="34">
        <f t="shared" si="479"/>
        <v>0</v>
      </c>
      <c r="U972" s="17">
        <f t="shared" si="493"/>
        <v>0</v>
      </c>
      <c r="V972" s="17">
        <f t="shared" si="480"/>
        <v>147590.97222222222</v>
      </c>
      <c r="W972" s="17">
        <f t="shared" si="494"/>
        <v>104174905.01543228</v>
      </c>
      <c r="X972" s="17">
        <f t="shared" si="481"/>
        <v>0</v>
      </c>
      <c r="Y972" s="17">
        <f t="shared" si="482"/>
        <v>0</v>
      </c>
      <c r="Z972" s="17">
        <f t="shared" si="483"/>
        <v>0</v>
      </c>
      <c r="AA972" s="17">
        <f t="shared" si="484"/>
        <v>0</v>
      </c>
      <c r="AB972" s="17">
        <f t="shared" si="485"/>
        <v>0</v>
      </c>
      <c r="AC972" s="17">
        <f t="shared" si="486"/>
        <v>0</v>
      </c>
      <c r="AD972" s="17">
        <f t="shared" si="487"/>
        <v>0</v>
      </c>
      <c r="AE972" s="17">
        <f t="shared" si="488"/>
        <v>0</v>
      </c>
      <c r="AF972" s="17">
        <f t="shared" si="489"/>
        <v>1662574.640389276</v>
      </c>
      <c r="AG972" s="17">
        <f t="shared" si="495"/>
        <v>0</v>
      </c>
      <c r="AH972" s="17">
        <f t="shared" si="490"/>
        <v>0</v>
      </c>
      <c r="AI972" s="17"/>
      <c r="AJ972" s="17"/>
      <c r="AU972">
        <f t="shared" si="468"/>
        <v>0</v>
      </c>
      <c r="AV972">
        <f t="shared" si="469"/>
        <v>41.7</v>
      </c>
      <c r="AW972">
        <f t="shared" si="470"/>
        <v>11.583333333333334</v>
      </c>
    </row>
    <row r="973" spans="2:49" x14ac:dyDescent="0.3">
      <c r="B973" s="29" t="s">
        <v>52</v>
      </c>
      <c r="C973" s="29">
        <v>965</v>
      </c>
      <c r="D973" s="29">
        <v>376</v>
      </c>
      <c r="E973" s="2">
        <f t="shared" si="471"/>
        <v>11.527777777777779</v>
      </c>
      <c r="F973" s="30">
        <v>41.5</v>
      </c>
      <c r="G973" s="17">
        <f t="shared" si="465"/>
        <v>-5.5555555555556344E-2</v>
      </c>
      <c r="H973" s="17">
        <f t="shared" si="466"/>
        <v>-0.20000000000000284</v>
      </c>
      <c r="I973" s="17">
        <v>194.238</v>
      </c>
      <c r="J973" s="17">
        <f t="shared" si="472"/>
        <v>2.7378472222222223</v>
      </c>
      <c r="K973" s="17">
        <f t="shared" si="473"/>
        <v>-122.22222222222396</v>
      </c>
      <c r="L973" s="17">
        <f t="shared" si="474"/>
        <v>74.753624999998266</v>
      </c>
      <c r="M973" s="17">
        <f t="shared" si="475"/>
        <v>861.74317708331341</v>
      </c>
      <c r="N973" s="17">
        <f t="shared" si="491"/>
        <v>861.74317708331341</v>
      </c>
      <c r="O973" s="17">
        <f t="shared" si="492"/>
        <v>1663436.3835663593</v>
      </c>
      <c r="P973" s="17">
        <f t="shared" si="476"/>
        <v>1663242.1455663594</v>
      </c>
      <c r="Q973" s="34">
        <f t="shared" si="477"/>
        <v>0.46201540319542328</v>
      </c>
      <c r="R973" s="17">
        <f t="shared" si="467"/>
        <v>9.9339838469326409</v>
      </c>
      <c r="S973" s="17">
        <f t="shared" si="478"/>
        <v>0</v>
      </c>
      <c r="T973" s="34">
        <f t="shared" si="479"/>
        <v>0</v>
      </c>
      <c r="U973" s="17">
        <f t="shared" si="493"/>
        <v>0</v>
      </c>
      <c r="V973" s="17">
        <f t="shared" si="480"/>
        <v>146178.62654320989</v>
      </c>
      <c r="W973" s="17">
        <f t="shared" si="494"/>
        <v>104321083.64197549</v>
      </c>
      <c r="X973" s="17">
        <f t="shared" si="481"/>
        <v>0</v>
      </c>
      <c r="Y973" s="17">
        <f t="shared" si="482"/>
        <v>0</v>
      </c>
      <c r="Z973" s="17">
        <f t="shared" si="483"/>
        <v>0</v>
      </c>
      <c r="AA973" s="17">
        <f t="shared" si="484"/>
        <v>0</v>
      </c>
      <c r="AB973" s="17">
        <f t="shared" si="485"/>
        <v>0</v>
      </c>
      <c r="AC973" s="17">
        <f t="shared" si="486"/>
        <v>0</v>
      </c>
      <c r="AD973" s="17">
        <f t="shared" si="487"/>
        <v>0</v>
      </c>
      <c r="AE973" s="17">
        <f t="shared" si="488"/>
        <v>0</v>
      </c>
      <c r="AF973" s="17">
        <f t="shared" si="489"/>
        <v>1663436.3835663593</v>
      </c>
      <c r="AG973" s="17">
        <f t="shared" si="495"/>
        <v>0</v>
      </c>
      <c r="AH973" s="17">
        <f t="shared" si="490"/>
        <v>0</v>
      </c>
      <c r="AI973" s="17"/>
      <c r="AJ973" s="17"/>
      <c r="AU973">
        <f t="shared" si="468"/>
        <v>0</v>
      </c>
      <c r="AV973">
        <f t="shared" si="469"/>
        <v>41.5</v>
      </c>
      <c r="AW973">
        <f t="shared" si="470"/>
        <v>11.527777777777777</v>
      </c>
    </row>
    <row r="974" spans="2:49" x14ac:dyDescent="0.3">
      <c r="B974" s="29" t="s">
        <v>52</v>
      </c>
      <c r="C974" s="29">
        <v>966</v>
      </c>
      <c r="D974" s="29">
        <v>377</v>
      </c>
      <c r="E974" s="2">
        <f t="shared" si="471"/>
        <v>11.472222222222221</v>
      </c>
      <c r="F974" s="30">
        <v>41.3</v>
      </c>
      <c r="G974" s="17">
        <f t="shared" si="465"/>
        <v>-4.1666666666666269E-2</v>
      </c>
      <c r="H974" s="17">
        <f t="shared" si="466"/>
        <v>-0.14999999999999858</v>
      </c>
      <c r="I974" s="17">
        <v>194.238</v>
      </c>
      <c r="J974" s="17">
        <f t="shared" si="472"/>
        <v>2.7246527777777776</v>
      </c>
      <c r="K974" s="17">
        <f t="shared" si="473"/>
        <v>-91.66666666666579</v>
      </c>
      <c r="L974" s="17">
        <f t="shared" si="474"/>
        <v>105.29598611111199</v>
      </c>
      <c r="M974" s="17">
        <f t="shared" si="475"/>
        <v>1207.9789517747013</v>
      </c>
      <c r="N974" s="17">
        <f t="shared" si="491"/>
        <v>1207.9789517747013</v>
      </c>
      <c r="O974" s="17">
        <f t="shared" si="492"/>
        <v>1664644.3625181341</v>
      </c>
      <c r="P974" s="17">
        <f t="shared" si="476"/>
        <v>1664450.1245181342</v>
      </c>
      <c r="Q974" s="34">
        <f t="shared" si="477"/>
        <v>0.46235095558864731</v>
      </c>
      <c r="R974" s="17">
        <f t="shared" si="467"/>
        <v>13.858202974526433</v>
      </c>
      <c r="S974" s="17">
        <f t="shared" si="478"/>
        <v>0</v>
      </c>
      <c r="T974" s="34">
        <f t="shared" si="479"/>
        <v>0</v>
      </c>
      <c r="U974" s="17">
        <f t="shared" si="493"/>
        <v>0</v>
      </c>
      <c r="V974" s="17">
        <f t="shared" si="480"/>
        <v>144773.0709876543</v>
      </c>
      <c r="W974" s="17">
        <f t="shared" si="494"/>
        <v>104465856.71296315</v>
      </c>
      <c r="X974" s="17">
        <f t="shared" si="481"/>
        <v>0</v>
      </c>
      <c r="Y974" s="17">
        <f t="shared" si="482"/>
        <v>0</v>
      </c>
      <c r="Z974" s="17">
        <f t="shared" si="483"/>
        <v>0</v>
      </c>
      <c r="AA974" s="17">
        <f t="shared" si="484"/>
        <v>0</v>
      </c>
      <c r="AB974" s="17">
        <f t="shared" si="485"/>
        <v>0</v>
      </c>
      <c r="AC974" s="17">
        <f t="shared" si="486"/>
        <v>0</v>
      </c>
      <c r="AD974" s="17">
        <f t="shared" si="487"/>
        <v>0</v>
      </c>
      <c r="AE974" s="17">
        <f t="shared" si="488"/>
        <v>0</v>
      </c>
      <c r="AF974" s="17">
        <f t="shared" si="489"/>
        <v>1664644.3625181341</v>
      </c>
      <c r="AG974" s="17">
        <f t="shared" si="495"/>
        <v>0</v>
      </c>
      <c r="AH974" s="17">
        <f t="shared" si="490"/>
        <v>0</v>
      </c>
      <c r="AI974" s="17"/>
      <c r="AJ974" s="17"/>
      <c r="AU974">
        <f t="shared" si="468"/>
        <v>0</v>
      </c>
      <c r="AV974">
        <f t="shared" si="469"/>
        <v>41.3</v>
      </c>
      <c r="AW974">
        <f t="shared" si="470"/>
        <v>11.472222222222221</v>
      </c>
    </row>
    <row r="975" spans="2:49" x14ac:dyDescent="0.3">
      <c r="B975" s="29" t="s">
        <v>52</v>
      </c>
      <c r="C975" s="29">
        <v>967</v>
      </c>
      <c r="D975" s="29">
        <v>378</v>
      </c>
      <c r="E975" s="2">
        <f t="shared" si="471"/>
        <v>11.444444444444446</v>
      </c>
      <c r="F975" s="30">
        <v>41.2</v>
      </c>
      <c r="G975" s="17">
        <f t="shared" si="465"/>
        <v>-4.1666666666666269E-2</v>
      </c>
      <c r="H975" s="17">
        <f t="shared" si="466"/>
        <v>-0.14999999999999858</v>
      </c>
      <c r="I975" s="17">
        <v>194.238</v>
      </c>
      <c r="J975" s="17">
        <f t="shared" si="472"/>
        <v>2.7180555555555559</v>
      </c>
      <c r="K975" s="17">
        <f t="shared" si="473"/>
        <v>-91.66666666666579</v>
      </c>
      <c r="L975" s="17">
        <f t="shared" si="474"/>
        <v>105.28938888888977</v>
      </c>
      <c r="M975" s="17">
        <f t="shared" si="475"/>
        <v>1204.9785617284053</v>
      </c>
      <c r="N975" s="17">
        <f t="shared" si="491"/>
        <v>1204.9785617284053</v>
      </c>
      <c r="O975" s="17">
        <f t="shared" si="492"/>
        <v>1665849.3410798626</v>
      </c>
      <c r="P975" s="17">
        <f t="shared" si="476"/>
        <v>1665655.1030798627</v>
      </c>
      <c r="Q975" s="34">
        <f t="shared" si="477"/>
        <v>0.46268567453352422</v>
      </c>
      <c r="R975" s="17">
        <f t="shared" si="467"/>
        <v>13.790310206447307</v>
      </c>
      <c r="S975" s="17">
        <f t="shared" si="478"/>
        <v>0</v>
      </c>
      <c r="T975" s="34">
        <f t="shared" si="479"/>
        <v>0</v>
      </c>
      <c r="U975" s="17">
        <f t="shared" si="493"/>
        <v>0</v>
      </c>
      <c r="V975" s="17">
        <f t="shared" si="480"/>
        <v>144072.83950617287</v>
      </c>
      <c r="W975" s="17">
        <f t="shared" si="494"/>
        <v>104609929.55246933</v>
      </c>
      <c r="X975" s="17">
        <f t="shared" si="481"/>
        <v>0</v>
      </c>
      <c r="Y975" s="17">
        <f t="shared" si="482"/>
        <v>0</v>
      </c>
      <c r="Z975" s="17">
        <f t="shared" si="483"/>
        <v>0</v>
      </c>
      <c r="AA975" s="17">
        <f t="shared" si="484"/>
        <v>0</v>
      </c>
      <c r="AB975" s="17">
        <f t="shared" si="485"/>
        <v>0</v>
      </c>
      <c r="AC975" s="17">
        <f t="shared" si="486"/>
        <v>0</v>
      </c>
      <c r="AD975" s="17">
        <f t="shared" si="487"/>
        <v>0</v>
      </c>
      <c r="AE975" s="17">
        <f t="shared" si="488"/>
        <v>0</v>
      </c>
      <c r="AF975" s="17">
        <f t="shared" si="489"/>
        <v>1665849.3410798626</v>
      </c>
      <c r="AG975" s="17">
        <f t="shared" si="495"/>
        <v>0</v>
      </c>
      <c r="AH975" s="17">
        <f t="shared" si="490"/>
        <v>0</v>
      </c>
      <c r="AI975" s="17"/>
      <c r="AJ975" s="17"/>
      <c r="AU975">
        <f t="shared" si="468"/>
        <v>0</v>
      </c>
      <c r="AV975">
        <f t="shared" si="469"/>
        <v>41.2</v>
      </c>
      <c r="AW975">
        <f t="shared" si="470"/>
        <v>11.444444444444445</v>
      </c>
    </row>
    <row r="976" spans="2:49" x14ac:dyDescent="0.3">
      <c r="B976" s="29" t="s">
        <v>52</v>
      </c>
      <c r="C976" s="29">
        <v>968</v>
      </c>
      <c r="D976" s="29">
        <v>379</v>
      </c>
      <c r="E976" s="2">
        <f t="shared" si="471"/>
        <v>11.388888888888889</v>
      </c>
      <c r="F976" s="30">
        <v>41</v>
      </c>
      <c r="G976" s="17">
        <f t="shared" si="465"/>
        <v>-4.1666666666667261E-2</v>
      </c>
      <c r="H976" s="17">
        <f t="shared" si="466"/>
        <v>-0.15000000000000213</v>
      </c>
      <c r="I976" s="17">
        <v>194.238</v>
      </c>
      <c r="J976" s="17">
        <f t="shared" si="472"/>
        <v>2.7048611111111112</v>
      </c>
      <c r="K976" s="17">
        <f t="shared" si="473"/>
        <v>-91.666666666667979</v>
      </c>
      <c r="L976" s="17">
        <f t="shared" si="474"/>
        <v>105.27619444444314</v>
      </c>
      <c r="M976" s="17">
        <f t="shared" si="475"/>
        <v>1198.9788811728247</v>
      </c>
      <c r="N976" s="17">
        <f t="shared" si="491"/>
        <v>1198.9788811728247</v>
      </c>
      <c r="O976" s="17">
        <f t="shared" si="492"/>
        <v>1667048.3199610354</v>
      </c>
      <c r="P976" s="17">
        <f t="shared" si="476"/>
        <v>1666854.0819610355</v>
      </c>
      <c r="Q976" s="34">
        <f t="shared" si="477"/>
        <v>0.46301872688713641</v>
      </c>
      <c r="R976" s="17">
        <f t="shared" si="467"/>
        <v>13.655037257801617</v>
      </c>
      <c r="S976" s="17">
        <f t="shared" si="478"/>
        <v>0</v>
      </c>
      <c r="T976" s="34">
        <f t="shared" si="479"/>
        <v>0</v>
      </c>
      <c r="U976" s="17">
        <f t="shared" si="493"/>
        <v>0</v>
      </c>
      <c r="V976" s="17">
        <f t="shared" si="480"/>
        <v>142677.4691358025</v>
      </c>
      <c r="W976" s="17">
        <f t="shared" si="494"/>
        <v>104752607.02160513</v>
      </c>
      <c r="X976" s="17">
        <f t="shared" si="481"/>
        <v>0</v>
      </c>
      <c r="Y976" s="17">
        <f t="shared" si="482"/>
        <v>0</v>
      </c>
      <c r="Z976" s="17">
        <f t="shared" si="483"/>
        <v>0</v>
      </c>
      <c r="AA976" s="17">
        <f t="shared" si="484"/>
        <v>0</v>
      </c>
      <c r="AB976" s="17">
        <f t="shared" si="485"/>
        <v>0</v>
      </c>
      <c r="AC976" s="17">
        <f t="shared" si="486"/>
        <v>0</v>
      </c>
      <c r="AD976" s="17">
        <f t="shared" si="487"/>
        <v>0</v>
      </c>
      <c r="AE976" s="17">
        <f t="shared" si="488"/>
        <v>0</v>
      </c>
      <c r="AF976" s="17">
        <f t="shared" si="489"/>
        <v>1667048.3199610354</v>
      </c>
      <c r="AG976" s="17">
        <f t="shared" si="495"/>
        <v>0</v>
      </c>
      <c r="AH976" s="17">
        <f t="shared" si="490"/>
        <v>0</v>
      </c>
      <c r="AI976" s="17"/>
      <c r="AJ976" s="17"/>
      <c r="AU976">
        <f t="shared" si="468"/>
        <v>0</v>
      </c>
      <c r="AV976">
        <f t="shared" si="469"/>
        <v>41</v>
      </c>
      <c r="AW976">
        <f t="shared" si="470"/>
        <v>11.388888888888889</v>
      </c>
    </row>
    <row r="977" spans="2:49" x14ac:dyDescent="0.3">
      <c r="B977" s="29" t="s">
        <v>52</v>
      </c>
      <c r="C977" s="29">
        <v>969</v>
      </c>
      <c r="D977" s="29">
        <v>380</v>
      </c>
      <c r="E977" s="2">
        <f t="shared" si="471"/>
        <v>11.361111111111111</v>
      </c>
      <c r="F977" s="30">
        <v>40.9</v>
      </c>
      <c r="G977" s="17">
        <f t="shared" si="465"/>
        <v>-5.5555555555555358E-2</v>
      </c>
      <c r="H977" s="17">
        <f t="shared" si="466"/>
        <v>-0.19999999999999929</v>
      </c>
      <c r="I977" s="17">
        <v>194.238</v>
      </c>
      <c r="J977" s="17">
        <f t="shared" si="472"/>
        <v>2.6982638888888886</v>
      </c>
      <c r="K977" s="17">
        <f t="shared" si="473"/>
        <v>-122.22222222222179</v>
      </c>
      <c r="L977" s="17">
        <f t="shared" si="474"/>
        <v>74.714041666667114</v>
      </c>
      <c r="M977" s="17">
        <f t="shared" si="475"/>
        <v>848.83452893519029</v>
      </c>
      <c r="N977" s="17">
        <f t="shared" si="491"/>
        <v>848.83452893519029</v>
      </c>
      <c r="O977" s="17">
        <f t="shared" si="492"/>
        <v>1667897.1544899705</v>
      </c>
      <c r="P977" s="17">
        <f t="shared" si="476"/>
        <v>1667702.9164899706</v>
      </c>
      <c r="Q977" s="34">
        <f t="shared" si="477"/>
        <v>0.46325451614258401</v>
      </c>
      <c r="R977" s="17">
        <f t="shared" si="467"/>
        <v>9.6437033981803566</v>
      </c>
      <c r="S977" s="17">
        <f t="shared" si="478"/>
        <v>0</v>
      </c>
      <c r="T977" s="34">
        <f t="shared" si="479"/>
        <v>0</v>
      </c>
      <c r="U977" s="17">
        <f t="shared" si="493"/>
        <v>0</v>
      </c>
      <c r="V977" s="17">
        <f t="shared" si="480"/>
        <v>141982.33024691357</v>
      </c>
      <c r="W977" s="17">
        <f t="shared" si="494"/>
        <v>104894589.35185204</v>
      </c>
      <c r="X977" s="17">
        <f t="shared" si="481"/>
        <v>0</v>
      </c>
      <c r="Y977" s="17">
        <f t="shared" si="482"/>
        <v>0</v>
      </c>
      <c r="Z977" s="17">
        <f t="shared" si="483"/>
        <v>0</v>
      </c>
      <c r="AA977" s="17">
        <f t="shared" si="484"/>
        <v>0</v>
      </c>
      <c r="AB977" s="17">
        <f t="shared" si="485"/>
        <v>0</v>
      </c>
      <c r="AC977" s="17">
        <f t="shared" si="486"/>
        <v>0</v>
      </c>
      <c r="AD977" s="17">
        <f t="shared" si="487"/>
        <v>0</v>
      </c>
      <c r="AE977" s="17">
        <f t="shared" si="488"/>
        <v>0</v>
      </c>
      <c r="AF977" s="17">
        <f t="shared" si="489"/>
        <v>1667897.1544899705</v>
      </c>
      <c r="AG977" s="17">
        <f t="shared" si="495"/>
        <v>0</v>
      </c>
      <c r="AH977" s="17">
        <f t="shared" si="490"/>
        <v>0</v>
      </c>
      <c r="AI977" s="17"/>
      <c r="AJ977" s="17"/>
      <c r="AU977">
        <f t="shared" si="468"/>
        <v>0</v>
      </c>
      <c r="AV977">
        <f t="shared" si="469"/>
        <v>40.9</v>
      </c>
      <c r="AW977">
        <f t="shared" si="470"/>
        <v>11.361111111111111</v>
      </c>
    </row>
    <row r="978" spans="2:49" x14ac:dyDescent="0.3">
      <c r="B978" s="29" t="s">
        <v>52</v>
      </c>
      <c r="C978" s="29">
        <v>970</v>
      </c>
      <c r="D978" s="29">
        <v>381</v>
      </c>
      <c r="E978" s="2">
        <f t="shared" si="471"/>
        <v>11.277777777777779</v>
      </c>
      <c r="F978" s="30">
        <v>40.6</v>
      </c>
      <c r="G978" s="17">
        <f t="shared" si="465"/>
        <v>-0.16666666666666607</v>
      </c>
      <c r="H978" s="17">
        <f t="shared" si="466"/>
        <v>-0.59999999999999787</v>
      </c>
      <c r="I978" s="17">
        <v>194.238</v>
      </c>
      <c r="J978" s="17">
        <f t="shared" si="472"/>
        <v>2.6784722222222221</v>
      </c>
      <c r="K978" s="17">
        <f t="shared" si="473"/>
        <v>-366.66666666666538</v>
      </c>
      <c r="L978" s="17">
        <f t="shared" si="474"/>
        <v>-169.75019444444317</v>
      </c>
      <c r="M978" s="17">
        <f t="shared" si="475"/>
        <v>-1914.4049706789981</v>
      </c>
      <c r="N978" s="17">
        <f t="shared" si="491"/>
        <v>-1914.4049706789981</v>
      </c>
      <c r="O978" s="17">
        <f t="shared" si="492"/>
        <v>1665982.7495192916</v>
      </c>
      <c r="P978" s="17">
        <f t="shared" si="476"/>
        <v>1665788.5115192917</v>
      </c>
      <c r="Q978" s="34">
        <f t="shared" si="477"/>
        <v>0.46272273272982883</v>
      </c>
      <c r="R978" s="17">
        <f t="shared" si="467"/>
        <v>-21.590233835990926</v>
      </c>
      <c r="S978" s="17">
        <f t="shared" si="478"/>
        <v>-1914.4049706789981</v>
      </c>
      <c r="T978" s="34">
        <f t="shared" si="479"/>
        <v>-5.3178341275521204E-4</v>
      </c>
      <c r="U978" s="17">
        <f t="shared" si="493"/>
        <v>0</v>
      </c>
      <c r="V978" s="17">
        <f t="shared" si="480"/>
        <v>139907.09876543214</v>
      </c>
      <c r="W978" s="17">
        <f t="shared" si="494"/>
        <v>105034496.45061748</v>
      </c>
      <c r="X978" s="17">
        <f t="shared" si="481"/>
        <v>1722.9644736110984</v>
      </c>
      <c r="Y978" s="17">
        <f t="shared" si="482"/>
        <v>1585.1273157222106</v>
      </c>
      <c r="Z978" s="17">
        <f t="shared" si="483"/>
        <v>1521.7222230933221</v>
      </c>
      <c r="AA978" s="17">
        <f t="shared" si="484"/>
        <v>1445.6361119386559</v>
      </c>
      <c r="AB978" s="17">
        <f t="shared" si="485"/>
        <v>1387.8106674611095</v>
      </c>
      <c r="AC978" s="17">
        <f t="shared" si="486"/>
        <v>1249.0296007149987</v>
      </c>
      <c r="AD978" s="17">
        <f t="shared" si="487"/>
        <v>1211.5587126935486</v>
      </c>
      <c r="AE978" s="17">
        <f t="shared" si="488"/>
        <v>1211.5587126935486</v>
      </c>
      <c r="AF978" s="17">
        <f t="shared" si="489"/>
        <v>1664771.1908065979</v>
      </c>
      <c r="AG978" s="17">
        <f t="shared" si="495"/>
        <v>1445.6361119386559</v>
      </c>
      <c r="AH978" s="17">
        <f t="shared" si="490"/>
        <v>1.2490296007149986</v>
      </c>
      <c r="AI978" s="17"/>
      <c r="AJ978" s="17"/>
      <c r="AU978">
        <f t="shared" si="468"/>
        <v>0</v>
      </c>
      <c r="AV978">
        <f t="shared" si="469"/>
        <v>40.6</v>
      </c>
      <c r="AW978">
        <f t="shared" si="470"/>
        <v>11.277777777777779</v>
      </c>
    </row>
    <row r="979" spans="2:49" x14ac:dyDescent="0.3">
      <c r="B979" s="29" t="s">
        <v>52</v>
      </c>
      <c r="C979" s="29">
        <v>971</v>
      </c>
      <c r="D979" s="29">
        <v>382</v>
      </c>
      <c r="E979" s="2">
        <f t="shared" si="471"/>
        <v>11.027777777777779</v>
      </c>
      <c r="F979" s="30">
        <v>39.700000000000003</v>
      </c>
      <c r="G979" s="17">
        <f t="shared" si="465"/>
        <v>-0.43055555555555575</v>
      </c>
      <c r="H979" s="17">
        <f t="shared" si="466"/>
        <v>-1.5500000000000007</v>
      </c>
      <c r="I979" s="17">
        <v>194.238</v>
      </c>
      <c r="J979" s="17">
        <f t="shared" si="472"/>
        <v>2.6190972222222224</v>
      </c>
      <c r="K979" s="17">
        <f t="shared" si="473"/>
        <v>-947.22222222222263</v>
      </c>
      <c r="L979" s="17">
        <f t="shared" si="474"/>
        <v>-750.36512500000038</v>
      </c>
      <c r="M979" s="17">
        <f t="shared" si="475"/>
        <v>-8274.8598506944491</v>
      </c>
      <c r="N979" s="17">
        <f t="shared" si="491"/>
        <v>-8274.8598506944491</v>
      </c>
      <c r="O979" s="17">
        <f t="shared" si="492"/>
        <v>1657707.8896685971</v>
      </c>
      <c r="P979" s="17">
        <f t="shared" si="476"/>
        <v>1657513.6516685972</v>
      </c>
      <c r="Q979" s="34">
        <f t="shared" si="477"/>
        <v>0.46042414216050292</v>
      </c>
      <c r="R979" s="17">
        <f t="shared" si="467"/>
        <v>-91.253315575713785</v>
      </c>
      <c r="S979" s="17">
        <f t="shared" si="478"/>
        <v>-8274.8598506944491</v>
      </c>
      <c r="T979" s="34">
        <f t="shared" si="479"/>
        <v>-2.2985905693259038E-3</v>
      </c>
      <c r="U979" s="17">
        <f t="shared" si="493"/>
        <v>1914.4049706789981</v>
      </c>
      <c r="V979" s="17">
        <f t="shared" si="480"/>
        <v>133773.07098765433</v>
      </c>
      <c r="W979" s="17">
        <f t="shared" si="494"/>
        <v>105168269.52160513</v>
      </c>
      <c r="X979" s="17">
        <f t="shared" si="481"/>
        <v>7447.3738656250043</v>
      </c>
      <c r="Y979" s="17">
        <f t="shared" si="482"/>
        <v>6851.5839563750042</v>
      </c>
      <c r="Z979" s="17">
        <f t="shared" si="483"/>
        <v>6577.5205981200033</v>
      </c>
      <c r="AA979" s="17">
        <f t="shared" si="484"/>
        <v>6248.6445682140029</v>
      </c>
      <c r="AB979" s="17">
        <f t="shared" si="485"/>
        <v>5998.6987854854424</v>
      </c>
      <c r="AC979" s="17">
        <f t="shared" si="486"/>
        <v>5398.8289069368984</v>
      </c>
      <c r="AD979" s="17">
        <f t="shared" si="487"/>
        <v>5236.8640397287909</v>
      </c>
      <c r="AE979" s="17">
        <f t="shared" si="488"/>
        <v>5236.8640397287909</v>
      </c>
      <c r="AF979" s="17">
        <f t="shared" si="489"/>
        <v>1652471.0256288683</v>
      </c>
      <c r="AG979" s="17">
        <f t="shared" si="495"/>
        <v>7694.2806801526585</v>
      </c>
      <c r="AH979" s="17">
        <f t="shared" si="490"/>
        <v>5.3932688359719778</v>
      </c>
      <c r="AI979" s="17"/>
      <c r="AJ979" s="17"/>
      <c r="AU979">
        <f t="shared" si="468"/>
        <v>0</v>
      </c>
      <c r="AV979">
        <f t="shared" si="469"/>
        <v>39.700000000000003</v>
      </c>
      <c r="AW979">
        <f t="shared" si="470"/>
        <v>11.027777777777779</v>
      </c>
    </row>
    <row r="980" spans="2:49" x14ac:dyDescent="0.3">
      <c r="B980" s="29" t="s">
        <v>52</v>
      </c>
      <c r="C980" s="29">
        <v>972</v>
      </c>
      <c r="D980" s="29">
        <v>383</v>
      </c>
      <c r="E980" s="2">
        <f t="shared" si="471"/>
        <v>10.416666666666668</v>
      </c>
      <c r="F980" s="30">
        <v>37.5</v>
      </c>
      <c r="G980" s="17">
        <f t="shared" ref="G980:G1043" si="496">($F981-$F979)/2/3.6</f>
        <v>-0.5833333333333337</v>
      </c>
      <c r="H980" s="17">
        <f t="shared" ref="H980:H1043" si="497">($F981-$F979)/2</f>
        <v>-2.1000000000000014</v>
      </c>
      <c r="I980" s="17">
        <v>194.238</v>
      </c>
      <c r="J980" s="17">
        <f t="shared" si="472"/>
        <v>2.4739583333333335</v>
      </c>
      <c r="K980" s="17">
        <f t="shared" si="473"/>
        <v>-1283.3333333333342</v>
      </c>
      <c r="L980" s="17">
        <f t="shared" si="474"/>
        <v>-1086.6213750000009</v>
      </c>
      <c r="M980" s="17">
        <f t="shared" si="475"/>
        <v>-11318.972656250011</v>
      </c>
      <c r="N980" s="17">
        <f t="shared" si="491"/>
        <v>-11318.972656250011</v>
      </c>
      <c r="O980" s="17">
        <f t="shared" si="492"/>
        <v>1646388.9170123471</v>
      </c>
      <c r="P980" s="17">
        <f t="shared" si="476"/>
        <v>1646194.6790123472</v>
      </c>
      <c r="Q980" s="34">
        <f t="shared" si="477"/>
        <v>0.45727995793604981</v>
      </c>
      <c r="R980" s="17">
        <f t="shared" si="467"/>
        <v>-117.90596516927096</v>
      </c>
      <c r="S980" s="17">
        <f t="shared" si="478"/>
        <v>-11318.972656250011</v>
      </c>
      <c r="T980" s="34">
        <f t="shared" si="479"/>
        <v>-3.1441842244531279E-3</v>
      </c>
      <c r="U980" s="17">
        <f t="shared" si="493"/>
        <v>10189.264821373446</v>
      </c>
      <c r="V980" s="17">
        <f t="shared" si="480"/>
        <v>119357.63888888892</v>
      </c>
      <c r="W980" s="17">
        <f t="shared" si="494"/>
        <v>105287627.16049403</v>
      </c>
      <c r="X980" s="17">
        <f t="shared" si="481"/>
        <v>10187.07539062501</v>
      </c>
      <c r="Y980" s="17">
        <f t="shared" si="482"/>
        <v>9372.1093593750102</v>
      </c>
      <c r="Z980" s="17">
        <f t="shared" si="483"/>
        <v>8997.2249850000098</v>
      </c>
      <c r="AA980" s="17">
        <f t="shared" si="484"/>
        <v>8547.3637357500083</v>
      </c>
      <c r="AB980" s="17">
        <f t="shared" si="485"/>
        <v>8205.4691863200078</v>
      </c>
      <c r="AC980" s="17">
        <f t="shared" si="486"/>
        <v>7384.9222676880072</v>
      </c>
      <c r="AD980" s="17">
        <f t="shared" si="487"/>
        <v>7163.3745996573671</v>
      </c>
      <c r="AE980" s="17">
        <f t="shared" si="488"/>
        <v>7163.3745996573671</v>
      </c>
      <c r="AF980" s="17">
        <f t="shared" si="489"/>
        <v>1639225.5424126899</v>
      </c>
      <c r="AG980" s="17">
        <f t="shared" si="495"/>
        <v>16241.644415902667</v>
      </c>
      <c r="AH980" s="17">
        <f t="shared" si="490"/>
        <v>7.369726954380007</v>
      </c>
      <c r="AI980" s="17"/>
      <c r="AJ980" s="17"/>
      <c r="AU980">
        <f t="shared" si="468"/>
        <v>0</v>
      </c>
      <c r="AV980">
        <f t="shared" si="469"/>
        <v>37.5</v>
      </c>
      <c r="AW980">
        <f t="shared" si="470"/>
        <v>10.416666666666666</v>
      </c>
    </row>
    <row r="981" spans="2:49" x14ac:dyDescent="0.3">
      <c r="B981" s="29" t="s">
        <v>52</v>
      </c>
      <c r="C981" s="29">
        <v>973</v>
      </c>
      <c r="D981" s="29">
        <v>384</v>
      </c>
      <c r="E981" s="2">
        <f t="shared" si="471"/>
        <v>9.8611111111111107</v>
      </c>
      <c r="F981" s="30">
        <v>35.5</v>
      </c>
      <c r="G981" s="17">
        <f t="shared" si="496"/>
        <v>-0.5833333333333337</v>
      </c>
      <c r="H981" s="17">
        <f t="shared" si="497"/>
        <v>-2.1000000000000014</v>
      </c>
      <c r="I981" s="17">
        <v>194.238</v>
      </c>
      <c r="J981" s="17">
        <f t="shared" si="472"/>
        <v>2.3420138888888888</v>
      </c>
      <c r="K981" s="17">
        <f t="shared" si="473"/>
        <v>-1283.3333333333342</v>
      </c>
      <c r="L981" s="17">
        <f t="shared" si="474"/>
        <v>-1086.7533194444452</v>
      </c>
      <c r="M981" s="17">
        <f t="shared" si="475"/>
        <v>-10716.5952334105</v>
      </c>
      <c r="N981" s="17">
        <f t="shared" si="491"/>
        <v>-10716.5952334105</v>
      </c>
      <c r="O981" s="17">
        <f t="shared" si="492"/>
        <v>1635672.3217789365</v>
      </c>
      <c r="P981" s="17">
        <f t="shared" si="476"/>
        <v>1635478.0837789366</v>
      </c>
      <c r="Q981" s="34">
        <f t="shared" si="477"/>
        <v>0.454303102112113</v>
      </c>
      <c r="R981" s="17">
        <f t="shared" si="467"/>
        <v>-105.67753632946466</v>
      </c>
      <c r="S981" s="17">
        <f t="shared" si="478"/>
        <v>-10716.5952334105</v>
      </c>
      <c r="T981" s="34">
        <f t="shared" si="479"/>
        <v>-2.9768558239367687E-3</v>
      </c>
      <c r="U981" s="17">
        <f t="shared" si="493"/>
        <v>21508.237477623457</v>
      </c>
      <c r="V981" s="17">
        <f t="shared" si="480"/>
        <v>106965.6635802469</v>
      </c>
      <c r="W981" s="17">
        <f t="shared" si="494"/>
        <v>105394592.82407428</v>
      </c>
      <c r="X981" s="17">
        <f t="shared" si="481"/>
        <v>9644.9357100694506</v>
      </c>
      <c r="Y981" s="17">
        <f t="shared" si="482"/>
        <v>8873.340853263895</v>
      </c>
      <c r="Z981" s="17">
        <f t="shared" si="483"/>
        <v>8518.4072191333398</v>
      </c>
      <c r="AA981" s="17">
        <f t="shared" si="484"/>
        <v>8092.4868581766723</v>
      </c>
      <c r="AB981" s="17">
        <f t="shared" si="485"/>
        <v>7768.7873838496052</v>
      </c>
      <c r="AC981" s="17">
        <f t="shared" si="486"/>
        <v>6991.9086454646449</v>
      </c>
      <c r="AD981" s="17">
        <f t="shared" si="487"/>
        <v>6782.1513861007052</v>
      </c>
      <c r="AE981" s="17">
        <f t="shared" si="488"/>
        <v>6782.1513861007052</v>
      </c>
      <c r="AF981" s="17">
        <f t="shared" si="489"/>
        <v>1628890.1703928357</v>
      </c>
      <c r="AG981" s="17">
        <f t="shared" si="495"/>
        <v>24334.13127407934</v>
      </c>
      <c r="AH981" s="17">
        <f t="shared" si="490"/>
        <v>6.9703508593018553</v>
      </c>
      <c r="AI981" s="17"/>
      <c r="AJ981" s="17"/>
      <c r="AU981">
        <f t="shared" si="468"/>
        <v>0</v>
      </c>
      <c r="AV981">
        <f t="shared" si="469"/>
        <v>35.5</v>
      </c>
      <c r="AW981">
        <f t="shared" si="470"/>
        <v>9.8611111111111107</v>
      </c>
    </row>
    <row r="982" spans="2:49" x14ac:dyDescent="0.3">
      <c r="B982" s="29" t="s">
        <v>52</v>
      </c>
      <c r="C982" s="29">
        <v>974</v>
      </c>
      <c r="D982" s="29">
        <v>385</v>
      </c>
      <c r="E982" s="2">
        <f t="shared" si="471"/>
        <v>9.25</v>
      </c>
      <c r="F982" s="30">
        <v>33.299999999999997</v>
      </c>
      <c r="G982" s="17">
        <f t="shared" si="496"/>
        <v>-0.56944444444444464</v>
      </c>
      <c r="H982" s="17">
        <f t="shared" si="497"/>
        <v>-2.0500000000000007</v>
      </c>
      <c r="I982" s="17">
        <v>194.238</v>
      </c>
      <c r="J982" s="17">
        <f t="shared" si="472"/>
        <v>2.1968749999999999</v>
      </c>
      <c r="K982" s="17">
        <f t="shared" si="473"/>
        <v>-1252.7777777777783</v>
      </c>
      <c r="L982" s="17">
        <f t="shared" si="474"/>
        <v>-1056.3429027777784</v>
      </c>
      <c r="M982" s="17">
        <f t="shared" si="475"/>
        <v>-9771.1718506944489</v>
      </c>
      <c r="N982" s="17">
        <f t="shared" si="491"/>
        <v>-9771.1718506944489</v>
      </c>
      <c r="O982" s="17">
        <f t="shared" si="492"/>
        <v>1625901.1499282422</v>
      </c>
      <c r="P982" s="17">
        <f t="shared" si="476"/>
        <v>1625706.9119282423</v>
      </c>
      <c r="Q982" s="34">
        <f t="shared" si="477"/>
        <v>0.45158886599542714</v>
      </c>
      <c r="R982" s="17">
        <f t="shared" si="467"/>
        <v>-90.383339618923657</v>
      </c>
      <c r="S982" s="17">
        <f t="shared" si="478"/>
        <v>-9771.1718506944489</v>
      </c>
      <c r="T982" s="34">
        <f t="shared" si="479"/>
        <v>-2.7142361166859041E-3</v>
      </c>
      <c r="U982" s="17">
        <f t="shared" si="493"/>
        <v>32224.83271103396</v>
      </c>
      <c r="V982" s="17">
        <f t="shared" si="480"/>
        <v>94118.75</v>
      </c>
      <c r="W982" s="17">
        <f t="shared" si="494"/>
        <v>105488711.57407428</v>
      </c>
      <c r="X982" s="17">
        <f t="shared" si="481"/>
        <v>8794.0546656250044</v>
      </c>
      <c r="Y982" s="17">
        <f t="shared" si="482"/>
        <v>8090.5302923750041</v>
      </c>
      <c r="Z982" s="17">
        <f t="shared" si="483"/>
        <v>7766.9090806800041</v>
      </c>
      <c r="AA982" s="17">
        <f t="shared" si="484"/>
        <v>7378.5636266460033</v>
      </c>
      <c r="AB982" s="17">
        <f t="shared" si="485"/>
        <v>7083.4210815801625</v>
      </c>
      <c r="AC982" s="17">
        <f t="shared" si="486"/>
        <v>6375.0789734221462</v>
      </c>
      <c r="AD982" s="17">
        <f t="shared" si="487"/>
        <v>6183.8266042194819</v>
      </c>
      <c r="AE982" s="17">
        <f t="shared" si="488"/>
        <v>6183.8266042194819</v>
      </c>
      <c r="AF982" s="17">
        <f t="shared" si="489"/>
        <v>1619717.3233240228</v>
      </c>
      <c r="AG982" s="17">
        <f t="shared" si="495"/>
        <v>31712.694900725342</v>
      </c>
      <c r="AH982" s="17">
        <f t="shared" si="490"/>
        <v>6.3488979509440266</v>
      </c>
      <c r="AI982" s="17"/>
      <c r="AJ982" s="17"/>
      <c r="AU982">
        <f t="shared" si="468"/>
        <v>0</v>
      </c>
      <c r="AV982">
        <f t="shared" si="469"/>
        <v>33.299999999999997</v>
      </c>
      <c r="AW982">
        <f t="shared" si="470"/>
        <v>9.2499999999999982</v>
      </c>
    </row>
    <row r="983" spans="2:49" x14ac:dyDescent="0.3">
      <c r="B983" s="29" t="s">
        <v>52</v>
      </c>
      <c r="C983" s="29">
        <v>975</v>
      </c>
      <c r="D983" s="29">
        <v>386</v>
      </c>
      <c r="E983" s="2">
        <f t="shared" si="471"/>
        <v>8.7222222222222214</v>
      </c>
      <c r="F983" s="30">
        <v>31.4</v>
      </c>
      <c r="G983" s="17">
        <f t="shared" si="496"/>
        <v>-0.68055555555555536</v>
      </c>
      <c r="H983" s="17">
        <f t="shared" si="497"/>
        <v>-2.4499999999999993</v>
      </c>
      <c r="I983" s="17">
        <v>194.238</v>
      </c>
      <c r="J983" s="17">
        <f t="shared" si="472"/>
        <v>2.0715277777777774</v>
      </c>
      <c r="K983" s="17">
        <f t="shared" si="473"/>
        <v>-1497.2222222222217</v>
      </c>
      <c r="L983" s="17">
        <f t="shared" si="474"/>
        <v>-1300.912694444444</v>
      </c>
      <c r="M983" s="17">
        <f t="shared" si="475"/>
        <v>-11346.849612654316</v>
      </c>
      <c r="N983" s="17">
        <f t="shared" si="491"/>
        <v>-11346.849612654316</v>
      </c>
      <c r="O983" s="17">
        <f t="shared" si="492"/>
        <v>1614554.3003155878</v>
      </c>
      <c r="P983" s="17">
        <f t="shared" si="476"/>
        <v>1614360.0623155879</v>
      </c>
      <c r="Q983" s="34">
        <f t="shared" si="477"/>
        <v>0.448436938110024</v>
      </c>
      <c r="R983" s="17">
        <f t="shared" si="467"/>
        <v>-98.969743843707079</v>
      </c>
      <c r="S983" s="17">
        <f t="shared" si="478"/>
        <v>-11346.849612654316</v>
      </c>
      <c r="T983" s="34">
        <f t="shared" si="479"/>
        <v>-3.151927885403116E-3</v>
      </c>
      <c r="U983" s="17">
        <f t="shared" si="493"/>
        <v>41996.004561728405</v>
      </c>
      <c r="V983" s="17">
        <f t="shared" si="480"/>
        <v>83684.876543209859</v>
      </c>
      <c r="W983" s="17">
        <f t="shared" si="494"/>
        <v>105572396.45061749</v>
      </c>
      <c r="X983" s="17">
        <f t="shared" si="481"/>
        <v>10212.164651388885</v>
      </c>
      <c r="Y983" s="17">
        <f t="shared" si="482"/>
        <v>9395.1914792777734</v>
      </c>
      <c r="Z983" s="17">
        <f t="shared" si="483"/>
        <v>9019.3838201066628</v>
      </c>
      <c r="AA983" s="17">
        <f t="shared" si="484"/>
        <v>8568.4146291013294</v>
      </c>
      <c r="AB983" s="17">
        <f t="shared" si="485"/>
        <v>8225.678043937276</v>
      </c>
      <c r="AC983" s="17">
        <f t="shared" si="486"/>
        <v>7403.1102395435482</v>
      </c>
      <c r="AD983" s="17">
        <f t="shared" si="487"/>
        <v>7181.0169323572418</v>
      </c>
      <c r="AE983" s="17">
        <f t="shared" si="488"/>
        <v>7181.0169323572418</v>
      </c>
      <c r="AF983" s="17">
        <f t="shared" si="489"/>
        <v>1607373.2833832304</v>
      </c>
      <c r="AG983" s="17">
        <f t="shared" si="495"/>
        <v>40281.109529826674</v>
      </c>
      <c r="AH983" s="17">
        <f t="shared" si="490"/>
        <v>7.3651455716484531</v>
      </c>
      <c r="AI983" s="17"/>
      <c r="AJ983" s="17"/>
      <c r="AU983">
        <f t="shared" si="468"/>
        <v>0</v>
      </c>
      <c r="AV983">
        <f t="shared" si="469"/>
        <v>31.4</v>
      </c>
      <c r="AW983">
        <f t="shared" si="470"/>
        <v>8.7222222222222214</v>
      </c>
    </row>
    <row r="984" spans="2:49" x14ac:dyDescent="0.3">
      <c r="B984" s="29" t="s">
        <v>52</v>
      </c>
      <c r="C984" s="29">
        <v>976</v>
      </c>
      <c r="D984" s="29">
        <v>387</v>
      </c>
      <c r="E984" s="2">
        <f t="shared" si="471"/>
        <v>7.8888888888888893</v>
      </c>
      <c r="F984" s="30">
        <v>28.4</v>
      </c>
      <c r="G984" s="17">
        <f t="shared" si="496"/>
        <v>-0.84722222222222188</v>
      </c>
      <c r="H984" s="17">
        <f t="shared" si="497"/>
        <v>-3.0499999999999989</v>
      </c>
      <c r="I984" s="17">
        <v>194.238</v>
      </c>
      <c r="J984" s="17">
        <f t="shared" si="472"/>
        <v>1.8736111111111111</v>
      </c>
      <c r="K984" s="17">
        <f t="shared" si="473"/>
        <v>-1863.8888888888882</v>
      </c>
      <c r="L984" s="17">
        <f t="shared" si="474"/>
        <v>-1667.777277777777</v>
      </c>
      <c r="M984" s="17">
        <f t="shared" si="475"/>
        <v>-13156.909635802464</v>
      </c>
      <c r="N984" s="17">
        <f t="shared" si="491"/>
        <v>-13156.909635802464</v>
      </c>
      <c r="O984" s="17">
        <f t="shared" si="492"/>
        <v>1601397.3906797853</v>
      </c>
      <c r="P984" s="17">
        <f t="shared" si="476"/>
        <v>1601203.1526797854</v>
      </c>
      <c r="Q984" s="34">
        <f t="shared" si="477"/>
        <v>0.44478221175139077</v>
      </c>
      <c r="R984" s="17">
        <f t="shared" si="467"/>
        <v>-103.79339823799721</v>
      </c>
      <c r="S984" s="17">
        <f t="shared" si="478"/>
        <v>-13156.909635802464</v>
      </c>
      <c r="T984" s="34">
        <f t="shared" si="479"/>
        <v>-3.6547263586332083E-3</v>
      </c>
      <c r="U984" s="17">
        <f t="shared" si="493"/>
        <v>53342.854174382723</v>
      </c>
      <c r="V984" s="17">
        <f t="shared" si="480"/>
        <v>68458.024691358034</v>
      </c>
      <c r="W984" s="17">
        <f t="shared" si="494"/>
        <v>105640854.47530885</v>
      </c>
      <c r="X984" s="17">
        <f t="shared" si="481"/>
        <v>11841.218672222218</v>
      </c>
      <c r="Y984" s="17">
        <f t="shared" si="482"/>
        <v>10893.921178444441</v>
      </c>
      <c r="Z984" s="17">
        <f t="shared" si="483"/>
        <v>10458.164331306663</v>
      </c>
      <c r="AA984" s="17">
        <f t="shared" si="484"/>
        <v>9935.2561147413289</v>
      </c>
      <c r="AB984" s="17">
        <f t="shared" si="485"/>
        <v>9537.8458701516756</v>
      </c>
      <c r="AC984" s="17">
        <f t="shared" si="486"/>
        <v>8584.0612831365088</v>
      </c>
      <c r="AD984" s="17">
        <f t="shared" si="487"/>
        <v>8326.5394446424125</v>
      </c>
      <c r="AE984" s="17">
        <f t="shared" si="488"/>
        <v>8326.5394446424125</v>
      </c>
      <c r="AF984" s="17">
        <f t="shared" si="489"/>
        <v>1593070.8512351429</v>
      </c>
      <c r="AG984" s="17">
        <f t="shared" si="495"/>
        <v>50216.365644568003</v>
      </c>
      <c r="AH984" s="17">
        <f t="shared" si="490"/>
        <v>8.531290414592636</v>
      </c>
      <c r="AI984" s="17"/>
      <c r="AJ984" s="17"/>
      <c r="AU984">
        <f t="shared" si="468"/>
        <v>0</v>
      </c>
      <c r="AV984">
        <f t="shared" si="469"/>
        <v>28.4</v>
      </c>
      <c r="AW984">
        <f t="shared" si="470"/>
        <v>7.8888888888888884</v>
      </c>
    </row>
    <row r="985" spans="2:49" x14ac:dyDescent="0.3">
      <c r="B985" s="29" t="s">
        <v>52</v>
      </c>
      <c r="C985" s="29">
        <v>977</v>
      </c>
      <c r="D985" s="29">
        <v>388</v>
      </c>
      <c r="E985" s="2">
        <f t="shared" si="471"/>
        <v>7.0277777777777786</v>
      </c>
      <c r="F985" s="30">
        <v>25.3</v>
      </c>
      <c r="G985" s="17">
        <f t="shared" si="496"/>
        <v>-0.83333333333333326</v>
      </c>
      <c r="H985" s="17">
        <f t="shared" si="497"/>
        <v>-3</v>
      </c>
      <c r="I985" s="17">
        <v>194.238</v>
      </c>
      <c r="J985" s="17">
        <f t="shared" si="472"/>
        <v>1.6690972222222222</v>
      </c>
      <c r="K985" s="17">
        <f t="shared" si="473"/>
        <v>-1833.3333333333333</v>
      </c>
      <c r="L985" s="17">
        <f t="shared" si="474"/>
        <v>-1637.4262361111109</v>
      </c>
      <c r="M985" s="17">
        <f t="shared" si="475"/>
        <v>-11507.467714891975</v>
      </c>
      <c r="N985" s="17">
        <f t="shared" si="491"/>
        <v>-11507.467714891975</v>
      </c>
      <c r="O985" s="17">
        <f t="shared" si="492"/>
        <v>1589889.9229648933</v>
      </c>
      <c r="P985" s="17">
        <f t="shared" si="476"/>
        <v>1589695.6849648934</v>
      </c>
      <c r="Q985" s="34">
        <f t="shared" si="477"/>
        <v>0.44158566736954807</v>
      </c>
      <c r="R985" s="17">
        <f t="shared" si="467"/>
        <v>-80.871925885213059</v>
      </c>
      <c r="S985" s="17">
        <f t="shared" si="478"/>
        <v>-11507.467714891975</v>
      </c>
      <c r="T985" s="34">
        <f t="shared" si="479"/>
        <v>-3.1965443818426924E-3</v>
      </c>
      <c r="U985" s="17">
        <f t="shared" si="493"/>
        <v>66499.763810185192</v>
      </c>
      <c r="V985" s="17">
        <f t="shared" si="480"/>
        <v>54328.626543209888</v>
      </c>
      <c r="W985" s="17">
        <f t="shared" si="494"/>
        <v>105695183.10185206</v>
      </c>
      <c r="X985" s="17">
        <f t="shared" si="481"/>
        <v>10356.720943402777</v>
      </c>
      <c r="Y985" s="17">
        <f t="shared" si="482"/>
        <v>9528.1832679305553</v>
      </c>
      <c r="Z985" s="17">
        <f t="shared" si="483"/>
        <v>9147.0559372133321</v>
      </c>
      <c r="AA985" s="17">
        <f t="shared" si="484"/>
        <v>8689.7031403526653</v>
      </c>
      <c r="AB985" s="17">
        <f t="shared" si="485"/>
        <v>8342.1150147385579</v>
      </c>
      <c r="AC985" s="17">
        <f t="shared" si="486"/>
        <v>7507.9035132647023</v>
      </c>
      <c r="AD985" s="17">
        <f t="shared" si="487"/>
        <v>7282.6664078667609</v>
      </c>
      <c r="AE985" s="17">
        <f t="shared" si="488"/>
        <v>7282.6664078667609</v>
      </c>
      <c r="AF985" s="17">
        <f t="shared" si="489"/>
        <v>1582607.2565570264</v>
      </c>
      <c r="AG985" s="17">
        <f t="shared" si="495"/>
        <v>58906.068784920666</v>
      </c>
      <c r="AH985" s="17">
        <f t="shared" si="490"/>
        <v>7.454110959945508</v>
      </c>
      <c r="AI985" s="17"/>
      <c r="AJ985" s="17"/>
      <c r="AU985">
        <f t="shared" si="468"/>
        <v>0</v>
      </c>
      <c r="AV985">
        <f t="shared" si="469"/>
        <v>25.3</v>
      </c>
      <c r="AW985">
        <f t="shared" si="470"/>
        <v>7.0277777777777777</v>
      </c>
    </row>
    <row r="986" spans="2:49" x14ac:dyDescent="0.3">
      <c r="B986" s="29" t="s">
        <v>52</v>
      </c>
      <c r="C986" s="29">
        <v>978</v>
      </c>
      <c r="D986" s="29">
        <v>389</v>
      </c>
      <c r="E986" s="2">
        <f t="shared" si="471"/>
        <v>6.2222222222222223</v>
      </c>
      <c r="F986" s="30">
        <v>22.4</v>
      </c>
      <c r="G986" s="17">
        <f t="shared" si="496"/>
        <v>-0.86111111111111094</v>
      </c>
      <c r="H986" s="17">
        <f t="shared" si="497"/>
        <v>-3.0999999999999996</v>
      </c>
      <c r="I986" s="17">
        <v>194.238</v>
      </c>
      <c r="J986" s="17">
        <f t="shared" si="472"/>
        <v>1.4777777777777776</v>
      </c>
      <c r="K986" s="17">
        <f t="shared" si="473"/>
        <v>-1894.4444444444441</v>
      </c>
      <c r="L986" s="17">
        <f t="shared" si="474"/>
        <v>-1698.7286666666664</v>
      </c>
      <c r="M986" s="17">
        <f t="shared" si="475"/>
        <v>-10569.867259259257</v>
      </c>
      <c r="N986" s="17">
        <f t="shared" si="491"/>
        <v>-10569.867259259257</v>
      </c>
      <c r="O986" s="17">
        <f t="shared" si="492"/>
        <v>1579320.0557056339</v>
      </c>
      <c r="P986" s="17">
        <f t="shared" si="476"/>
        <v>1579125.8177056341</v>
      </c>
      <c r="Q986" s="34">
        <f t="shared" si="477"/>
        <v>0.43864956964227103</v>
      </c>
      <c r="R986" s="17">
        <f t="shared" si="467"/>
        <v>-65.768062946502042</v>
      </c>
      <c r="S986" s="17">
        <f t="shared" si="478"/>
        <v>-10569.867259259257</v>
      </c>
      <c r="T986" s="34">
        <f t="shared" si="479"/>
        <v>-2.9360977272770363E-3</v>
      </c>
      <c r="U986" s="17">
        <f t="shared" si="493"/>
        <v>78007.231525077164</v>
      </c>
      <c r="V986" s="17">
        <f t="shared" si="480"/>
        <v>42587.654320987655</v>
      </c>
      <c r="W986" s="17">
        <f t="shared" si="494"/>
        <v>105737770.75617304</v>
      </c>
      <c r="X986" s="17">
        <f t="shared" si="481"/>
        <v>9512.8805333333312</v>
      </c>
      <c r="Y986" s="17">
        <f t="shared" si="482"/>
        <v>8751.850090666665</v>
      </c>
      <c r="Z986" s="17">
        <f t="shared" si="483"/>
        <v>8401.7760870399979</v>
      </c>
      <c r="AA986" s="17">
        <f t="shared" si="484"/>
        <v>7981.687282687998</v>
      </c>
      <c r="AB986" s="17">
        <f t="shared" si="485"/>
        <v>7662.4197913804783</v>
      </c>
      <c r="AC986" s="17">
        <f t="shared" si="486"/>
        <v>6896.1778122424303</v>
      </c>
      <c r="AD986" s="17">
        <f t="shared" si="487"/>
        <v>6689.2924778751576</v>
      </c>
      <c r="AE986" s="17">
        <f t="shared" si="488"/>
        <v>6689.2924778751576</v>
      </c>
      <c r="AF986" s="17">
        <f t="shared" si="489"/>
        <v>1572630.7632277587</v>
      </c>
      <c r="AG986" s="17">
        <f t="shared" si="495"/>
        <v>66887.756067608658</v>
      </c>
      <c r="AH986" s="17">
        <f t="shared" si="490"/>
        <v>6.8397673597905495</v>
      </c>
      <c r="AI986" s="17"/>
      <c r="AJ986" s="17"/>
      <c r="AU986">
        <f t="shared" si="468"/>
        <v>0</v>
      </c>
      <c r="AV986">
        <f t="shared" si="469"/>
        <v>22.4</v>
      </c>
      <c r="AW986">
        <f t="shared" si="470"/>
        <v>6.2222222222222214</v>
      </c>
    </row>
    <row r="987" spans="2:49" x14ac:dyDescent="0.3">
      <c r="B987" s="29" t="s">
        <v>52</v>
      </c>
      <c r="C987" s="29">
        <v>979</v>
      </c>
      <c r="D987" s="29">
        <v>390</v>
      </c>
      <c r="E987" s="2">
        <f t="shared" si="471"/>
        <v>5.3055555555555562</v>
      </c>
      <c r="F987" s="30">
        <v>19.100000000000001</v>
      </c>
      <c r="G987" s="17">
        <f t="shared" si="496"/>
        <v>-0.95833333333333315</v>
      </c>
      <c r="H987" s="17">
        <f t="shared" si="497"/>
        <v>-3.4499999999999993</v>
      </c>
      <c r="I987" s="17">
        <v>194.238</v>
      </c>
      <c r="J987" s="17">
        <f t="shared" si="472"/>
        <v>1.2600694444444445</v>
      </c>
      <c r="K987" s="17">
        <f t="shared" si="473"/>
        <v>-2108.333333333333</v>
      </c>
      <c r="L987" s="17">
        <f t="shared" si="474"/>
        <v>-1912.8352638888887</v>
      </c>
      <c r="M987" s="17">
        <f t="shared" si="475"/>
        <v>-10148.653761188272</v>
      </c>
      <c r="N987" s="17">
        <f t="shared" si="491"/>
        <v>-10148.653761188272</v>
      </c>
      <c r="O987" s="17">
        <f t="shared" si="492"/>
        <v>1569171.4019444457</v>
      </c>
      <c r="P987" s="17">
        <f t="shared" si="476"/>
        <v>1568977.1639444458</v>
      </c>
      <c r="Q987" s="34">
        <f t="shared" si="477"/>
        <v>0.43583047660048813</v>
      </c>
      <c r="R987" s="17">
        <f t="shared" si="467"/>
        <v>-53.844246344082229</v>
      </c>
      <c r="S987" s="17">
        <f t="shared" si="478"/>
        <v>-10148.653761188272</v>
      </c>
      <c r="T987" s="34">
        <f t="shared" si="479"/>
        <v>-2.8190930417828783E-3</v>
      </c>
      <c r="U987" s="17">
        <f t="shared" si="493"/>
        <v>88577.098784336427</v>
      </c>
      <c r="V987" s="17">
        <f t="shared" si="480"/>
        <v>30963.811728395071</v>
      </c>
      <c r="W987" s="17">
        <f t="shared" si="494"/>
        <v>105768734.56790143</v>
      </c>
      <c r="X987" s="17">
        <f t="shared" si="481"/>
        <v>9133.7883850694452</v>
      </c>
      <c r="Y987" s="17">
        <f t="shared" si="482"/>
        <v>8403.0853142638898</v>
      </c>
      <c r="Z987" s="17">
        <f t="shared" si="483"/>
        <v>8066.9619016933339</v>
      </c>
      <c r="AA987" s="17">
        <f t="shared" si="484"/>
        <v>7663.6138066086669</v>
      </c>
      <c r="AB987" s="17">
        <f t="shared" si="485"/>
        <v>7357.0692543443201</v>
      </c>
      <c r="AC987" s="17">
        <f t="shared" si="486"/>
        <v>6621.3623289098887</v>
      </c>
      <c r="AD987" s="17">
        <f t="shared" si="487"/>
        <v>6422.721459042592</v>
      </c>
      <c r="AE987" s="17">
        <f t="shared" si="488"/>
        <v>6422.721459042592</v>
      </c>
      <c r="AF987" s="17">
        <f t="shared" si="489"/>
        <v>1562748.6804854032</v>
      </c>
      <c r="AG987" s="17">
        <f t="shared" si="495"/>
        <v>74551.369874217329</v>
      </c>
      <c r="AH987" s="17">
        <f t="shared" si="490"/>
        <v>6.5604917865603598</v>
      </c>
      <c r="AI987" s="17"/>
      <c r="AJ987" s="17"/>
      <c r="AU987">
        <f t="shared" si="468"/>
        <v>0</v>
      </c>
      <c r="AV987">
        <f t="shared" si="469"/>
        <v>19.100000000000001</v>
      </c>
      <c r="AW987">
        <f t="shared" si="470"/>
        <v>5.3055555555555562</v>
      </c>
    </row>
    <row r="988" spans="2:49" x14ac:dyDescent="0.3">
      <c r="B988" s="29" t="s">
        <v>52</v>
      </c>
      <c r="C988" s="29">
        <v>980</v>
      </c>
      <c r="D988" s="29">
        <v>391</v>
      </c>
      <c r="E988" s="2">
        <f t="shared" si="471"/>
        <v>4.3055555555555554</v>
      </c>
      <c r="F988" s="30">
        <v>15.5</v>
      </c>
      <c r="G988" s="17">
        <f t="shared" si="496"/>
        <v>-0.98611111111111127</v>
      </c>
      <c r="H988" s="17">
        <f t="shared" si="497"/>
        <v>-3.5500000000000007</v>
      </c>
      <c r="I988" s="17">
        <v>194.238</v>
      </c>
      <c r="J988" s="17">
        <f t="shared" si="472"/>
        <v>1.0225694444444444</v>
      </c>
      <c r="K988" s="17">
        <f t="shared" si="473"/>
        <v>-2169.4444444444448</v>
      </c>
      <c r="L988" s="17">
        <f t="shared" si="474"/>
        <v>-1974.1838750000004</v>
      </c>
      <c r="M988" s="17">
        <f t="shared" si="475"/>
        <v>-8499.9583506944455</v>
      </c>
      <c r="N988" s="17">
        <f t="shared" si="491"/>
        <v>-8499.9583506944455</v>
      </c>
      <c r="O988" s="17">
        <f t="shared" si="492"/>
        <v>1560671.4435937512</v>
      </c>
      <c r="P988" s="17">
        <f t="shared" si="476"/>
        <v>1560477.2055937513</v>
      </c>
      <c r="Q988" s="34">
        <f t="shared" si="477"/>
        <v>0.43346935816983223</v>
      </c>
      <c r="R988" s="17">
        <f t="shared" si="467"/>
        <v>-36.597042898823304</v>
      </c>
      <c r="S988" s="17">
        <f t="shared" si="478"/>
        <v>-8499.9583506944455</v>
      </c>
      <c r="T988" s="34">
        <f t="shared" si="479"/>
        <v>-2.361118430655903E-3</v>
      </c>
      <c r="U988" s="17">
        <f t="shared" si="493"/>
        <v>98725.752545524694</v>
      </c>
      <c r="V988" s="17">
        <f t="shared" si="480"/>
        <v>20391.589506172837</v>
      </c>
      <c r="W988" s="17">
        <f t="shared" si="494"/>
        <v>105789126.15740761</v>
      </c>
      <c r="X988" s="17">
        <f t="shared" si="481"/>
        <v>7649.9625156250013</v>
      </c>
      <c r="Y988" s="17">
        <f t="shared" si="482"/>
        <v>7037.9655143750015</v>
      </c>
      <c r="Z988" s="17">
        <f t="shared" si="483"/>
        <v>6756.4468938000009</v>
      </c>
      <c r="AA988" s="17">
        <f t="shared" si="484"/>
        <v>6418.6245491100008</v>
      </c>
      <c r="AB988" s="17">
        <f t="shared" si="485"/>
        <v>6161.879567145601</v>
      </c>
      <c r="AC988" s="17">
        <f t="shared" si="486"/>
        <v>5545.6916104310412</v>
      </c>
      <c r="AD988" s="17">
        <f t="shared" si="487"/>
        <v>5379.3208621181102</v>
      </c>
      <c r="AE988" s="17">
        <f t="shared" si="488"/>
        <v>5379.3208621181102</v>
      </c>
      <c r="AF988" s="17">
        <f t="shared" si="489"/>
        <v>1555292.122731633</v>
      </c>
      <c r="AG988" s="17">
        <f t="shared" si="495"/>
        <v>80969.994423327327</v>
      </c>
      <c r="AH988" s="17">
        <f t="shared" si="490"/>
        <v>5.4891029205286843</v>
      </c>
      <c r="AI988" s="17"/>
      <c r="AJ988" s="17"/>
      <c r="AU988">
        <f t="shared" si="468"/>
        <v>0</v>
      </c>
      <c r="AV988">
        <f t="shared" si="469"/>
        <v>15.5</v>
      </c>
      <c r="AW988">
        <f t="shared" si="470"/>
        <v>4.3055555555555554</v>
      </c>
    </row>
    <row r="989" spans="2:49" x14ac:dyDescent="0.3">
      <c r="B989" s="29" t="s">
        <v>52</v>
      </c>
      <c r="C989" s="29">
        <v>981</v>
      </c>
      <c r="D989" s="29">
        <v>392</v>
      </c>
      <c r="E989" s="2">
        <f t="shared" si="471"/>
        <v>3.3333333333333335</v>
      </c>
      <c r="F989" s="30">
        <v>12</v>
      </c>
      <c r="G989" s="17">
        <f t="shared" si="496"/>
        <v>-0.93055555555555547</v>
      </c>
      <c r="H989" s="17">
        <f t="shared" si="497"/>
        <v>-3.3499999999999996</v>
      </c>
      <c r="I989" s="17">
        <v>194.238</v>
      </c>
      <c r="J989" s="17">
        <f t="shared" si="472"/>
        <v>0.79166666666666663</v>
      </c>
      <c r="K989" s="17">
        <f t="shared" si="473"/>
        <v>-2047.2222222222219</v>
      </c>
      <c r="L989" s="17">
        <f t="shared" si="474"/>
        <v>-1852.1925555555554</v>
      </c>
      <c r="M989" s="17">
        <f t="shared" si="475"/>
        <v>-6173.9751851851852</v>
      </c>
      <c r="N989" s="17">
        <f t="shared" si="491"/>
        <v>-6173.9751851851852</v>
      </c>
      <c r="O989" s="17">
        <f t="shared" si="492"/>
        <v>1554497.468408566</v>
      </c>
      <c r="P989" s="17">
        <f t="shared" si="476"/>
        <v>1554303.2304085661</v>
      </c>
      <c r="Q989" s="34">
        <f t="shared" si="477"/>
        <v>0.43175435134289147</v>
      </c>
      <c r="R989" s="17">
        <f t="shared" si="467"/>
        <v>-20.579917283950618</v>
      </c>
      <c r="S989" s="17">
        <f t="shared" si="478"/>
        <v>-6173.9751851851852</v>
      </c>
      <c r="T989" s="34">
        <f t="shared" si="479"/>
        <v>-1.7150068269407407E-3</v>
      </c>
      <c r="U989" s="17">
        <f t="shared" si="493"/>
        <v>107225.71089621914</v>
      </c>
      <c r="V989" s="17">
        <f t="shared" si="480"/>
        <v>12222.222222222224</v>
      </c>
      <c r="W989" s="17">
        <f t="shared" si="494"/>
        <v>105801348.37962984</v>
      </c>
      <c r="X989" s="17">
        <f t="shared" si="481"/>
        <v>5556.577666666667</v>
      </c>
      <c r="Y989" s="17">
        <f t="shared" si="482"/>
        <v>5112.0514533333335</v>
      </c>
      <c r="Z989" s="17">
        <f t="shared" si="483"/>
        <v>4907.5693952000001</v>
      </c>
      <c r="AA989" s="17">
        <f t="shared" si="484"/>
        <v>4662.1909254399998</v>
      </c>
      <c r="AB989" s="17">
        <f t="shared" si="485"/>
        <v>4475.7032884224</v>
      </c>
      <c r="AC989" s="17">
        <f t="shared" si="486"/>
        <v>4028.1329595801599</v>
      </c>
      <c r="AD989" s="17">
        <f t="shared" si="487"/>
        <v>3907.2889707927548</v>
      </c>
      <c r="AE989" s="17">
        <f t="shared" si="488"/>
        <v>3907.2889707927548</v>
      </c>
      <c r="AF989" s="17">
        <f t="shared" si="489"/>
        <v>1550590.1794377733</v>
      </c>
      <c r="AG989" s="17">
        <f t="shared" si="495"/>
        <v>85632.185348767322</v>
      </c>
      <c r="AH989" s="17">
        <f t="shared" si="490"/>
        <v>3.9829653117153465</v>
      </c>
      <c r="AI989" s="17"/>
      <c r="AJ989" s="17"/>
      <c r="AU989">
        <f t="shared" si="468"/>
        <v>0</v>
      </c>
      <c r="AV989">
        <f t="shared" si="469"/>
        <v>12</v>
      </c>
      <c r="AW989">
        <f t="shared" si="470"/>
        <v>3.333333333333333</v>
      </c>
    </row>
    <row r="990" spans="2:49" x14ac:dyDescent="0.3">
      <c r="B990" s="29" t="s">
        <v>52</v>
      </c>
      <c r="C990" s="29">
        <v>982</v>
      </c>
      <c r="D990" s="29">
        <v>393</v>
      </c>
      <c r="E990" s="2">
        <f t="shared" si="471"/>
        <v>2.4444444444444446</v>
      </c>
      <c r="F990" s="30">
        <v>8.8000000000000007</v>
      </c>
      <c r="G990" s="17">
        <f t="shared" si="496"/>
        <v>-0.83333333333333326</v>
      </c>
      <c r="H990" s="17">
        <f t="shared" si="497"/>
        <v>-3</v>
      </c>
      <c r="I990" s="17">
        <v>194.238</v>
      </c>
      <c r="J990" s="17">
        <f t="shared" si="472"/>
        <v>0.5805555555555556</v>
      </c>
      <c r="K990" s="17">
        <f t="shared" si="473"/>
        <v>-1833.3333333333333</v>
      </c>
      <c r="L990" s="17">
        <f t="shared" si="474"/>
        <v>-1638.5147777777777</v>
      </c>
      <c r="M990" s="17">
        <f t="shared" si="475"/>
        <v>-4005.2583456790126</v>
      </c>
      <c r="N990" s="17">
        <f t="shared" si="491"/>
        <v>-4005.2583456790126</v>
      </c>
      <c r="O990" s="17">
        <f t="shared" si="492"/>
        <v>1550492.2100628871</v>
      </c>
      <c r="P990" s="17">
        <f t="shared" si="476"/>
        <v>1550297.9720628872</v>
      </c>
      <c r="Q990" s="34">
        <f t="shared" si="477"/>
        <v>0.43064177067962878</v>
      </c>
      <c r="R990" s="17">
        <f t="shared" si="467"/>
        <v>-9.790631511659809</v>
      </c>
      <c r="S990" s="17">
        <f t="shared" si="478"/>
        <v>-4005.2583456790126</v>
      </c>
      <c r="T990" s="34">
        <f t="shared" si="479"/>
        <v>-1.112580663262716E-3</v>
      </c>
      <c r="U990" s="17">
        <f t="shared" si="493"/>
        <v>113399.68608140433</v>
      </c>
      <c r="V990" s="17">
        <f t="shared" si="480"/>
        <v>6572.8395061728406</v>
      </c>
      <c r="W990" s="17">
        <f t="shared" si="494"/>
        <v>105807921.21913601</v>
      </c>
      <c r="X990" s="17">
        <f t="shared" si="481"/>
        <v>3604.7325111111113</v>
      </c>
      <c r="Y990" s="17">
        <f t="shared" si="482"/>
        <v>3316.3539102222226</v>
      </c>
      <c r="Z990" s="17">
        <f t="shared" si="483"/>
        <v>3183.6997538133337</v>
      </c>
      <c r="AA990" s="17">
        <f t="shared" si="484"/>
        <v>3024.514766122667</v>
      </c>
      <c r="AB990" s="17">
        <f t="shared" si="485"/>
        <v>2903.5341754777601</v>
      </c>
      <c r="AC990" s="17">
        <f t="shared" si="486"/>
        <v>2613.1807579299843</v>
      </c>
      <c r="AD990" s="17">
        <f t="shared" si="487"/>
        <v>2534.7853351920849</v>
      </c>
      <c r="AE990" s="17">
        <f t="shared" si="488"/>
        <v>2534.7853351920849</v>
      </c>
      <c r="AF990" s="17">
        <f t="shared" si="489"/>
        <v>1547957.4247276951</v>
      </c>
      <c r="AG990" s="17">
        <f t="shared" si="495"/>
        <v>88656.700114889987</v>
      </c>
      <c r="AH990" s="17">
        <f t="shared" si="490"/>
        <v>2.5812477955112882</v>
      </c>
      <c r="AI990" s="17"/>
      <c r="AJ990" s="17"/>
      <c r="AU990">
        <f t="shared" si="468"/>
        <v>0</v>
      </c>
      <c r="AV990">
        <f t="shared" si="469"/>
        <v>8.8000000000000007</v>
      </c>
      <c r="AW990">
        <f t="shared" si="470"/>
        <v>2.4444444444444446</v>
      </c>
    </row>
    <row r="991" spans="2:49" x14ac:dyDescent="0.3">
      <c r="B991" s="29" t="s">
        <v>52</v>
      </c>
      <c r="C991" s="29">
        <v>983</v>
      </c>
      <c r="D991" s="29">
        <v>394</v>
      </c>
      <c r="E991" s="2">
        <f t="shared" si="471"/>
        <v>1.6666666666666667</v>
      </c>
      <c r="F991" s="30">
        <v>6</v>
      </c>
      <c r="G991" s="17">
        <f t="shared" si="496"/>
        <v>-0.72222222222222232</v>
      </c>
      <c r="H991" s="17">
        <f t="shared" si="497"/>
        <v>-2.6000000000000005</v>
      </c>
      <c r="I991" s="17">
        <v>194.238</v>
      </c>
      <c r="J991" s="17">
        <f t="shared" si="472"/>
        <v>0.39583333333333331</v>
      </c>
      <c r="K991" s="17">
        <f t="shared" si="473"/>
        <v>-1588.8888888888891</v>
      </c>
      <c r="L991" s="17">
        <f t="shared" si="474"/>
        <v>-1394.2550555555558</v>
      </c>
      <c r="M991" s="17">
        <f t="shared" si="475"/>
        <v>-2323.7584259259265</v>
      </c>
      <c r="N991" s="17">
        <f t="shared" si="491"/>
        <v>-2323.7584259259265</v>
      </c>
      <c r="O991" s="17">
        <f t="shared" si="492"/>
        <v>1548168.4516369612</v>
      </c>
      <c r="P991" s="17">
        <f t="shared" si="476"/>
        <v>1547974.2136369613</v>
      </c>
      <c r="Q991" s="34">
        <f t="shared" si="477"/>
        <v>0.42999627706407512</v>
      </c>
      <c r="R991" s="17">
        <f t="shared" si="467"/>
        <v>-3.8729307098765444</v>
      </c>
      <c r="S991" s="17">
        <f t="shared" si="478"/>
        <v>-2323.7584259259265</v>
      </c>
      <c r="T991" s="34">
        <f t="shared" si="479"/>
        <v>-6.4549361555370384E-4</v>
      </c>
      <c r="U991" s="17">
        <f t="shared" si="493"/>
        <v>117404.94442708335</v>
      </c>
      <c r="V991" s="17">
        <f t="shared" si="480"/>
        <v>3055.5555555555561</v>
      </c>
      <c r="W991" s="17">
        <f t="shared" si="494"/>
        <v>105810976.77469157</v>
      </c>
      <c r="X991" s="17">
        <f t="shared" si="481"/>
        <v>2091.382583333334</v>
      </c>
      <c r="Y991" s="17">
        <f t="shared" si="482"/>
        <v>1924.0719766666673</v>
      </c>
      <c r="Z991" s="17">
        <f t="shared" si="483"/>
        <v>1847.1090976000005</v>
      </c>
      <c r="AA991" s="17">
        <f t="shared" si="484"/>
        <v>1754.7536427200005</v>
      </c>
      <c r="AB991" s="17">
        <f t="shared" si="485"/>
        <v>1684.5634970112003</v>
      </c>
      <c r="AC991" s="17">
        <f t="shared" si="486"/>
        <v>1516.1071473100803</v>
      </c>
      <c r="AD991" s="17">
        <f t="shared" si="487"/>
        <v>1470.623932890778</v>
      </c>
      <c r="AE991" s="17">
        <f t="shared" si="488"/>
        <v>1470.623932890778</v>
      </c>
      <c r="AF991" s="17">
        <f t="shared" si="489"/>
        <v>1546697.8277040704</v>
      </c>
      <c r="AG991" s="17">
        <f t="shared" si="495"/>
        <v>90411.453757609983</v>
      </c>
      <c r="AH991" s="17">
        <f t="shared" si="490"/>
        <v>1.4960569001940773</v>
      </c>
      <c r="AI991" s="17"/>
      <c r="AJ991" s="17"/>
      <c r="AU991">
        <f t="shared" si="468"/>
        <v>0</v>
      </c>
      <c r="AV991">
        <f t="shared" si="469"/>
        <v>6</v>
      </c>
      <c r="AW991">
        <f t="shared" si="470"/>
        <v>1.6666666666666665</v>
      </c>
    </row>
    <row r="992" spans="2:49" x14ac:dyDescent="0.3">
      <c r="B992" s="29" t="s">
        <v>52</v>
      </c>
      <c r="C992" s="29">
        <v>984</v>
      </c>
      <c r="D992" s="29">
        <v>395</v>
      </c>
      <c r="E992" s="2">
        <f t="shared" si="471"/>
        <v>1</v>
      </c>
      <c r="F992" s="30">
        <v>3.6</v>
      </c>
      <c r="G992" s="17">
        <f t="shared" si="496"/>
        <v>-0.61111111111111116</v>
      </c>
      <c r="H992" s="17">
        <f t="shared" si="497"/>
        <v>-2.2000000000000002</v>
      </c>
      <c r="I992" s="17">
        <v>194.238</v>
      </c>
      <c r="J992" s="17">
        <f t="shared" si="472"/>
        <v>0.23749999999999999</v>
      </c>
      <c r="K992" s="17">
        <f t="shared" si="473"/>
        <v>-1344.4444444444446</v>
      </c>
      <c r="L992" s="17">
        <f t="shared" si="474"/>
        <v>-1149.9689444444446</v>
      </c>
      <c r="M992" s="17">
        <f t="shared" si="475"/>
        <v>-1149.9689444444446</v>
      </c>
      <c r="N992" s="17">
        <f t="shared" si="491"/>
        <v>-1149.9689444444446</v>
      </c>
      <c r="O992" s="17">
        <f t="shared" si="492"/>
        <v>1547018.4826925166</v>
      </c>
      <c r="P992" s="17">
        <f t="shared" si="476"/>
        <v>1546824.2446925167</v>
      </c>
      <c r="Q992" s="34">
        <f t="shared" si="477"/>
        <v>0.42967683869068729</v>
      </c>
      <c r="R992" s="17">
        <f t="shared" si="467"/>
        <v>-1.1499689444444445</v>
      </c>
      <c r="S992" s="17">
        <f t="shared" si="478"/>
        <v>-1149.9689444444446</v>
      </c>
      <c r="T992" s="34">
        <f t="shared" si="479"/>
        <v>-3.194383733877778E-4</v>
      </c>
      <c r="U992" s="17">
        <f t="shared" si="493"/>
        <v>119728.70285300928</v>
      </c>
      <c r="V992" s="17">
        <f t="shared" si="480"/>
        <v>1100</v>
      </c>
      <c r="W992" s="17">
        <f t="shared" si="494"/>
        <v>105812076.77469157</v>
      </c>
      <c r="X992" s="17">
        <f t="shared" si="481"/>
        <v>1034.9720500000001</v>
      </c>
      <c r="Y992" s="17">
        <f t="shared" si="482"/>
        <v>952.17428600000017</v>
      </c>
      <c r="Z992" s="17">
        <f t="shared" si="483"/>
        <v>914.0873145600001</v>
      </c>
      <c r="AA992" s="17">
        <f t="shared" si="484"/>
        <v>868.38294883200001</v>
      </c>
      <c r="AB992" s="17">
        <f t="shared" si="485"/>
        <v>833.64763087871995</v>
      </c>
      <c r="AC992" s="17">
        <f t="shared" si="486"/>
        <v>750.28286779084794</v>
      </c>
      <c r="AD992" s="17">
        <f t="shared" si="487"/>
        <v>727.77438175712246</v>
      </c>
      <c r="AE992" s="17">
        <f t="shared" si="488"/>
        <v>727.77438175712246</v>
      </c>
      <c r="AF992" s="17">
        <f t="shared" si="489"/>
        <v>1546290.7083107596</v>
      </c>
      <c r="AG992" s="17">
        <f t="shared" si="495"/>
        <v>91279.836706441987</v>
      </c>
      <c r="AH992" s="17">
        <f t="shared" si="490"/>
        <v>0.73960811154179107</v>
      </c>
      <c r="AI992" s="17"/>
      <c r="AJ992" s="17"/>
      <c r="AU992">
        <f t="shared" si="468"/>
        <v>0</v>
      </c>
      <c r="AV992">
        <f t="shared" si="469"/>
        <v>3.6</v>
      </c>
      <c r="AW992">
        <f t="shared" si="470"/>
        <v>1</v>
      </c>
    </row>
    <row r="993" spans="2:49" x14ac:dyDescent="0.3">
      <c r="B993" s="29" t="s">
        <v>52</v>
      </c>
      <c r="C993" s="29">
        <v>985</v>
      </c>
      <c r="D993" s="29">
        <v>396</v>
      </c>
      <c r="E993" s="2">
        <f t="shared" si="471"/>
        <v>0.44444444444444448</v>
      </c>
      <c r="F993" s="30">
        <v>1.6</v>
      </c>
      <c r="G993" s="17">
        <f t="shared" si="496"/>
        <v>-0.5</v>
      </c>
      <c r="H993" s="17">
        <f t="shared" si="497"/>
        <v>-1.8</v>
      </c>
      <c r="I993" s="17">
        <v>194.238</v>
      </c>
      <c r="J993" s="17">
        <f t="shared" si="472"/>
        <v>0.10555555555555556</v>
      </c>
      <c r="K993" s="17">
        <f t="shared" si="473"/>
        <v>-1100</v>
      </c>
      <c r="L993" s="17">
        <f t="shared" si="474"/>
        <v>-905.65644444444445</v>
      </c>
      <c r="M993" s="17">
        <f t="shared" si="475"/>
        <v>-402.51397530864199</v>
      </c>
      <c r="N993" s="17">
        <f t="shared" si="491"/>
        <v>-402.51397530864199</v>
      </c>
      <c r="O993" s="17">
        <f t="shared" si="492"/>
        <v>1546615.9687172079</v>
      </c>
      <c r="P993" s="17">
        <f t="shared" si="476"/>
        <v>1546421.730717208</v>
      </c>
      <c r="Q993" s="34">
        <f t="shared" si="477"/>
        <v>0.42956502835862603</v>
      </c>
      <c r="R993" s="17">
        <f t="shared" si="467"/>
        <v>-0.17889510013717425</v>
      </c>
      <c r="S993" s="17">
        <f t="shared" si="478"/>
        <v>-402.51397530864199</v>
      </c>
      <c r="T993" s="34">
        <f t="shared" si="479"/>
        <v>-1.1181033206123456E-4</v>
      </c>
      <c r="U993" s="17">
        <f t="shared" si="493"/>
        <v>120878.67179745372</v>
      </c>
      <c r="V993" s="17">
        <f t="shared" si="480"/>
        <v>217.28395061728398</v>
      </c>
      <c r="W993" s="17">
        <f t="shared" si="494"/>
        <v>105812294.05864218</v>
      </c>
      <c r="X993" s="17">
        <f t="shared" si="481"/>
        <v>362.26257777777778</v>
      </c>
      <c r="Y993" s="17">
        <f t="shared" si="482"/>
        <v>333.28157155555556</v>
      </c>
      <c r="Z993" s="17">
        <f t="shared" si="483"/>
        <v>319.95030869333334</v>
      </c>
      <c r="AA993" s="17">
        <f t="shared" si="484"/>
        <v>303.95279325866665</v>
      </c>
      <c r="AB993" s="17">
        <f t="shared" si="485"/>
        <v>291.79468152831998</v>
      </c>
      <c r="AC993" s="17">
        <f t="shared" si="486"/>
        <v>262.615213375488</v>
      </c>
      <c r="AD993" s="17">
        <f t="shared" si="487"/>
        <v>254.73675697422334</v>
      </c>
      <c r="AE993" s="17">
        <f t="shared" si="488"/>
        <v>254.73675697422334</v>
      </c>
      <c r="AF993" s="17">
        <f t="shared" si="489"/>
        <v>1546361.2319602338</v>
      </c>
      <c r="AG993" s="17">
        <f t="shared" si="495"/>
        <v>91583.789499700652</v>
      </c>
      <c r="AH993" s="17">
        <f t="shared" si="490"/>
        <v>0.25861599692814552</v>
      </c>
      <c r="AI993" s="17"/>
      <c r="AJ993" s="17"/>
      <c r="AU993">
        <f t="shared" si="468"/>
        <v>0</v>
      </c>
      <c r="AV993">
        <f t="shared" si="469"/>
        <v>1.6</v>
      </c>
      <c r="AW993">
        <f t="shared" si="470"/>
        <v>0.44444444444444448</v>
      </c>
    </row>
    <row r="994" spans="2:49" x14ac:dyDescent="0.3">
      <c r="B994" s="29" t="s">
        <v>52</v>
      </c>
      <c r="C994" s="29">
        <v>986</v>
      </c>
      <c r="D994" s="29">
        <v>397</v>
      </c>
      <c r="E994" s="2">
        <f t="shared" si="471"/>
        <v>0</v>
      </c>
      <c r="F994" s="30">
        <v>0</v>
      </c>
      <c r="G994" s="17">
        <f t="shared" si="496"/>
        <v>-0.22222222222222224</v>
      </c>
      <c r="H994" s="17">
        <f t="shared" si="497"/>
        <v>-0.8</v>
      </c>
      <c r="I994" s="17">
        <v>194.238</v>
      </c>
      <c r="J994" s="17">
        <f t="shared" si="472"/>
        <v>0</v>
      </c>
      <c r="K994" s="17">
        <f t="shared" si="473"/>
        <v>-488.88888888888891</v>
      </c>
      <c r="L994" s="17">
        <f t="shared" si="474"/>
        <v>-294.65088888888891</v>
      </c>
      <c r="M994" s="17">
        <f t="shared" si="475"/>
        <v>0</v>
      </c>
      <c r="N994" s="17">
        <f t="shared" si="491"/>
        <v>0</v>
      </c>
      <c r="O994" s="17">
        <f t="shared" si="492"/>
        <v>1546615.9687172079</v>
      </c>
      <c r="P994" s="17">
        <f t="shared" si="476"/>
        <v>1546421.730717208</v>
      </c>
      <c r="Q994" s="34">
        <f t="shared" si="477"/>
        <v>0.42956502835862603</v>
      </c>
      <c r="R994" s="17">
        <f t="shared" si="467"/>
        <v>0</v>
      </c>
      <c r="S994" s="17">
        <f t="shared" si="478"/>
        <v>0</v>
      </c>
      <c r="T994" s="34">
        <f t="shared" si="479"/>
        <v>0</v>
      </c>
      <c r="U994" s="17">
        <f t="shared" si="493"/>
        <v>121281.18577276236</v>
      </c>
      <c r="V994" s="17">
        <f t="shared" si="480"/>
        <v>0</v>
      </c>
      <c r="W994" s="17">
        <f t="shared" si="494"/>
        <v>105812294.05864218</v>
      </c>
      <c r="X994" s="17">
        <f t="shared" si="481"/>
        <v>0</v>
      </c>
      <c r="Y994" s="17">
        <f t="shared" si="482"/>
        <v>0</v>
      </c>
      <c r="Z994" s="17">
        <f t="shared" si="483"/>
        <v>0</v>
      </c>
      <c r="AA994" s="17">
        <f t="shared" si="484"/>
        <v>0</v>
      </c>
      <c r="AB994" s="17">
        <f t="shared" si="485"/>
        <v>0</v>
      </c>
      <c r="AC994" s="17">
        <f t="shared" si="486"/>
        <v>0</v>
      </c>
      <c r="AD994" s="17">
        <f t="shared" si="487"/>
        <v>0</v>
      </c>
      <c r="AE994" s="17">
        <f t="shared" si="488"/>
        <v>0</v>
      </c>
      <c r="AF994" s="17">
        <f t="shared" si="489"/>
        <v>1546615.9687172079</v>
      </c>
      <c r="AG994" s="17">
        <f t="shared" si="495"/>
        <v>0</v>
      </c>
      <c r="AH994" s="17">
        <f t="shared" si="490"/>
        <v>0</v>
      </c>
      <c r="AI994" s="17"/>
      <c r="AJ994" s="17"/>
      <c r="AU994">
        <f t="shared" si="468"/>
        <v>1</v>
      </c>
      <c r="AV994" t="str">
        <f t="shared" si="469"/>
        <v/>
      </c>
      <c r="AW994">
        <f t="shared" si="470"/>
        <v>0</v>
      </c>
    </row>
    <row r="995" spans="2:49" x14ac:dyDescent="0.3">
      <c r="B995" s="29" t="s">
        <v>52</v>
      </c>
      <c r="C995" s="29">
        <v>987</v>
      </c>
      <c r="D995" s="29">
        <v>398</v>
      </c>
      <c r="E995" s="2">
        <f t="shared" si="471"/>
        <v>0</v>
      </c>
      <c r="F995" s="30">
        <v>0</v>
      </c>
      <c r="G995" s="17">
        <f t="shared" si="496"/>
        <v>0</v>
      </c>
      <c r="H995" s="17">
        <f t="shared" si="497"/>
        <v>0</v>
      </c>
      <c r="I995" s="17">
        <v>194.238</v>
      </c>
      <c r="J995" s="17">
        <f t="shared" si="472"/>
        <v>0</v>
      </c>
      <c r="K995" s="17">
        <f t="shared" si="473"/>
        <v>0</v>
      </c>
      <c r="L995" s="17">
        <f t="shared" si="474"/>
        <v>194.238</v>
      </c>
      <c r="M995" s="17">
        <f t="shared" si="475"/>
        <v>0</v>
      </c>
      <c r="N995" s="17">
        <f t="shared" si="491"/>
        <v>0</v>
      </c>
      <c r="O995" s="17">
        <f t="shared" si="492"/>
        <v>1546615.9687172079</v>
      </c>
      <c r="P995" s="17">
        <f t="shared" si="476"/>
        <v>1546421.730717208</v>
      </c>
      <c r="Q995" s="34">
        <f t="shared" si="477"/>
        <v>0.42956502835862603</v>
      </c>
      <c r="R995" s="17">
        <f t="shared" si="467"/>
        <v>0</v>
      </c>
      <c r="S995" s="17">
        <f t="shared" si="478"/>
        <v>0</v>
      </c>
      <c r="T995" s="34">
        <f t="shared" si="479"/>
        <v>0</v>
      </c>
      <c r="U995" s="17">
        <f t="shared" si="493"/>
        <v>0</v>
      </c>
      <c r="V995" s="17">
        <f t="shared" si="480"/>
        <v>0</v>
      </c>
      <c r="W995" s="17">
        <f t="shared" si="494"/>
        <v>105812294.05864218</v>
      </c>
      <c r="X995" s="17">
        <f t="shared" si="481"/>
        <v>0</v>
      </c>
      <c r="Y995" s="17">
        <f t="shared" si="482"/>
        <v>0</v>
      </c>
      <c r="Z995" s="17">
        <f t="shared" si="483"/>
        <v>0</v>
      </c>
      <c r="AA995" s="17">
        <f t="shared" si="484"/>
        <v>0</v>
      </c>
      <c r="AB995" s="17">
        <f t="shared" si="485"/>
        <v>0</v>
      </c>
      <c r="AC995" s="17">
        <f t="shared" si="486"/>
        <v>0</v>
      </c>
      <c r="AD995" s="17">
        <f t="shared" si="487"/>
        <v>0</v>
      </c>
      <c r="AE995" s="17">
        <f t="shared" si="488"/>
        <v>0</v>
      </c>
      <c r="AF995" s="17">
        <f t="shared" si="489"/>
        <v>1546615.9687172079</v>
      </c>
      <c r="AG995" s="17">
        <f t="shared" si="495"/>
        <v>0</v>
      </c>
      <c r="AH995" s="17">
        <f t="shared" si="490"/>
        <v>0</v>
      </c>
      <c r="AI995" s="17"/>
      <c r="AJ995" s="17"/>
      <c r="AU995">
        <f t="shared" si="468"/>
        <v>1</v>
      </c>
      <c r="AV995" t="str">
        <f t="shared" si="469"/>
        <v/>
      </c>
      <c r="AW995">
        <f t="shared" si="470"/>
        <v>0</v>
      </c>
    </row>
    <row r="996" spans="2:49" x14ac:dyDescent="0.3">
      <c r="B996" s="29" t="s">
        <v>52</v>
      </c>
      <c r="C996" s="29">
        <v>988</v>
      </c>
      <c r="D996" s="29">
        <v>399</v>
      </c>
      <c r="E996" s="2">
        <f t="shared" si="471"/>
        <v>0</v>
      </c>
      <c r="F996" s="30">
        <v>0</v>
      </c>
      <c r="G996" s="17">
        <f t="shared" si="496"/>
        <v>0</v>
      </c>
      <c r="H996" s="17">
        <f t="shared" si="497"/>
        <v>0</v>
      </c>
      <c r="I996" s="17">
        <v>194.238</v>
      </c>
      <c r="J996" s="17">
        <f t="shared" si="472"/>
        <v>0</v>
      </c>
      <c r="K996" s="17">
        <f t="shared" si="473"/>
        <v>0</v>
      </c>
      <c r="L996" s="17">
        <f t="shared" si="474"/>
        <v>194.238</v>
      </c>
      <c r="M996" s="17">
        <f t="shared" si="475"/>
        <v>0</v>
      </c>
      <c r="N996" s="17">
        <f t="shared" si="491"/>
        <v>0</v>
      </c>
      <c r="O996" s="17">
        <f t="shared" si="492"/>
        <v>1546615.9687172079</v>
      </c>
      <c r="P996" s="17">
        <f t="shared" si="476"/>
        <v>1546421.730717208</v>
      </c>
      <c r="Q996" s="34">
        <f t="shared" si="477"/>
        <v>0.42956502835862603</v>
      </c>
      <c r="R996" s="17">
        <f t="shared" si="467"/>
        <v>0</v>
      </c>
      <c r="S996" s="17">
        <f t="shared" si="478"/>
        <v>0</v>
      </c>
      <c r="T996" s="34">
        <f t="shared" si="479"/>
        <v>0</v>
      </c>
      <c r="U996" s="17">
        <f t="shared" si="493"/>
        <v>0</v>
      </c>
      <c r="V996" s="17">
        <f t="shared" si="480"/>
        <v>0</v>
      </c>
      <c r="W996" s="17">
        <f t="shared" si="494"/>
        <v>105812294.05864218</v>
      </c>
      <c r="X996" s="17">
        <f t="shared" si="481"/>
        <v>0</v>
      </c>
      <c r="Y996" s="17">
        <f t="shared" si="482"/>
        <v>0</v>
      </c>
      <c r="Z996" s="17">
        <f t="shared" si="483"/>
        <v>0</v>
      </c>
      <c r="AA996" s="17">
        <f t="shared" si="484"/>
        <v>0</v>
      </c>
      <c r="AB996" s="17">
        <f t="shared" si="485"/>
        <v>0</v>
      </c>
      <c r="AC996" s="17">
        <f t="shared" si="486"/>
        <v>0</v>
      </c>
      <c r="AD996" s="17">
        <f t="shared" si="487"/>
        <v>0</v>
      </c>
      <c r="AE996" s="17">
        <f t="shared" si="488"/>
        <v>0</v>
      </c>
      <c r="AF996" s="17">
        <f t="shared" si="489"/>
        <v>1546615.9687172079</v>
      </c>
      <c r="AG996" s="17">
        <f t="shared" si="495"/>
        <v>0</v>
      </c>
      <c r="AH996" s="17">
        <f t="shared" si="490"/>
        <v>0</v>
      </c>
      <c r="AI996" s="17"/>
      <c r="AJ996" s="17"/>
      <c r="AU996">
        <f t="shared" si="468"/>
        <v>1</v>
      </c>
      <c r="AV996" t="str">
        <f t="shared" si="469"/>
        <v/>
      </c>
      <c r="AW996">
        <f t="shared" si="470"/>
        <v>0</v>
      </c>
    </row>
    <row r="997" spans="2:49" x14ac:dyDescent="0.3">
      <c r="B997" s="29" t="s">
        <v>52</v>
      </c>
      <c r="C997" s="29">
        <v>989</v>
      </c>
      <c r="D997" s="29">
        <v>400</v>
      </c>
      <c r="E997" s="2">
        <f t="shared" si="471"/>
        <v>0</v>
      </c>
      <c r="F997" s="30">
        <v>0</v>
      </c>
      <c r="G997" s="17">
        <f t="shared" si="496"/>
        <v>0</v>
      </c>
      <c r="H997" s="17">
        <f t="shared" si="497"/>
        <v>0</v>
      </c>
      <c r="I997" s="17">
        <v>194.238</v>
      </c>
      <c r="J997" s="17">
        <f t="shared" si="472"/>
        <v>0</v>
      </c>
      <c r="K997" s="17">
        <f t="shared" si="473"/>
        <v>0</v>
      </c>
      <c r="L997" s="17">
        <f t="shared" si="474"/>
        <v>194.238</v>
      </c>
      <c r="M997" s="17">
        <f t="shared" si="475"/>
        <v>0</v>
      </c>
      <c r="N997" s="17">
        <f t="shared" si="491"/>
        <v>0</v>
      </c>
      <c r="O997" s="17">
        <f t="shared" si="492"/>
        <v>1546615.9687172079</v>
      </c>
      <c r="P997" s="17">
        <f t="shared" si="476"/>
        <v>1546421.730717208</v>
      </c>
      <c r="Q997" s="34">
        <f t="shared" si="477"/>
        <v>0.42956502835862603</v>
      </c>
      <c r="R997" s="17">
        <f t="shared" si="467"/>
        <v>0</v>
      </c>
      <c r="S997" s="17">
        <f t="shared" si="478"/>
        <v>0</v>
      </c>
      <c r="T997" s="34">
        <f t="shared" si="479"/>
        <v>0</v>
      </c>
      <c r="U997" s="17">
        <f t="shared" si="493"/>
        <v>0</v>
      </c>
      <c r="V997" s="17">
        <f t="shared" si="480"/>
        <v>0</v>
      </c>
      <c r="W997" s="17">
        <f t="shared" si="494"/>
        <v>105812294.05864218</v>
      </c>
      <c r="X997" s="17">
        <f t="shared" si="481"/>
        <v>0</v>
      </c>
      <c r="Y997" s="17">
        <f t="shared" si="482"/>
        <v>0</v>
      </c>
      <c r="Z997" s="17">
        <f t="shared" si="483"/>
        <v>0</v>
      </c>
      <c r="AA997" s="17">
        <f t="shared" si="484"/>
        <v>0</v>
      </c>
      <c r="AB997" s="17">
        <f t="shared" si="485"/>
        <v>0</v>
      </c>
      <c r="AC997" s="17">
        <f t="shared" si="486"/>
        <v>0</v>
      </c>
      <c r="AD997" s="17">
        <f t="shared" si="487"/>
        <v>0</v>
      </c>
      <c r="AE997" s="17">
        <f t="shared" si="488"/>
        <v>0</v>
      </c>
      <c r="AF997" s="17">
        <f t="shared" si="489"/>
        <v>1546615.9687172079</v>
      </c>
      <c r="AG997" s="17">
        <f t="shared" si="495"/>
        <v>0</v>
      </c>
      <c r="AH997" s="17">
        <f t="shared" si="490"/>
        <v>0</v>
      </c>
      <c r="AI997" s="17"/>
      <c r="AJ997" s="17"/>
      <c r="AU997">
        <f t="shared" si="468"/>
        <v>1</v>
      </c>
      <c r="AV997" t="str">
        <f t="shared" si="469"/>
        <v/>
      </c>
      <c r="AW997">
        <f t="shared" si="470"/>
        <v>0</v>
      </c>
    </row>
    <row r="998" spans="2:49" x14ac:dyDescent="0.3">
      <c r="B998" s="29" t="s">
        <v>52</v>
      </c>
      <c r="C998" s="29">
        <v>990</v>
      </c>
      <c r="D998" s="29">
        <v>401</v>
      </c>
      <c r="E998" s="2">
        <f t="shared" si="471"/>
        <v>0</v>
      </c>
      <c r="F998" s="30">
        <v>0</v>
      </c>
      <c r="G998" s="17">
        <f t="shared" si="496"/>
        <v>0</v>
      </c>
      <c r="H998" s="17">
        <f t="shared" si="497"/>
        <v>0</v>
      </c>
      <c r="I998" s="17">
        <v>194.238</v>
      </c>
      <c r="J998" s="17">
        <f t="shared" si="472"/>
        <v>0</v>
      </c>
      <c r="K998" s="17">
        <f t="shared" si="473"/>
        <v>0</v>
      </c>
      <c r="L998" s="17">
        <f t="shared" si="474"/>
        <v>194.238</v>
      </c>
      <c r="M998" s="17">
        <f t="shared" si="475"/>
        <v>0</v>
      </c>
      <c r="N998" s="17">
        <f t="shared" si="491"/>
        <v>0</v>
      </c>
      <c r="O998" s="17">
        <f t="shared" si="492"/>
        <v>1546615.9687172079</v>
      </c>
      <c r="P998" s="17">
        <f t="shared" si="476"/>
        <v>1546421.730717208</v>
      </c>
      <c r="Q998" s="34">
        <f t="shared" si="477"/>
        <v>0.42956502835862603</v>
      </c>
      <c r="R998" s="17">
        <f t="shared" si="467"/>
        <v>0</v>
      </c>
      <c r="S998" s="17">
        <f t="shared" si="478"/>
        <v>0</v>
      </c>
      <c r="T998" s="34">
        <f t="shared" si="479"/>
        <v>0</v>
      </c>
      <c r="U998" s="17">
        <f t="shared" si="493"/>
        <v>0</v>
      </c>
      <c r="V998" s="17">
        <f t="shared" si="480"/>
        <v>0</v>
      </c>
      <c r="W998" s="17">
        <f t="shared" si="494"/>
        <v>105812294.05864218</v>
      </c>
      <c r="X998" s="17">
        <f t="shared" si="481"/>
        <v>0</v>
      </c>
      <c r="Y998" s="17">
        <f t="shared" si="482"/>
        <v>0</v>
      </c>
      <c r="Z998" s="17">
        <f t="shared" si="483"/>
        <v>0</v>
      </c>
      <c r="AA998" s="17">
        <f t="shared" si="484"/>
        <v>0</v>
      </c>
      <c r="AB998" s="17">
        <f t="shared" si="485"/>
        <v>0</v>
      </c>
      <c r="AC998" s="17">
        <f t="shared" si="486"/>
        <v>0</v>
      </c>
      <c r="AD998" s="17">
        <f t="shared" si="487"/>
        <v>0</v>
      </c>
      <c r="AE998" s="17">
        <f t="shared" si="488"/>
        <v>0</v>
      </c>
      <c r="AF998" s="17">
        <f t="shared" si="489"/>
        <v>1546615.9687172079</v>
      </c>
      <c r="AG998" s="17">
        <f t="shared" si="495"/>
        <v>0</v>
      </c>
      <c r="AH998" s="17">
        <f t="shared" si="490"/>
        <v>0</v>
      </c>
      <c r="AI998" s="17"/>
      <c r="AJ998" s="17"/>
      <c r="AU998">
        <f t="shared" si="468"/>
        <v>1</v>
      </c>
      <c r="AV998" t="str">
        <f t="shared" si="469"/>
        <v/>
      </c>
      <c r="AW998">
        <f t="shared" si="470"/>
        <v>0</v>
      </c>
    </row>
    <row r="999" spans="2:49" x14ac:dyDescent="0.3">
      <c r="B999" s="29" t="s">
        <v>52</v>
      </c>
      <c r="C999" s="29">
        <v>991</v>
      </c>
      <c r="D999" s="29">
        <v>402</v>
      </c>
      <c r="E999" s="2">
        <f t="shared" si="471"/>
        <v>0</v>
      </c>
      <c r="F999" s="30">
        <v>0</v>
      </c>
      <c r="G999" s="17">
        <f t="shared" si="496"/>
        <v>0</v>
      </c>
      <c r="H999" s="17">
        <f t="shared" si="497"/>
        <v>0</v>
      </c>
      <c r="I999" s="17">
        <v>194.238</v>
      </c>
      <c r="J999" s="17">
        <f t="shared" si="472"/>
        <v>0</v>
      </c>
      <c r="K999" s="17">
        <f t="shared" si="473"/>
        <v>0</v>
      </c>
      <c r="L999" s="17">
        <f t="shared" si="474"/>
        <v>194.238</v>
      </c>
      <c r="M999" s="17">
        <f t="shared" si="475"/>
        <v>0</v>
      </c>
      <c r="N999" s="17">
        <f t="shared" si="491"/>
        <v>0</v>
      </c>
      <c r="O999" s="17">
        <f t="shared" si="492"/>
        <v>1546615.9687172079</v>
      </c>
      <c r="P999" s="17">
        <f t="shared" si="476"/>
        <v>1546421.730717208</v>
      </c>
      <c r="Q999" s="34">
        <f t="shared" si="477"/>
        <v>0.42956502835862603</v>
      </c>
      <c r="R999" s="17">
        <f t="shared" si="467"/>
        <v>0</v>
      </c>
      <c r="S999" s="17">
        <f t="shared" si="478"/>
        <v>0</v>
      </c>
      <c r="T999" s="34">
        <f t="shared" si="479"/>
        <v>0</v>
      </c>
      <c r="U999" s="17">
        <f t="shared" si="493"/>
        <v>0</v>
      </c>
      <c r="V999" s="17">
        <f t="shared" si="480"/>
        <v>0</v>
      </c>
      <c r="W999" s="17">
        <f t="shared" si="494"/>
        <v>105812294.05864218</v>
      </c>
      <c r="X999" s="17">
        <f t="shared" si="481"/>
        <v>0</v>
      </c>
      <c r="Y999" s="17">
        <f t="shared" si="482"/>
        <v>0</v>
      </c>
      <c r="Z999" s="17">
        <f t="shared" si="483"/>
        <v>0</v>
      </c>
      <c r="AA999" s="17">
        <f t="shared" si="484"/>
        <v>0</v>
      </c>
      <c r="AB999" s="17">
        <f t="shared" si="485"/>
        <v>0</v>
      </c>
      <c r="AC999" s="17">
        <f t="shared" si="486"/>
        <v>0</v>
      </c>
      <c r="AD999" s="17">
        <f t="shared" si="487"/>
        <v>0</v>
      </c>
      <c r="AE999" s="17">
        <f t="shared" si="488"/>
        <v>0</v>
      </c>
      <c r="AF999" s="17">
        <f t="shared" si="489"/>
        <v>1546615.9687172079</v>
      </c>
      <c r="AG999" s="17">
        <f t="shared" si="495"/>
        <v>0</v>
      </c>
      <c r="AH999" s="17">
        <f t="shared" si="490"/>
        <v>0</v>
      </c>
      <c r="AI999" s="17"/>
      <c r="AJ999" s="17"/>
      <c r="AU999">
        <f t="shared" si="468"/>
        <v>1</v>
      </c>
      <c r="AV999" t="str">
        <f t="shared" si="469"/>
        <v/>
      </c>
      <c r="AW999">
        <f t="shared" si="470"/>
        <v>0</v>
      </c>
    </row>
    <row r="1000" spans="2:49" x14ac:dyDescent="0.3">
      <c r="B1000" s="29" t="s">
        <v>52</v>
      </c>
      <c r="C1000" s="29">
        <v>992</v>
      </c>
      <c r="D1000" s="29">
        <v>403</v>
      </c>
      <c r="E1000" s="2">
        <f t="shared" si="471"/>
        <v>0</v>
      </c>
      <c r="F1000" s="30">
        <v>0</v>
      </c>
      <c r="G1000" s="17">
        <f t="shared" si="496"/>
        <v>0</v>
      </c>
      <c r="H1000" s="17">
        <f t="shared" si="497"/>
        <v>0</v>
      </c>
      <c r="I1000" s="17">
        <v>194.238</v>
      </c>
      <c r="J1000" s="17">
        <f t="shared" si="472"/>
        <v>0</v>
      </c>
      <c r="K1000" s="17">
        <f t="shared" si="473"/>
        <v>0</v>
      </c>
      <c r="L1000" s="17">
        <f t="shared" si="474"/>
        <v>194.238</v>
      </c>
      <c r="M1000" s="17">
        <f t="shared" si="475"/>
        <v>0</v>
      </c>
      <c r="N1000" s="17">
        <f t="shared" si="491"/>
        <v>0</v>
      </c>
      <c r="O1000" s="17">
        <f t="shared" si="492"/>
        <v>1546615.9687172079</v>
      </c>
      <c r="P1000" s="17">
        <f t="shared" si="476"/>
        <v>1546421.730717208</v>
      </c>
      <c r="Q1000" s="34">
        <f t="shared" si="477"/>
        <v>0.42956502835862603</v>
      </c>
      <c r="R1000" s="17">
        <f t="shared" si="467"/>
        <v>0</v>
      </c>
      <c r="S1000" s="17">
        <f t="shared" si="478"/>
        <v>0</v>
      </c>
      <c r="T1000" s="34">
        <f t="shared" si="479"/>
        <v>0</v>
      </c>
      <c r="U1000" s="17">
        <f t="shared" si="493"/>
        <v>0</v>
      </c>
      <c r="V1000" s="17">
        <f t="shared" si="480"/>
        <v>0</v>
      </c>
      <c r="W1000" s="17">
        <f t="shared" si="494"/>
        <v>105812294.05864218</v>
      </c>
      <c r="X1000" s="17">
        <f t="shared" si="481"/>
        <v>0</v>
      </c>
      <c r="Y1000" s="17">
        <f t="shared" si="482"/>
        <v>0</v>
      </c>
      <c r="Z1000" s="17">
        <f t="shared" si="483"/>
        <v>0</v>
      </c>
      <c r="AA1000" s="17">
        <f t="shared" si="484"/>
        <v>0</v>
      </c>
      <c r="AB1000" s="17">
        <f t="shared" si="485"/>
        <v>0</v>
      </c>
      <c r="AC1000" s="17">
        <f t="shared" si="486"/>
        <v>0</v>
      </c>
      <c r="AD1000" s="17">
        <f t="shared" si="487"/>
        <v>0</v>
      </c>
      <c r="AE1000" s="17">
        <f t="shared" si="488"/>
        <v>0</v>
      </c>
      <c r="AF1000" s="17">
        <f t="shared" si="489"/>
        <v>1546615.9687172079</v>
      </c>
      <c r="AG1000" s="17">
        <f t="shared" si="495"/>
        <v>0</v>
      </c>
      <c r="AH1000" s="17">
        <f t="shared" si="490"/>
        <v>0</v>
      </c>
      <c r="AI1000" s="17"/>
      <c r="AJ1000" s="17"/>
      <c r="AU1000">
        <f t="shared" si="468"/>
        <v>1</v>
      </c>
      <c r="AV1000" t="str">
        <f t="shared" si="469"/>
        <v/>
      </c>
      <c r="AW1000">
        <f t="shared" si="470"/>
        <v>0</v>
      </c>
    </row>
    <row r="1001" spans="2:49" x14ac:dyDescent="0.3">
      <c r="B1001" s="29" t="s">
        <v>52</v>
      </c>
      <c r="C1001" s="29">
        <v>993</v>
      </c>
      <c r="D1001" s="29">
        <v>404</v>
      </c>
      <c r="E1001" s="2">
        <f t="shared" si="471"/>
        <v>0</v>
      </c>
      <c r="F1001" s="30">
        <v>0</v>
      </c>
      <c r="G1001" s="17">
        <f t="shared" si="496"/>
        <v>0</v>
      </c>
      <c r="H1001" s="17">
        <f t="shared" si="497"/>
        <v>0</v>
      </c>
      <c r="I1001" s="17">
        <v>194.238</v>
      </c>
      <c r="J1001" s="17">
        <f t="shared" si="472"/>
        <v>0</v>
      </c>
      <c r="K1001" s="17">
        <f t="shared" si="473"/>
        <v>0</v>
      </c>
      <c r="L1001" s="17">
        <f t="shared" si="474"/>
        <v>194.238</v>
      </c>
      <c r="M1001" s="17">
        <f t="shared" si="475"/>
        <v>0</v>
      </c>
      <c r="N1001" s="17">
        <f t="shared" si="491"/>
        <v>0</v>
      </c>
      <c r="O1001" s="17">
        <f t="shared" si="492"/>
        <v>1546615.9687172079</v>
      </c>
      <c r="P1001" s="17">
        <f t="shared" si="476"/>
        <v>1546421.730717208</v>
      </c>
      <c r="Q1001" s="34">
        <f t="shared" si="477"/>
        <v>0.42956502835862603</v>
      </c>
      <c r="R1001" s="17">
        <f t="shared" si="467"/>
        <v>0</v>
      </c>
      <c r="S1001" s="17">
        <f t="shared" si="478"/>
        <v>0</v>
      </c>
      <c r="T1001" s="34">
        <f t="shared" si="479"/>
        <v>0</v>
      </c>
      <c r="U1001" s="17">
        <f t="shared" si="493"/>
        <v>0</v>
      </c>
      <c r="V1001" s="17">
        <f t="shared" si="480"/>
        <v>0</v>
      </c>
      <c r="W1001" s="17">
        <f t="shared" si="494"/>
        <v>105812294.05864218</v>
      </c>
      <c r="X1001" s="17">
        <f t="shared" si="481"/>
        <v>0</v>
      </c>
      <c r="Y1001" s="17">
        <f t="shared" si="482"/>
        <v>0</v>
      </c>
      <c r="Z1001" s="17">
        <f t="shared" si="483"/>
        <v>0</v>
      </c>
      <c r="AA1001" s="17">
        <f t="shared" si="484"/>
        <v>0</v>
      </c>
      <c r="AB1001" s="17">
        <f t="shared" si="485"/>
        <v>0</v>
      </c>
      <c r="AC1001" s="17">
        <f t="shared" si="486"/>
        <v>0</v>
      </c>
      <c r="AD1001" s="17">
        <f t="shared" si="487"/>
        <v>0</v>
      </c>
      <c r="AE1001" s="17">
        <f t="shared" si="488"/>
        <v>0</v>
      </c>
      <c r="AF1001" s="17">
        <f t="shared" si="489"/>
        <v>1546615.9687172079</v>
      </c>
      <c r="AG1001" s="17">
        <f t="shared" si="495"/>
        <v>0</v>
      </c>
      <c r="AH1001" s="17">
        <f t="shared" si="490"/>
        <v>0</v>
      </c>
      <c r="AI1001" s="17"/>
      <c r="AJ1001" s="17"/>
      <c r="AU1001">
        <f t="shared" si="468"/>
        <v>1</v>
      </c>
      <c r="AV1001" t="str">
        <f t="shared" si="469"/>
        <v/>
      </c>
      <c r="AW1001">
        <f t="shared" si="470"/>
        <v>0</v>
      </c>
    </row>
    <row r="1002" spans="2:49" x14ac:dyDescent="0.3">
      <c r="B1002" s="29" t="s">
        <v>52</v>
      </c>
      <c r="C1002" s="29">
        <v>994</v>
      </c>
      <c r="D1002" s="29">
        <v>405</v>
      </c>
      <c r="E1002" s="2">
        <f t="shared" si="471"/>
        <v>0</v>
      </c>
      <c r="F1002" s="30">
        <v>0</v>
      </c>
      <c r="G1002" s="17">
        <f t="shared" si="496"/>
        <v>0</v>
      </c>
      <c r="H1002" s="17">
        <f t="shared" si="497"/>
        <v>0</v>
      </c>
      <c r="I1002" s="17">
        <v>194.238</v>
      </c>
      <c r="J1002" s="17">
        <f t="shared" si="472"/>
        <v>0</v>
      </c>
      <c r="K1002" s="17">
        <f t="shared" si="473"/>
        <v>0</v>
      </c>
      <c r="L1002" s="17">
        <f t="shared" si="474"/>
        <v>194.238</v>
      </c>
      <c r="M1002" s="17">
        <f t="shared" si="475"/>
        <v>0</v>
      </c>
      <c r="N1002" s="17">
        <f t="shared" si="491"/>
        <v>0</v>
      </c>
      <c r="O1002" s="17">
        <f t="shared" si="492"/>
        <v>1546615.9687172079</v>
      </c>
      <c r="P1002" s="17">
        <f t="shared" si="476"/>
        <v>1546421.730717208</v>
      </c>
      <c r="Q1002" s="34">
        <f t="shared" si="477"/>
        <v>0.42956502835862603</v>
      </c>
      <c r="R1002" s="17">
        <f t="shared" si="467"/>
        <v>0</v>
      </c>
      <c r="S1002" s="17">
        <f t="shared" si="478"/>
        <v>0</v>
      </c>
      <c r="T1002" s="34">
        <f t="shared" si="479"/>
        <v>0</v>
      </c>
      <c r="U1002" s="17">
        <f t="shared" si="493"/>
        <v>0</v>
      </c>
      <c r="V1002" s="17">
        <f t="shared" si="480"/>
        <v>0</v>
      </c>
      <c r="W1002" s="17">
        <f t="shared" si="494"/>
        <v>105812294.05864218</v>
      </c>
      <c r="X1002" s="17">
        <f t="shared" si="481"/>
        <v>0</v>
      </c>
      <c r="Y1002" s="17">
        <f t="shared" si="482"/>
        <v>0</v>
      </c>
      <c r="Z1002" s="17">
        <f t="shared" si="483"/>
        <v>0</v>
      </c>
      <c r="AA1002" s="17">
        <f t="shared" si="484"/>
        <v>0</v>
      </c>
      <c r="AB1002" s="17">
        <f t="shared" si="485"/>
        <v>0</v>
      </c>
      <c r="AC1002" s="17">
        <f t="shared" si="486"/>
        <v>0</v>
      </c>
      <c r="AD1002" s="17">
        <f t="shared" si="487"/>
        <v>0</v>
      </c>
      <c r="AE1002" s="17">
        <f t="shared" si="488"/>
        <v>0</v>
      </c>
      <c r="AF1002" s="17">
        <f t="shared" si="489"/>
        <v>1546615.9687172079</v>
      </c>
      <c r="AG1002" s="17">
        <f t="shared" si="495"/>
        <v>0</v>
      </c>
      <c r="AH1002" s="17">
        <f t="shared" si="490"/>
        <v>0</v>
      </c>
      <c r="AI1002" s="17"/>
      <c r="AJ1002" s="17"/>
      <c r="AU1002">
        <f t="shared" si="468"/>
        <v>1</v>
      </c>
      <c r="AV1002" t="str">
        <f t="shared" si="469"/>
        <v/>
      </c>
      <c r="AW1002">
        <f t="shared" si="470"/>
        <v>0</v>
      </c>
    </row>
    <row r="1003" spans="2:49" x14ac:dyDescent="0.3">
      <c r="B1003" s="29" t="s">
        <v>52</v>
      </c>
      <c r="C1003" s="29">
        <v>995</v>
      </c>
      <c r="D1003" s="29">
        <v>406</v>
      </c>
      <c r="E1003" s="2">
        <f t="shared" si="471"/>
        <v>0</v>
      </c>
      <c r="F1003" s="30">
        <v>0</v>
      </c>
      <c r="G1003" s="17">
        <f t="shared" si="496"/>
        <v>0</v>
      </c>
      <c r="H1003" s="17">
        <f t="shared" si="497"/>
        <v>0</v>
      </c>
      <c r="I1003" s="17">
        <v>194.238</v>
      </c>
      <c r="J1003" s="17">
        <f t="shared" si="472"/>
        <v>0</v>
      </c>
      <c r="K1003" s="17">
        <f t="shared" si="473"/>
        <v>0</v>
      </c>
      <c r="L1003" s="17">
        <f t="shared" si="474"/>
        <v>194.238</v>
      </c>
      <c r="M1003" s="17">
        <f t="shared" si="475"/>
        <v>0</v>
      </c>
      <c r="N1003" s="17">
        <f t="shared" si="491"/>
        <v>0</v>
      </c>
      <c r="O1003" s="17">
        <f t="shared" si="492"/>
        <v>1546615.9687172079</v>
      </c>
      <c r="P1003" s="17">
        <f t="shared" si="476"/>
        <v>1546421.730717208</v>
      </c>
      <c r="Q1003" s="34">
        <f t="shared" si="477"/>
        <v>0.42956502835862603</v>
      </c>
      <c r="R1003" s="17">
        <f t="shared" si="467"/>
        <v>0</v>
      </c>
      <c r="S1003" s="17">
        <f t="shared" si="478"/>
        <v>0</v>
      </c>
      <c r="T1003" s="34">
        <f t="shared" si="479"/>
        <v>0</v>
      </c>
      <c r="U1003" s="17">
        <f t="shared" si="493"/>
        <v>0</v>
      </c>
      <c r="V1003" s="17">
        <f t="shared" si="480"/>
        <v>0</v>
      </c>
      <c r="W1003" s="17">
        <f t="shared" si="494"/>
        <v>105812294.05864218</v>
      </c>
      <c r="X1003" s="17">
        <f t="shared" si="481"/>
        <v>0</v>
      </c>
      <c r="Y1003" s="17">
        <f t="shared" si="482"/>
        <v>0</v>
      </c>
      <c r="Z1003" s="17">
        <f t="shared" si="483"/>
        <v>0</v>
      </c>
      <c r="AA1003" s="17">
        <f t="shared" si="484"/>
        <v>0</v>
      </c>
      <c r="AB1003" s="17">
        <f t="shared" si="485"/>
        <v>0</v>
      </c>
      <c r="AC1003" s="17">
        <f t="shared" si="486"/>
        <v>0</v>
      </c>
      <c r="AD1003" s="17">
        <f t="shared" si="487"/>
        <v>0</v>
      </c>
      <c r="AE1003" s="17">
        <f t="shared" si="488"/>
        <v>0</v>
      </c>
      <c r="AF1003" s="17">
        <f t="shared" si="489"/>
        <v>1546615.9687172079</v>
      </c>
      <c r="AG1003" s="17">
        <f t="shared" si="495"/>
        <v>0</v>
      </c>
      <c r="AH1003" s="17">
        <f t="shared" si="490"/>
        <v>0</v>
      </c>
      <c r="AI1003" s="17"/>
      <c r="AJ1003" s="17"/>
      <c r="AU1003">
        <f t="shared" si="468"/>
        <v>1</v>
      </c>
      <c r="AV1003" t="str">
        <f t="shared" si="469"/>
        <v/>
      </c>
      <c r="AW1003">
        <f t="shared" si="470"/>
        <v>0</v>
      </c>
    </row>
    <row r="1004" spans="2:49" x14ac:dyDescent="0.3">
      <c r="B1004" s="29" t="s">
        <v>52</v>
      </c>
      <c r="C1004" s="29">
        <v>996</v>
      </c>
      <c r="D1004" s="29">
        <v>407</v>
      </c>
      <c r="E1004" s="2">
        <f t="shared" si="471"/>
        <v>0</v>
      </c>
      <c r="F1004" s="30">
        <v>0</v>
      </c>
      <c r="G1004" s="17">
        <f t="shared" si="496"/>
        <v>0</v>
      </c>
      <c r="H1004" s="17">
        <f t="shared" si="497"/>
        <v>0</v>
      </c>
      <c r="I1004" s="17">
        <v>194.238</v>
      </c>
      <c r="J1004" s="17">
        <f t="shared" si="472"/>
        <v>0</v>
      </c>
      <c r="K1004" s="17">
        <f t="shared" si="473"/>
        <v>0</v>
      </c>
      <c r="L1004" s="17">
        <f t="shared" si="474"/>
        <v>194.238</v>
      </c>
      <c r="M1004" s="17">
        <f t="shared" si="475"/>
        <v>0</v>
      </c>
      <c r="N1004" s="17">
        <f t="shared" si="491"/>
        <v>0</v>
      </c>
      <c r="O1004" s="17">
        <f t="shared" si="492"/>
        <v>1546615.9687172079</v>
      </c>
      <c r="P1004" s="17">
        <f t="shared" si="476"/>
        <v>1546421.730717208</v>
      </c>
      <c r="Q1004" s="34">
        <f t="shared" si="477"/>
        <v>0.42956502835862603</v>
      </c>
      <c r="R1004" s="17">
        <f t="shared" si="467"/>
        <v>0</v>
      </c>
      <c r="S1004" s="17">
        <f t="shared" si="478"/>
        <v>0</v>
      </c>
      <c r="T1004" s="34">
        <f t="shared" si="479"/>
        <v>0</v>
      </c>
      <c r="U1004" s="17">
        <f t="shared" si="493"/>
        <v>0</v>
      </c>
      <c r="V1004" s="17">
        <f t="shared" si="480"/>
        <v>0</v>
      </c>
      <c r="W1004" s="17">
        <f t="shared" si="494"/>
        <v>105812294.05864218</v>
      </c>
      <c r="X1004" s="17">
        <f t="shared" si="481"/>
        <v>0</v>
      </c>
      <c r="Y1004" s="17">
        <f t="shared" si="482"/>
        <v>0</v>
      </c>
      <c r="Z1004" s="17">
        <f t="shared" si="483"/>
        <v>0</v>
      </c>
      <c r="AA1004" s="17">
        <f t="shared" si="484"/>
        <v>0</v>
      </c>
      <c r="AB1004" s="17">
        <f t="shared" si="485"/>
        <v>0</v>
      </c>
      <c r="AC1004" s="17">
        <f t="shared" si="486"/>
        <v>0</v>
      </c>
      <c r="AD1004" s="17">
        <f t="shared" si="487"/>
        <v>0</v>
      </c>
      <c r="AE1004" s="17">
        <f t="shared" si="488"/>
        <v>0</v>
      </c>
      <c r="AF1004" s="17">
        <f t="shared" si="489"/>
        <v>1546615.9687172079</v>
      </c>
      <c r="AG1004" s="17">
        <f t="shared" si="495"/>
        <v>0</v>
      </c>
      <c r="AH1004" s="17">
        <f t="shared" si="490"/>
        <v>0</v>
      </c>
      <c r="AI1004" s="17"/>
      <c r="AJ1004" s="17"/>
      <c r="AU1004">
        <f t="shared" si="468"/>
        <v>1</v>
      </c>
      <c r="AV1004" t="str">
        <f t="shared" si="469"/>
        <v/>
      </c>
      <c r="AW1004">
        <f t="shared" si="470"/>
        <v>0</v>
      </c>
    </row>
    <row r="1005" spans="2:49" x14ac:dyDescent="0.3">
      <c r="B1005" s="29" t="s">
        <v>52</v>
      </c>
      <c r="C1005" s="29">
        <v>997</v>
      </c>
      <c r="D1005" s="29">
        <v>408</v>
      </c>
      <c r="E1005" s="2">
        <f t="shared" si="471"/>
        <v>0</v>
      </c>
      <c r="F1005" s="30">
        <v>0</v>
      </c>
      <c r="G1005" s="17">
        <f t="shared" si="496"/>
        <v>0</v>
      </c>
      <c r="H1005" s="17">
        <f t="shared" si="497"/>
        <v>0</v>
      </c>
      <c r="I1005" s="17">
        <v>194.238</v>
      </c>
      <c r="J1005" s="17">
        <f t="shared" si="472"/>
        <v>0</v>
      </c>
      <c r="K1005" s="17">
        <f t="shared" si="473"/>
        <v>0</v>
      </c>
      <c r="L1005" s="17">
        <f t="shared" si="474"/>
        <v>194.238</v>
      </c>
      <c r="M1005" s="17">
        <f t="shared" si="475"/>
        <v>0</v>
      </c>
      <c r="N1005" s="17">
        <f t="shared" si="491"/>
        <v>0</v>
      </c>
      <c r="O1005" s="17">
        <f t="shared" si="492"/>
        <v>1546615.9687172079</v>
      </c>
      <c r="P1005" s="17">
        <f t="shared" si="476"/>
        <v>1546421.730717208</v>
      </c>
      <c r="Q1005" s="34">
        <f t="shared" si="477"/>
        <v>0.42956502835862603</v>
      </c>
      <c r="R1005" s="17">
        <f t="shared" si="467"/>
        <v>0</v>
      </c>
      <c r="S1005" s="17">
        <f t="shared" si="478"/>
        <v>0</v>
      </c>
      <c r="T1005" s="34">
        <f t="shared" si="479"/>
        <v>0</v>
      </c>
      <c r="U1005" s="17">
        <f t="shared" si="493"/>
        <v>0</v>
      </c>
      <c r="V1005" s="17">
        <f t="shared" si="480"/>
        <v>0</v>
      </c>
      <c r="W1005" s="17">
        <f t="shared" si="494"/>
        <v>105812294.05864218</v>
      </c>
      <c r="X1005" s="17">
        <f t="shared" si="481"/>
        <v>0</v>
      </c>
      <c r="Y1005" s="17">
        <f t="shared" si="482"/>
        <v>0</v>
      </c>
      <c r="Z1005" s="17">
        <f t="shared" si="483"/>
        <v>0</v>
      </c>
      <c r="AA1005" s="17">
        <f t="shared" si="484"/>
        <v>0</v>
      </c>
      <c r="AB1005" s="17">
        <f t="shared" si="485"/>
        <v>0</v>
      </c>
      <c r="AC1005" s="17">
        <f t="shared" si="486"/>
        <v>0</v>
      </c>
      <c r="AD1005" s="17">
        <f t="shared" si="487"/>
        <v>0</v>
      </c>
      <c r="AE1005" s="17">
        <f t="shared" si="488"/>
        <v>0</v>
      </c>
      <c r="AF1005" s="17">
        <f t="shared" si="489"/>
        <v>1546615.9687172079</v>
      </c>
      <c r="AG1005" s="17">
        <f t="shared" si="495"/>
        <v>0</v>
      </c>
      <c r="AH1005" s="17">
        <f t="shared" si="490"/>
        <v>0</v>
      </c>
      <c r="AI1005" s="17"/>
      <c r="AJ1005" s="17"/>
      <c r="AU1005">
        <f t="shared" si="468"/>
        <v>1</v>
      </c>
      <c r="AV1005" t="str">
        <f t="shared" si="469"/>
        <v/>
      </c>
      <c r="AW1005">
        <f t="shared" si="470"/>
        <v>0</v>
      </c>
    </row>
    <row r="1006" spans="2:49" x14ac:dyDescent="0.3">
      <c r="B1006" s="29" t="s">
        <v>52</v>
      </c>
      <c r="C1006" s="29">
        <v>998</v>
      </c>
      <c r="D1006" s="29">
        <v>409</v>
      </c>
      <c r="E1006" s="2">
        <f t="shared" si="471"/>
        <v>0</v>
      </c>
      <c r="F1006" s="30">
        <v>0</v>
      </c>
      <c r="G1006" s="17">
        <f t="shared" si="496"/>
        <v>0</v>
      </c>
      <c r="H1006" s="17">
        <f t="shared" si="497"/>
        <v>0</v>
      </c>
      <c r="I1006" s="17">
        <v>194.238</v>
      </c>
      <c r="J1006" s="17">
        <f t="shared" si="472"/>
        <v>0</v>
      </c>
      <c r="K1006" s="17">
        <f t="shared" si="473"/>
        <v>0</v>
      </c>
      <c r="L1006" s="17">
        <f t="shared" si="474"/>
        <v>194.238</v>
      </c>
      <c r="M1006" s="17">
        <f t="shared" si="475"/>
        <v>0</v>
      </c>
      <c r="N1006" s="17">
        <f t="shared" si="491"/>
        <v>0</v>
      </c>
      <c r="O1006" s="17">
        <f t="shared" si="492"/>
        <v>1546615.9687172079</v>
      </c>
      <c r="P1006" s="17">
        <f t="shared" si="476"/>
        <v>1546421.730717208</v>
      </c>
      <c r="Q1006" s="34">
        <f t="shared" si="477"/>
        <v>0.42956502835862603</v>
      </c>
      <c r="R1006" s="17">
        <f t="shared" si="467"/>
        <v>0</v>
      </c>
      <c r="S1006" s="17">
        <f t="shared" si="478"/>
        <v>0</v>
      </c>
      <c r="T1006" s="34">
        <f t="shared" si="479"/>
        <v>0</v>
      </c>
      <c r="U1006" s="17">
        <f t="shared" si="493"/>
        <v>0</v>
      </c>
      <c r="V1006" s="17">
        <f t="shared" si="480"/>
        <v>0</v>
      </c>
      <c r="W1006" s="17">
        <f t="shared" si="494"/>
        <v>105812294.05864218</v>
      </c>
      <c r="X1006" s="17">
        <f t="shared" si="481"/>
        <v>0</v>
      </c>
      <c r="Y1006" s="17">
        <f t="shared" si="482"/>
        <v>0</v>
      </c>
      <c r="Z1006" s="17">
        <f t="shared" si="483"/>
        <v>0</v>
      </c>
      <c r="AA1006" s="17">
        <f t="shared" si="484"/>
        <v>0</v>
      </c>
      <c r="AB1006" s="17">
        <f t="shared" si="485"/>
        <v>0</v>
      </c>
      <c r="AC1006" s="17">
        <f t="shared" si="486"/>
        <v>0</v>
      </c>
      <c r="AD1006" s="17">
        <f t="shared" si="487"/>
        <v>0</v>
      </c>
      <c r="AE1006" s="17">
        <f t="shared" si="488"/>
        <v>0</v>
      </c>
      <c r="AF1006" s="17">
        <f t="shared" si="489"/>
        <v>1546615.9687172079</v>
      </c>
      <c r="AG1006" s="17">
        <f t="shared" si="495"/>
        <v>0</v>
      </c>
      <c r="AH1006" s="17">
        <f t="shared" si="490"/>
        <v>0</v>
      </c>
      <c r="AI1006" s="17"/>
      <c r="AJ1006" s="17"/>
      <c r="AU1006">
        <f t="shared" si="468"/>
        <v>1</v>
      </c>
      <c r="AV1006" t="str">
        <f t="shared" si="469"/>
        <v/>
      </c>
      <c r="AW1006">
        <f t="shared" si="470"/>
        <v>0</v>
      </c>
    </row>
    <row r="1007" spans="2:49" x14ac:dyDescent="0.3">
      <c r="B1007" s="29" t="s">
        <v>52</v>
      </c>
      <c r="C1007" s="29">
        <v>999</v>
      </c>
      <c r="D1007" s="29">
        <v>410</v>
      </c>
      <c r="E1007" s="2">
        <f t="shared" si="471"/>
        <v>0</v>
      </c>
      <c r="F1007" s="30">
        <v>0</v>
      </c>
      <c r="G1007" s="17">
        <f t="shared" si="496"/>
        <v>0</v>
      </c>
      <c r="H1007" s="17">
        <f t="shared" si="497"/>
        <v>0</v>
      </c>
      <c r="I1007" s="17">
        <v>194.238</v>
      </c>
      <c r="J1007" s="17">
        <f t="shared" si="472"/>
        <v>0</v>
      </c>
      <c r="K1007" s="17">
        <f t="shared" si="473"/>
        <v>0</v>
      </c>
      <c r="L1007" s="17">
        <f t="shared" si="474"/>
        <v>194.238</v>
      </c>
      <c r="M1007" s="17">
        <f t="shared" si="475"/>
        <v>0</v>
      </c>
      <c r="N1007" s="17">
        <f t="shared" si="491"/>
        <v>0</v>
      </c>
      <c r="O1007" s="17">
        <f t="shared" si="492"/>
        <v>1546615.9687172079</v>
      </c>
      <c r="P1007" s="17">
        <f t="shared" si="476"/>
        <v>1546421.730717208</v>
      </c>
      <c r="Q1007" s="34">
        <f t="shared" si="477"/>
        <v>0.42956502835862603</v>
      </c>
      <c r="R1007" s="17">
        <f t="shared" si="467"/>
        <v>0</v>
      </c>
      <c r="S1007" s="17">
        <f t="shared" si="478"/>
        <v>0</v>
      </c>
      <c r="T1007" s="34">
        <f t="shared" si="479"/>
        <v>0</v>
      </c>
      <c r="U1007" s="17">
        <f t="shared" si="493"/>
        <v>0</v>
      </c>
      <c r="V1007" s="17">
        <f t="shared" si="480"/>
        <v>0</v>
      </c>
      <c r="W1007" s="17">
        <f t="shared" si="494"/>
        <v>105812294.05864218</v>
      </c>
      <c r="X1007" s="17">
        <f t="shared" si="481"/>
        <v>0</v>
      </c>
      <c r="Y1007" s="17">
        <f t="shared" si="482"/>
        <v>0</v>
      </c>
      <c r="Z1007" s="17">
        <f t="shared" si="483"/>
        <v>0</v>
      </c>
      <c r="AA1007" s="17">
        <f t="shared" si="484"/>
        <v>0</v>
      </c>
      <c r="AB1007" s="17">
        <f t="shared" si="485"/>
        <v>0</v>
      </c>
      <c r="AC1007" s="17">
        <f t="shared" si="486"/>
        <v>0</v>
      </c>
      <c r="AD1007" s="17">
        <f t="shared" si="487"/>
        <v>0</v>
      </c>
      <c r="AE1007" s="17">
        <f t="shared" si="488"/>
        <v>0</v>
      </c>
      <c r="AF1007" s="17">
        <f t="shared" si="489"/>
        <v>1546615.9687172079</v>
      </c>
      <c r="AG1007" s="17">
        <f t="shared" si="495"/>
        <v>0</v>
      </c>
      <c r="AH1007" s="17">
        <f t="shared" si="490"/>
        <v>0</v>
      </c>
      <c r="AI1007" s="17"/>
      <c r="AJ1007" s="17"/>
      <c r="AU1007">
        <f t="shared" si="468"/>
        <v>1</v>
      </c>
      <c r="AV1007" t="str">
        <f t="shared" si="469"/>
        <v/>
      </c>
      <c r="AW1007">
        <f t="shared" si="470"/>
        <v>0</v>
      </c>
    </row>
    <row r="1008" spans="2:49" x14ac:dyDescent="0.3">
      <c r="B1008" s="29" t="s">
        <v>52</v>
      </c>
      <c r="C1008" s="29">
        <v>1000</v>
      </c>
      <c r="D1008" s="29">
        <v>411</v>
      </c>
      <c r="E1008" s="2">
        <f t="shared" si="471"/>
        <v>0</v>
      </c>
      <c r="F1008" s="30">
        <v>0</v>
      </c>
      <c r="G1008" s="17">
        <f t="shared" si="496"/>
        <v>0</v>
      </c>
      <c r="H1008" s="17">
        <f t="shared" si="497"/>
        <v>0</v>
      </c>
      <c r="I1008" s="17">
        <v>194.238</v>
      </c>
      <c r="J1008" s="17">
        <f t="shared" si="472"/>
        <v>0</v>
      </c>
      <c r="K1008" s="17">
        <f t="shared" si="473"/>
        <v>0</v>
      </c>
      <c r="L1008" s="17">
        <f t="shared" si="474"/>
        <v>194.238</v>
      </c>
      <c r="M1008" s="17">
        <f t="shared" si="475"/>
        <v>0</v>
      </c>
      <c r="N1008" s="17">
        <f t="shared" si="491"/>
        <v>0</v>
      </c>
      <c r="O1008" s="17">
        <f t="shared" si="492"/>
        <v>1546615.9687172079</v>
      </c>
      <c r="P1008" s="17">
        <f t="shared" si="476"/>
        <v>1546421.730717208</v>
      </c>
      <c r="Q1008" s="34">
        <f t="shared" si="477"/>
        <v>0.42956502835862603</v>
      </c>
      <c r="R1008" s="17">
        <f t="shared" si="467"/>
        <v>0</v>
      </c>
      <c r="S1008" s="17">
        <f t="shared" si="478"/>
        <v>0</v>
      </c>
      <c r="T1008" s="34">
        <f t="shared" si="479"/>
        <v>0</v>
      </c>
      <c r="U1008" s="17">
        <f t="shared" si="493"/>
        <v>0</v>
      </c>
      <c r="V1008" s="17">
        <f t="shared" si="480"/>
        <v>0</v>
      </c>
      <c r="W1008" s="17">
        <f t="shared" si="494"/>
        <v>105812294.05864218</v>
      </c>
      <c r="X1008" s="17">
        <f t="shared" si="481"/>
        <v>0</v>
      </c>
      <c r="Y1008" s="17">
        <f t="shared" si="482"/>
        <v>0</v>
      </c>
      <c r="Z1008" s="17">
        <f t="shared" si="483"/>
        <v>0</v>
      </c>
      <c r="AA1008" s="17">
        <f t="shared" si="484"/>
        <v>0</v>
      </c>
      <c r="AB1008" s="17">
        <f t="shared" si="485"/>
        <v>0</v>
      </c>
      <c r="AC1008" s="17">
        <f t="shared" si="486"/>
        <v>0</v>
      </c>
      <c r="AD1008" s="17">
        <f t="shared" si="487"/>
        <v>0</v>
      </c>
      <c r="AE1008" s="17">
        <f t="shared" si="488"/>
        <v>0</v>
      </c>
      <c r="AF1008" s="17">
        <f t="shared" si="489"/>
        <v>1546615.9687172079</v>
      </c>
      <c r="AG1008" s="17">
        <f t="shared" si="495"/>
        <v>0</v>
      </c>
      <c r="AH1008" s="17">
        <f t="shared" si="490"/>
        <v>0</v>
      </c>
      <c r="AI1008" s="17"/>
      <c r="AJ1008" s="17"/>
      <c r="AU1008">
        <f t="shared" si="468"/>
        <v>1</v>
      </c>
      <c r="AV1008" t="str">
        <f t="shared" si="469"/>
        <v/>
      </c>
      <c r="AW1008">
        <f t="shared" si="470"/>
        <v>0</v>
      </c>
    </row>
    <row r="1009" spans="2:49" x14ac:dyDescent="0.3">
      <c r="B1009" s="29" t="s">
        <v>52</v>
      </c>
      <c r="C1009" s="29">
        <v>1001</v>
      </c>
      <c r="D1009" s="29">
        <v>412</v>
      </c>
      <c r="E1009" s="2">
        <f t="shared" si="471"/>
        <v>0</v>
      </c>
      <c r="F1009" s="30">
        <v>0</v>
      </c>
      <c r="G1009" s="17">
        <f t="shared" si="496"/>
        <v>0</v>
      </c>
      <c r="H1009" s="17">
        <f t="shared" si="497"/>
        <v>0</v>
      </c>
      <c r="I1009" s="17">
        <v>194.238</v>
      </c>
      <c r="J1009" s="17">
        <f t="shared" si="472"/>
        <v>0</v>
      </c>
      <c r="K1009" s="17">
        <f t="shared" si="473"/>
        <v>0</v>
      </c>
      <c r="L1009" s="17">
        <f t="shared" si="474"/>
        <v>194.238</v>
      </c>
      <c r="M1009" s="17">
        <f t="shared" si="475"/>
        <v>0</v>
      </c>
      <c r="N1009" s="17">
        <f t="shared" si="491"/>
        <v>0</v>
      </c>
      <c r="O1009" s="17">
        <f t="shared" si="492"/>
        <v>1546615.9687172079</v>
      </c>
      <c r="P1009" s="17">
        <f t="shared" si="476"/>
        <v>1546421.730717208</v>
      </c>
      <c r="Q1009" s="34">
        <f t="shared" si="477"/>
        <v>0.42956502835862603</v>
      </c>
      <c r="R1009" s="17">
        <f t="shared" si="467"/>
        <v>0</v>
      </c>
      <c r="S1009" s="17">
        <f t="shared" si="478"/>
        <v>0</v>
      </c>
      <c r="T1009" s="34">
        <f t="shared" si="479"/>
        <v>0</v>
      </c>
      <c r="U1009" s="17">
        <f t="shared" si="493"/>
        <v>0</v>
      </c>
      <c r="V1009" s="17">
        <f t="shared" si="480"/>
        <v>0</v>
      </c>
      <c r="W1009" s="17">
        <f t="shared" si="494"/>
        <v>105812294.05864218</v>
      </c>
      <c r="X1009" s="17">
        <f t="shared" si="481"/>
        <v>0</v>
      </c>
      <c r="Y1009" s="17">
        <f t="shared" si="482"/>
        <v>0</v>
      </c>
      <c r="Z1009" s="17">
        <f t="shared" si="483"/>
        <v>0</v>
      </c>
      <c r="AA1009" s="17">
        <f t="shared" si="484"/>
        <v>0</v>
      </c>
      <c r="AB1009" s="17">
        <f t="shared" si="485"/>
        <v>0</v>
      </c>
      <c r="AC1009" s="17">
        <f t="shared" si="486"/>
        <v>0</v>
      </c>
      <c r="AD1009" s="17">
        <f t="shared" si="487"/>
        <v>0</v>
      </c>
      <c r="AE1009" s="17">
        <f t="shared" si="488"/>
        <v>0</v>
      </c>
      <c r="AF1009" s="17">
        <f t="shared" si="489"/>
        <v>1546615.9687172079</v>
      </c>
      <c r="AG1009" s="17">
        <f t="shared" si="495"/>
        <v>0</v>
      </c>
      <c r="AH1009" s="17">
        <f t="shared" si="490"/>
        <v>0</v>
      </c>
      <c r="AI1009" s="17"/>
      <c r="AJ1009" s="17"/>
      <c r="AU1009">
        <f t="shared" si="468"/>
        <v>1</v>
      </c>
      <c r="AV1009" t="str">
        <f t="shared" si="469"/>
        <v/>
      </c>
      <c r="AW1009">
        <f t="shared" si="470"/>
        <v>0</v>
      </c>
    </row>
    <row r="1010" spans="2:49" x14ac:dyDescent="0.3">
      <c r="B1010" s="29" t="s">
        <v>52</v>
      </c>
      <c r="C1010" s="29">
        <v>1002</v>
      </c>
      <c r="D1010" s="29">
        <v>413</v>
      </c>
      <c r="E1010" s="2">
        <f t="shared" si="471"/>
        <v>0</v>
      </c>
      <c r="F1010" s="30">
        <v>0</v>
      </c>
      <c r="G1010" s="17">
        <f t="shared" si="496"/>
        <v>0</v>
      </c>
      <c r="H1010" s="17">
        <f t="shared" si="497"/>
        <v>0</v>
      </c>
      <c r="I1010" s="17">
        <v>194.238</v>
      </c>
      <c r="J1010" s="17">
        <f t="shared" si="472"/>
        <v>0</v>
      </c>
      <c r="K1010" s="17">
        <f t="shared" si="473"/>
        <v>0</v>
      </c>
      <c r="L1010" s="17">
        <f t="shared" si="474"/>
        <v>194.238</v>
      </c>
      <c r="M1010" s="17">
        <f t="shared" si="475"/>
        <v>0</v>
      </c>
      <c r="N1010" s="17">
        <f t="shared" si="491"/>
        <v>0</v>
      </c>
      <c r="O1010" s="17">
        <f t="shared" si="492"/>
        <v>1546615.9687172079</v>
      </c>
      <c r="P1010" s="17">
        <f t="shared" si="476"/>
        <v>1546421.730717208</v>
      </c>
      <c r="Q1010" s="34">
        <f t="shared" si="477"/>
        <v>0.42956502835862603</v>
      </c>
      <c r="R1010" s="17">
        <f t="shared" si="467"/>
        <v>0</v>
      </c>
      <c r="S1010" s="17">
        <f t="shared" si="478"/>
        <v>0</v>
      </c>
      <c r="T1010" s="34">
        <f t="shared" si="479"/>
        <v>0</v>
      </c>
      <c r="U1010" s="17">
        <f t="shared" si="493"/>
        <v>0</v>
      </c>
      <c r="V1010" s="17">
        <f t="shared" si="480"/>
        <v>0</v>
      </c>
      <c r="W1010" s="17">
        <f t="shared" si="494"/>
        <v>105812294.05864218</v>
      </c>
      <c r="X1010" s="17">
        <f t="shared" si="481"/>
        <v>0</v>
      </c>
      <c r="Y1010" s="17">
        <f t="shared" si="482"/>
        <v>0</v>
      </c>
      <c r="Z1010" s="17">
        <f t="shared" si="483"/>
        <v>0</v>
      </c>
      <c r="AA1010" s="17">
        <f t="shared" si="484"/>
        <v>0</v>
      </c>
      <c r="AB1010" s="17">
        <f t="shared" si="485"/>
        <v>0</v>
      </c>
      <c r="AC1010" s="17">
        <f t="shared" si="486"/>
        <v>0</v>
      </c>
      <c r="AD1010" s="17">
        <f t="shared" si="487"/>
        <v>0</v>
      </c>
      <c r="AE1010" s="17">
        <f t="shared" si="488"/>
        <v>0</v>
      </c>
      <c r="AF1010" s="17">
        <f t="shared" si="489"/>
        <v>1546615.9687172079</v>
      </c>
      <c r="AG1010" s="17">
        <f t="shared" si="495"/>
        <v>0</v>
      </c>
      <c r="AH1010" s="17">
        <f t="shared" si="490"/>
        <v>0</v>
      </c>
      <c r="AI1010" s="17"/>
      <c r="AJ1010" s="17"/>
      <c r="AU1010">
        <f t="shared" si="468"/>
        <v>1</v>
      </c>
      <c r="AV1010" t="str">
        <f t="shared" si="469"/>
        <v/>
      </c>
      <c r="AW1010">
        <f t="shared" si="470"/>
        <v>0</v>
      </c>
    </row>
    <row r="1011" spans="2:49" x14ac:dyDescent="0.3">
      <c r="B1011" s="29" t="s">
        <v>52</v>
      </c>
      <c r="C1011" s="29">
        <v>1003</v>
      </c>
      <c r="D1011" s="29">
        <v>414</v>
      </c>
      <c r="E1011" s="2">
        <f t="shared" si="471"/>
        <v>0</v>
      </c>
      <c r="F1011" s="30">
        <v>0</v>
      </c>
      <c r="G1011" s="17">
        <f t="shared" si="496"/>
        <v>0</v>
      </c>
      <c r="H1011" s="17">
        <f t="shared" si="497"/>
        <v>0</v>
      </c>
      <c r="I1011" s="17">
        <v>194.238</v>
      </c>
      <c r="J1011" s="17">
        <f t="shared" si="472"/>
        <v>0</v>
      </c>
      <c r="K1011" s="17">
        <f t="shared" si="473"/>
        <v>0</v>
      </c>
      <c r="L1011" s="17">
        <f t="shared" si="474"/>
        <v>194.238</v>
      </c>
      <c r="M1011" s="17">
        <f t="shared" si="475"/>
        <v>0</v>
      </c>
      <c r="N1011" s="17">
        <f t="shared" si="491"/>
        <v>0</v>
      </c>
      <c r="O1011" s="17">
        <f t="shared" si="492"/>
        <v>1546615.9687172079</v>
      </c>
      <c r="P1011" s="17">
        <f t="shared" si="476"/>
        <v>1546421.730717208</v>
      </c>
      <c r="Q1011" s="34">
        <f t="shared" si="477"/>
        <v>0.42956502835862603</v>
      </c>
      <c r="R1011" s="17">
        <f t="shared" si="467"/>
        <v>0</v>
      </c>
      <c r="S1011" s="17">
        <f t="shared" si="478"/>
        <v>0</v>
      </c>
      <c r="T1011" s="34">
        <f t="shared" si="479"/>
        <v>0</v>
      </c>
      <c r="U1011" s="17">
        <f t="shared" si="493"/>
        <v>0</v>
      </c>
      <c r="V1011" s="17">
        <f t="shared" si="480"/>
        <v>0</v>
      </c>
      <c r="W1011" s="17">
        <f t="shared" si="494"/>
        <v>105812294.05864218</v>
      </c>
      <c r="X1011" s="17">
        <f t="shared" si="481"/>
        <v>0</v>
      </c>
      <c r="Y1011" s="17">
        <f t="shared" si="482"/>
        <v>0</v>
      </c>
      <c r="Z1011" s="17">
        <f t="shared" si="483"/>
        <v>0</v>
      </c>
      <c r="AA1011" s="17">
        <f t="shared" si="484"/>
        <v>0</v>
      </c>
      <c r="AB1011" s="17">
        <f t="shared" si="485"/>
        <v>0</v>
      </c>
      <c r="AC1011" s="17">
        <f t="shared" si="486"/>
        <v>0</v>
      </c>
      <c r="AD1011" s="17">
        <f t="shared" si="487"/>
        <v>0</v>
      </c>
      <c r="AE1011" s="17">
        <f t="shared" si="488"/>
        <v>0</v>
      </c>
      <c r="AF1011" s="17">
        <f t="shared" si="489"/>
        <v>1546615.9687172079</v>
      </c>
      <c r="AG1011" s="17">
        <f t="shared" si="495"/>
        <v>0</v>
      </c>
      <c r="AH1011" s="17">
        <f t="shared" si="490"/>
        <v>0</v>
      </c>
      <c r="AI1011" s="17"/>
      <c r="AJ1011" s="17"/>
      <c r="AU1011">
        <f t="shared" si="468"/>
        <v>1</v>
      </c>
      <c r="AV1011" t="str">
        <f t="shared" si="469"/>
        <v/>
      </c>
      <c r="AW1011">
        <f t="shared" si="470"/>
        <v>0</v>
      </c>
    </row>
    <row r="1012" spans="2:49" x14ac:dyDescent="0.3">
      <c r="B1012" s="29" t="s">
        <v>52</v>
      </c>
      <c r="C1012" s="29">
        <v>1004</v>
      </c>
      <c r="D1012" s="29">
        <v>415</v>
      </c>
      <c r="E1012" s="2">
        <f t="shared" si="471"/>
        <v>0</v>
      </c>
      <c r="F1012" s="30">
        <v>0</v>
      </c>
      <c r="G1012" s="17">
        <f t="shared" si="496"/>
        <v>0</v>
      </c>
      <c r="H1012" s="17">
        <f t="shared" si="497"/>
        <v>0</v>
      </c>
      <c r="I1012" s="17">
        <v>194.238</v>
      </c>
      <c r="J1012" s="17">
        <f t="shared" si="472"/>
        <v>0</v>
      </c>
      <c r="K1012" s="17">
        <f t="shared" si="473"/>
        <v>0</v>
      </c>
      <c r="L1012" s="17">
        <f t="shared" si="474"/>
        <v>194.238</v>
      </c>
      <c r="M1012" s="17">
        <f t="shared" si="475"/>
        <v>0</v>
      </c>
      <c r="N1012" s="17">
        <f t="shared" si="491"/>
        <v>0</v>
      </c>
      <c r="O1012" s="17">
        <f t="shared" si="492"/>
        <v>1546615.9687172079</v>
      </c>
      <c r="P1012" s="17">
        <f t="shared" si="476"/>
        <v>1546421.730717208</v>
      </c>
      <c r="Q1012" s="34">
        <f t="shared" si="477"/>
        <v>0.42956502835862603</v>
      </c>
      <c r="R1012" s="17">
        <f t="shared" si="467"/>
        <v>0</v>
      </c>
      <c r="S1012" s="17">
        <f t="shared" si="478"/>
        <v>0</v>
      </c>
      <c r="T1012" s="34">
        <f t="shared" si="479"/>
        <v>0</v>
      </c>
      <c r="U1012" s="17">
        <f t="shared" si="493"/>
        <v>0</v>
      </c>
      <c r="V1012" s="17">
        <f t="shared" si="480"/>
        <v>0</v>
      </c>
      <c r="W1012" s="17">
        <f t="shared" si="494"/>
        <v>105812294.05864218</v>
      </c>
      <c r="X1012" s="17">
        <f t="shared" si="481"/>
        <v>0</v>
      </c>
      <c r="Y1012" s="17">
        <f t="shared" si="482"/>
        <v>0</v>
      </c>
      <c r="Z1012" s="17">
        <f t="shared" si="483"/>
        <v>0</v>
      </c>
      <c r="AA1012" s="17">
        <f t="shared" si="484"/>
        <v>0</v>
      </c>
      <c r="AB1012" s="17">
        <f t="shared" si="485"/>
        <v>0</v>
      </c>
      <c r="AC1012" s="17">
        <f t="shared" si="486"/>
        <v>0</v>
      </c>
      <c r="AD1012" s="17">
        <f t="shared" si="487"/>
        <v>0</v>
      </c>
      <c r="AE1012" s="17">
        <f t="shared" si="488"/>
        <v>0</v>
      </c>
      <c r="AF1012" s="17">
        <f t="shared" si="489"/>
        <v>1546615.9687172079</v>
      </c>
      <c r="AG1012" s="17">
        <f t="shared" si="495"/>
        <v>0</v>
      </c>
      <c r="AH1012" s="17">
        <f t="shared" si="490"/>
        <v>0</v>
      </c>
      <c r="AI1012" s="17"/>
      <c r="AJ1012" s="17"/>
      <c r="AU1012">
        <f t="shared" si="468"/>
        <v>1</v>
      </c>
      <c r="AV1012" t="str">
        <f t="shared" si="469"/>
        <v/>
      </c>
      <c r="AW1012">
        <f t="shared" si="470"/>
        <v>0</v>
      </c>
    </row>
    <row r="1013" spans="2:49" x14ac:dyDescent="0.3">
      <c r="B1013" s="29" t="s">
        <v>52</v>
      </c>
      <c r="C1013" s="29">
        <v>1005</v>
      </c>
      <c r="D1013" s="29">
        <v>416</v>
      </c>
      <c r="E1013" s="2">
        <f t="shared" si="471"/>
        <v>0</v>
      </c>
      <c r="F1013" s="30">
        <v>0</v>
      </c>
      <c r="G1013" s="17">
        <f t="shared" si="496"/>
        <v>0</v>
      </c>
      <c r="H1013" s="17">
        <f t="shared" si="497"/>
        <v>0</v>
      </c>
      <c r="I1013" s="17">
        <v>194.238</v>
      </c>
      <c r="J1013" s="17">
        <f t="shared" si="472"/>
        <v>0</v>
      </c>
      <c r="K1013" s="17">
        <f t="shared" si="473"/>
        <v>0</v>
      </c>
      <c r="L1013" s="17">
        <f t="shared" si="474"/>
        <v>194.238</v>
      </c>
      <c r="M1013" s="17">
        <f t="shared" si="475"/>
        <v>0</v>
      </c>
      <c r="N1013" s="17">
        <f t="shared" si="491"/>
        <v>0</v>
      </c>
      <c r="O1013" s="17">
        <f t="shared" si="492"/>
        <v>1546615.9687172079</v>
      </c>
      <c r="P1013" s="17">
        <f t="shared" si="476"/>
        <v>1546421.730717208</v>
      </c>
      <c r="Q1013" s="34">
        <f t="shared" si="477"/>
        <v>0.42956502835862603</v>
      </c>
      <c r="R1013" s="17">
        <f t="shared" si="467"/>
        <v>0</v>
      </c>
      <c r="S1013" s="17">
        <f t="shared" si="478"/>
        <v>0</v>
      </c>
      <c r="T1013" s="34">
        <f t="shared" si="479"/>
        <v>0</v>
      </c>
      <c r="U1013" s="17">
        <f t="shared" si="493"/>
        <v>0</v>
      </c>
      <c r="V1013" s="17">
        <f t="shared" si="480"/>
        <v>0</v>
      </c>
      <c r="W1013" s="17">
        <f t="shared" si="494"/>
        <v>105812294.05864218</v>
      </c>
      <c r="X1013" s="17">
        <f t="shared" si="481"/>
        <v>0</v>
      </c>
      <c r="Y1013" s="17">
        <f t="shared" si="482"/>
        <v>0</v>
      </c>
      <c r="Z1013" s="17">
        <f t="shared" si="483"/>
        <v>0</v>
      </c>
      <c r="AA1013" s="17">
        <f t="shared" si="484"/>
        <v>0</v>
      </c>
      <c r="AB1013" s="17">
        <f t="shared" si="485"/>
        <v>0</v>
      </c>
      <c r="AC1013" s="17">
        <f t="shared" si="486"/>
        <v>0</v>
      </c>
      <c r="AD1013" s="17">
        <f t="shared" si="487"/>
        <v>0</v>
      </c>
      <c r="AE1013" s="17">
        <f t="shared" si="488"/>
        <v>0</v>
      </c>
      <c r="AF1013" s="17">
        <f t="shared" si="489"/>
        <v>1546615.9687172079</v>
      </c>
      <c r="AG1013" s="17">
        <f t="shared" si="495"/>
        <v>0</v>
      </c>
      <c r="AH1013" s="17">
        <f t="shared" si="490"/>
        <v>0</v>
      </c>
      <c r="AI1013" s="17"/>
      <c r="AJ1013" s="17"/>
      <c r="AU1013">
        <f t="shared" si="468"/>
        <v>1</v>
      </c>
      <c r="AV1013" t="str">
        <f t="shared" si="469"/>
        <v/>
      </c>
      <c r="AW1013">
        <f t="shared" si="470"/>
        <v>0</v>
      </c>
    </row>
    <row r="1014" spans="2:49" x14ac:dyDescent="0.3">
      <c r="B1014" s="29" t="s">
        <v>52</v>
      </c>
      <c r="C1014" s="29">
        <v>1006</v>
      </c>
      <c r="D1014" s="29">
        <v>417</v>
      </c>
      <c r="E1014" s="2">
        <f t="shared" si="471"/>
        <v>0</v>
      </c>
      <c r="F1014" s="30">
        <v>0</v>
      </c>
      <c r="G1014" s="17">
        <f t="shared" si="496"/>
        <v>0</v>
      </c>
      <c r="H1014" s="17">
        <f t="shared" si="497"/>
        <v>0</v>
      </c>
      <c r="I1014" s="17">
        <v>194.238</v>
      </c>
      <c r="J1014" s="17">
        <f t="shared" si="472"/>
        <v>0</v>
      </c>
      <c r="K1014" s="17">
        <f t="shared" si="473"/>
        <v>0</v>
      </c>
      <c r="L1014" s="17">
        <f t="shared" si="474"/>
        <v>194.238</v>
      </c>
      <c r="M1014" s="17">
        <f t="shared" si="475"/>
        <v>0</v>
      </c>
      <c r="N1014" s="17">
        <f t="shared" si="491"/>
        <v>0</v>
      </c>
      <c r="O1014" s="17">
        <f t="shared" si="492"/>
        <v>1546615.9687172079</v>
      </c>
      <c r="P1014" s="17">
        <f t="shared" si="476"/>
        <v>1546421.730717208</v>
      </c>
      <c r="Q1014" s="34">
        <f t="shared" si="477"/>
        <v>0.42956502835862603</v>
      </c>
      <c r="R1014" s="17">
        <f t="shared" si="467"/>
        <v>0</v>
      </c>
      <c r="S1014" s="17">
        <f t="shared" si="478"/>
        <v>0</v>
      </c>
      <c r="T1014" s="34">
        <f t="shared" si="479"/>
        <v>0</v>
      </c>
      <c r="U1014" s="17">
        <f t="shared" si="493"/>
        <v>0</v>
      </c>
      <c r="V1014" s="17">
        <f t="shared" si="480"/>
        <v>0</v>
      </c>
      <c r="W1014" s="17">
        <f t="shared" si="494"/>
        <v>105812294.05864218</v>
      </c>
      <c r="X1014" s="17">
        <f t="shared" si="481"/>
        <v>0</v>
      </c>
      <c r="Y1014" s="17">
        <f t="shared" si="482"/>
        <v>0</v>
      </c>
      <c r="Z1014" s="17">
        <f t="shared" si="483"/>
        <v>0</v>
      </c>
      <c r="AA1014" s="17">
        <f t="shared" si="484"/>
        <v>0</v>
      </c>
      <c r="AB1014" s="17">
        <f t="shared" si="485"/>
        <v>0</v>
      </c>
      <c r="AC1014" s="17">
        <f t="shared" si="486"/>
        <v>0</v>
      </c>
      <c r="AD1014" s="17">
        <f t="shared" si="487"/>
        <v>0</v>
      </c>
      <c r="AE1014" s="17">
        <f t="shared" si="488"/>
        <v>0</v>
      </c>
      <c r="AF1014" s="17">
        <f t="shared" si="489"/>
        <v>1546615.9687172079</v>
      </c>
      <c r="AG1014" s="17">
        <f t="shared" si="495"/>
        <v>0</v>
      </c>
      <c r="AH1014" s="17">
        <f t="shared" si="490"/>
        <v>0</v>
      </c>
      <c r="AI1014" s="17"/>
      <c r="AJ1014" s="17"/>
      <c r="AU1014">
        <f t="shared" si="468"/>
        <v>1</v>
      </c>
      <c r="AV1014" t="str">
        <f t="shared" si="469"/>
        <v/>
      </c>
      <c r="AW1014">
        <f t="shared" si="470"/>
        <v>0</v>
      </c>
    </row>
    <row r="1015" spans="2:49" x14ac:dyDescent="0.3">
      <c r="B1015" s="29" t="s">
        <v>52</v>
      </c>
      <c r="C1015" s="29">
        <v>1007</v>
      </c>
      <c r="D1015" s="29">
        <v>418</v>
      </c>
      <c r="E1015" s="2">
        <f t="shared" si="471"/>
        <v>0</v>
      </c>
      <c r="F1015" s="30">
        <v>0</v>
      </c>
      <c r="G1015" s="17">
        <f t="shared" si="496"/>
        <v>0</v>
      </c>
      <c r="H1015" s="17">
        <f t="shared" si="497"/>
        <v>0</v>
      </c>
      <c r="I1015" s="17">
        <v>194.238</v>
      </c>
      <c r="J1015" s="17">
        <f t="shared" si="472"/>
        <v>0</v>
      </c>
      <c r="K1015" s="17">
        <f t="shared" si="473"/>
        <v>0</v>
      </c>
      <c r="L1015" s="17">
        <f t="shared" si="474"/>
        <v>194.238</v>
      </c>
      <c r="M1015" s="17">
        <f t="shared" si="475"/>
        <v>0</v>
      </c>
      <c r="N1015" s="17">
        <f t="shared" si="491"/>
        <v>0</v>
      </c>
      <c r="O1015" s="17">
        <f t="shared" si="492"/>
        <v>1546615.9687172079</v>
      </c>
      <c r="P1015" s="17">
        <f t="shared" si="476"/>
        <v>1546421.730717208</v>
      </c>
      <c r="Q1015" s="34">
        <f t="shared" si="477"/>
        <v>0.42956502835862603</v>
      </c>
      <c r="R1015" s="17">
        <f t="shared" si="467"/>
        <v>0</v>
      </c>
      <c r="S1015" s="17">
        <f t="shared" si="478"/>
        <v>0</v>
      </c>
      <c r="T1015" s="34">
        <f t="shared" si="479"/>
        <v>0</v>
      </c>
      <c r="U1015" s="17">
        <f t="shared" si="493"/>
        <v>0</v>
      </c>
      <c r="V1015" s="17">
        <f t="shared" si="480"/>
        <v>0</v>
      </c>
      <c r="W1015" s="17">
        <f t="shared" si="494"/>
        <v>105812294.05864218</v>
      </c>
      <c r="X1015" s="17">
        <f t="shared" si="481"/>
        <v>0</v>
      </c>
      <c r="Y1015" s="17">
        <f t="shared" si="482"/>
        <v>0</v>
      </c>
      <c r="Z1015" s="17">
        <f t="shared" si="483"/>
        <v>0</v>
      </c>
      <c r="AA1015" s="17">
        <f t="shared" si="484"/>
        <v>0</v>
      </c>
      <c r="AB1015" s="17">
        <f t="shared" si="485"/>
        <v>0</v>
      </c>
      <c r="AC1015" s="17">
        <f t="shared" si="486"/>
        <v>0</v>
      </c>
      <c r="AD1015" s="17">
        <f t="shared" si="487"/>
        <v>0</v>
      </c>
      <c r="AE1015" s="17">
        <f t="shared" si="488"/>
        <v>0</v>
      </c>
      <c r="AF1015" s="17">
        <f t="shared" si="489"/>
        <v>1546615.9687172079</v>
      </c>
      <c r="AG1015" s="17">
        <f t="shared" si="495"/>
        <v>0</v>
      </c>
      <c r="AH1015" s="17">
        <f t="shared" si="490"/>
        <v>0</v>
      </c>
      <c r="AI1015" s="17"/>
      <c r="AJ1015" s="17"/>
      <c r="AU1015">
        <f t="shared" si="468"/>
        <v>1</v>
      </c>
      <c r="AV1015" t="str">
        <f t="shared" si="469"/>
        <v/>
      </c>
      <c r="AW1015">
        <f t="shared" si="470"/>
        <v>0</v>
      </c>
    </row>
    <row r="1016" spans="2:49" x14ac:dyDescent="0.3">
      <c r="B1016" s="29" t="s">
        <v>52</v>
      </c>
      <c r="C1016" s="29">
        <v>1008</v>
      </c>
      <c r="D1016" s="29">
        <v>419</v>
      </c>
      <c r="E1016" s="2">
        <f t="shared" si="471"/>
        <v>0</v>
      </c>
      <c r="F1016" s="30">
        <v>0</v>
      </c>
      <c r="G1016" s="17">
        <f t="shared" si="496"/>
        <v>0</v>
      </c>
      <c r="H1016" s="17">
        <f t="shared" si="497"/>
        <v>0</v>
      </c>
      <c r="I1016" s="17">
        <v>194.238</v>
      </c>
      <c r="J1016" s="17">
        <f t="shared" si="472"/>
        <v>0</v>
      </c>
      <c r="K1016" s="17">
        <f t="shared" si="473"/>
        <v>0</v>
      </c>
      <c r="L1016" s="17">
        <f t="shared" si="474"/>
        <v>194.238</v>
      </c>
      <c r="M1016" s="17">
        <f t="shared" si="475"/>
        <v>0</v>
      </c>
      <c r="N1016" s="17">
        <f t="shared" si="491"/>
        <v>0</v>
      </c>
      <c r="O1016" s="17">
        <f t="shared" si="492"/>
        <v>1546615.9687172079</v>
      </c>
      <c r="P1016" s="17">
        <f t="shared" si="476"/>
        <v>1546421.730717208</v>
      </c>
      <c r="Q1016" s="34">
        <f t="shared" si="477"/>
        <v>0.42956502835862603</v>
      </c>
      <c r="R1016" s="17">
        <f t="shared" si="467"/>
        <v>0</v>
      </c>
      <c r="S1016" s="17">
        <f t="shared" si="478"/>
        <v>0</v>
      </c>
      <c r="T1016" s="34">
        <f t="shared" si="479"/>
        <v>0</v>
      </c>
      <c r="U1016" s="17">
        <f t="shared" si="493"/>
        <v>0</v>
      </c>
      <c r="V1016" s="17">
        <f t="shared" si="480"/>
        <v>0</v>
      </c>
      <c r="W1016" s="17">
        <f t="shared" si="494"/>
        <v>105812294.05864218</v>
      </c>
      <c r="X1016" s="17">
        <f t="shared" si="481"/>
        <v>0</v>
      </c>
      <c r="Y1016" s="17">
        <f t="shared" si="482"/>
        <v>0</v>
      </c>
      <c r="Z1016" s="17">
        <f t="shared" si="483"/>
        <v>0</v>
      </c>
      <c r="AA1016" s="17">
        <f t="shared" si="484"/>
        <v>0</v>
      </c>
      <c r="AB1016" s="17">
        <f t="shared" si="485"/>
        <v>0</v>
      </c>
      <c r="AC1016" s="17">
        <f t="shared" si="486"/>
        <v>0</v>
      </c>
      <c r="AD1016" s="17">
        <f t="shared" si="487"/>
        <v>0</v>
      </c>
      <c r="AE1016" s="17">
        <f t="shared" si="488"/>
        <v>0</v>
      </c>
      <c r="AF1016" s="17">
        <f t="shared" si="489"/>
        <v>1546615.9687172079</v>
      </c>
      <c r="AG1016" s="17">
        <f t="shared" si="495"/>
        <v>0</v>
      </c>
      <c r="AH1016" s="17">
        <f t="shared" si="490"/>
        <v>0</v>
      </c>
      <c r="AI1016" s="17"/>
      <c r="AJ1016" s="17"/>
      <c r="AU1016">
        <f t="shared" si="468"/>
        <v>1</v>
      </c>
      <c r="AV1016" t="str">
        <f t="shared" si="469"/>
        <v/>
      </c>
      <c r="AW1016">
        <f t="shared" si="470"/>
        <v>0</v>
      </c>
    </row>
    <row r="1017" spans="2:49" x14ac:dyDescent="0.3">
      <c r="B1017" s="29" t="s">
        <v>52</v>
      </c>
      <c r="C1017" s="29">
        <v>1009</v>
      </c>
      <c r="D1017" s="29">
        <v>420</v>
      </c>
      <c r="E1017" s="2">
        <f t="shared" si="471"/>
        <v>0</v>
      </c>
      <c r="F1017" s="30">
        <v>0</v>
      </c>
      <c r="G1017" s="17">
        <f t="shared" si="496"/>
        <v>0</v>
      </c>
      <c r="H1017" s="17">
        <f t="shared" si="497"/>
        <v>0</v>
      </c>
      <c r="I1017" s="17">
        <v>194.238</v>
      </c>
      <c r="J1017" s="17">
        <f t="shared" si="472"/>
        <v>0</v>
      </c>
      <c r="K1017" s="17">
        <f t="shared" si="473"/>
        <v>0</v>
      </c>
      <c r="L1017" s="17">
        <f t="shared" si="474"/>
        <v>194.238</v>
      </c>
      <c r="M1017" s="17">
        <f t="shared" si="475"/>
        <v>0</v>
      </c>
      <c r="N1017" s="17">
        <f t="shared" si="491"/>
        <v>0</v>
      </c>
      <c r="O1017" s="17">
        <f t="shared" si="492"/>
        <v>1546615.9687172079</v>
      </c>
      <c r="P1017" s="17">
        <f t="shared" si="476"/>
        <v>1546421.730717208</v>
      </c>
      <c r="Q1017" s="34">
        <f t="shared" si="477"/>
        <v>0.42956502835862603</v>
      </c>
      <c r="R1017" s="17">
        <f t="shared" si="467"/>
        <v>0</v>
      </c>
      <c r="S1017" s="17">
        <f t="shared" si="478"/>
        <v>0</v>
      </c>
      <c r="T1017" s="34">
        <f t="shared" si="479"/>
        <v>0</v>
      </c>
      <c r="U1017" s="17">
        <f t="shared" si="493"/>
        <v>0</v>
      </c>
      <c r="V1017" s="17">
        <f t="shared" si="480"/>
        <v>0</v>
      </c>
      <c r="W1017" s="17">
        <f t="shared" si="494"/>
        <v>105812294.05864218</v>
      </c>
      <c r="X1017" s="17">
        <f t="shared" si="481"/>
        <v>0</v>
      </c>
      <c r="Y1017" s="17">
        <f t="shared" si="482"/>
        <v>0</v>
      </c>
      <c r="Z1017" s="17">
        <f t="shared" si="483"/>
        <v>0</v>
      </c>
      <c r="AA1017" s="17">
        <f t="shared" si="484"/>
        <v>0</v>
      </c>
      <c r="AB1017" s="17">
        <f t="shared" si="485"/>
        <v>0</v>
      </c>
      <c r="AC1017" s="17">
        <f t="shared" si="486"/>
        <v>0</v>
      </c>
      <c r="AD1017" s="17">
        <f t="shared" si="487"/>
        <v>0</v>
      </c>
      <c r="AE1017" s="17">
        <f t="shared" si="488"/>
        <v>0</v>
      </c>
      <c r="AF1017" s="17">
        <f t="shared" si="489"/>
        <v>1546615.9687172079</v>
      </c>
      <c r="AG1017" s="17">
        <f t="shared" si="495"/>
        <v>0</v>
      </c>
      <c r="AH1017" s="17">
        <f t="shared" si="490"/>
        <v>0</v>
      </c>
      <c r="AI1017" s="17"/>
      <c r="AJ1017" s="17"/>
      <c r="AU1017">
        <f t="shared" si="468"/>
        <v>1</v>
      </c>
      <c r="AV1017" t="str">
        <f t="shared" si="469"/>
        <v/>
      </c>
      <c r="AW1017">
        <f t="shared" si="470"/>
        <v>0</v>
      </c>
    </row>
    <row r="1018" spans="2:49" x14ac:dyDescent="0.3">
      <c r="B1018" s="29" t="s">
        <v>52</v>
      </c>
      <c r="C1018" s="29">
        <v>1010</v>
      </c>
      <c r="D1018" s="29">
        <v>421</v>
      </c>
      <c r="E1018" s="2">
        <f t="shared" si="471"/>
        <v>0</v>
      </c>
      <c r="F1018" s="30">
        <v>0</v>
      </c>
      <c r="G1018" s="17">
        <f t="shared" si="496"/>
        <v>0</v>
      </c>
      <c r="H1018" s="17">
        <f t="shared" si="497"/>
        <v>0</v>
      </c>
      <c r="I1018" s="17">
        <v>194.238</v>
      </c>
      <c r="J1018" s="17">
        <f t="shared" si="472"/>
        <v>0</v>
      </c>
      <c r="K1018" s="17">
        <f t="shared" si="473"/>
        <v>0</v>
      </c>
      <c r="L1018" s="17">
        <f t="shared" si="474"/>
        <v>194.238</v>
      </c>
      <c r="M1018" s="17">
        <f t="shared" si="475"/>
        <v>0</v>
      </c>
      <c r="N1018" s="17">
        <f t="shared" si="491"/>
        <v>0</v>
      </c>
      <c r="O1018" s="17">
        <f t="shared" si="492"/>
        <v>1546615.9687172079</v>
      </c>
      <c r="P1018" s="17">
        <f t="shared" si="476"/>
        <v>1546421.730717208</v>
      </c>
      <c r="Q1018" s="34">
        <f t="shared" si="477"/>
        <v>0.42956502835862603</v>
      </c>
      <c r="R1018" s="17">
        <f t="shared" si="467"/>
        <v>0</v>
      </c>
      <c r="S1018" s="17">
        <f t="shared" si="478"/>
        <v>0</v>
      </c>
      <c r="T1018" s="34">
        <f t="shared" si="479"/>
        <v>0</v>
      </c>
      <c r="U1018" s="17">
        <f t="shared" si="493"/>
        <v>0</v>
      </c>
      <c r="V1018" s="17">
        <f t="shared" si="480"/>
        <v>0</v>
      </c>
      <c r="W1018" s="17">
        <f t="shared" si="494"/>
        <v>105812294.05864218</v>
      </c>
      <c r="X1018" s="17">
        <f t="shared" si="481"/>
        <v>0</v>
      </c>
      <c r="Y1018" s="17">
        <f t="shared" si="482"/>
        <v>0</v>
      </c>
      <c r="Z1018" s="17">
        <f t="shared" si="483"/>
        <v>0</v>
      </c>
      <c r="AA1018" s="17">
        <f t="shared" si="484"/>
        <v>0</v>
      </c>
      <c r="AB1018" s="17">
        <f t="shared" si="485"/>
        <v>0</v>
      </c>
      <c r="AC1018" s="17">
        <f t="shared" si="486"/>
        <v>0</v>
      </c>
      <c r="AD1018" s="17">
        <f t="shared" si="487"/>
        <v>0</v>
      </c>
      <c r="AE1018" s="17">
        <f t="shared" si="488"/>
        <v>0</v>
      </c>
      <c r="AF1018" s="17">
        <f t="shared" si="489"/>
        <v>1546615.9687172079</v>
      </c>
      <c r="AG1018" s="17">
        <f t="shared" si="495"/>
        <v>0</v>
      </c>
      <c r="AH1018" s="17">
        <f t="shared" si="490"/>
        <v>0</v>
      </c>
      <c r="AI1018" s="17"/>
      <c r="AJ1018" s="17"/>
      <c r="AU1018">
        <f t="shared" si="468"/>
        <v>1</v>
      </c>
      <c r="AV1018" t="str">
        <f t="shared" si="469"/>
        <v/>
      </c>
      <c r="AW1018">
        <f t="shared" si="470"/>
        <v>0</v>
      </c>
    </row>
    <row r="1019" spans="2:49" x14ac:dyDescent="0.3">
      <c r="B1019" s="29" t="s">
        <v>52</v>
      </c>
      <c r="C1019" s="29">
        <v>1011</v>
      </c>
      <c r="D1019" s="29">
        <v>422</v>
      </c>
      <c r="E1019" s="2">
        <f t="shared" si="471"/>
        <v>0</v>
      </c>
      <c r="F1019" s="30">
        <v>0</v>
      </c>
      <c r="G1019" s="17">
        <f t="shared" si="496"/>
        <v>0</v>
      </c>
      <c r="H1019" s="17">
        <f t="shared" si="497"/>
        <v>0</v>
      </c>
      <c r="I1019" s="17">
        <v>194.238</v>
      </c>
      <c r="J1019" s="17">
        <f t="shared" si="472"/>
        <v>0</v>
      </c>
      <c r="K1019" s="17">
        <f t="shared" si="473"/>
        <v>0</v>
      </c>
      <c r="L1019" s="17">
        <f t="shared" si="474"/>
        <v>194.238</v>
      </c>
      <c r="M1019" s="17">
        <f t="shared" si="475"/>
        <v>0</v>
      </c>
      <c r="N1019" s="17">
        <f t="shared" si="491"/>
        <v>0</v>
      </c>
      <c r="O1019" s="17">
        <f t="shared" si="492"/>
        <v>1546615.9687172079</v>
      </c>
      <c r="P1019" s="17">
        <f t="shared" si="476"/>
        <v>1546421.730717208</v>
      </c>
      <c r="Q1019" s="34">
        <f t="shared" si="477"/>
        <v>0.42956502835862603</v>
      </c>
      <c r="R1019" s="17">
        <f t="shared" si="467"/>
        <v>0</v>
      </c>
      <c r="S1019" s="17">
        <f t="shared" si="478"/>
        <v>0</v>
      </c>
      <c r="T1019" s="34">
        <f t="shared" si="479"/>
        <v>0</v>
      </c>
      <c r="U1019" s="17">
        <f t="shared" si="493"/>
        <v>0</v>
      </c>
      <c r="V1019" s="17">
        <f t="shared" si="480"/>
        <v>0</v>
      </c>
      <c r="W1019" s="17">
        <f t="shared" si="494"/>
        <v>105812294.05864218</v>
      </c>
      <c r="X1019" s="17">
        <f t="shared" si="481"/>
        <v>0</v>
      </c>
      <c r="Y1019" s="17">
        <f t="shared" si="482"/>
        <v>0</v>
      </c>
      <c r="Z1019" s="17">
        <f t="shared" si="483"/>
        <v>0</v>
      </c>
      <c r="AA1019" s="17">
        <f t="shared" si="484"/>
        <v>0</v>
      </c>
      <c r="AB1019" s="17">
        <f t="shared" si="485"/>
        <v>0</v>
      </c>
      <c r="AC1019" s="17">
        <f t="shared" si="486"/>
        <v>0</v>
      </c>
      <c r="AD1019" s="17">
        <f t="shared" si="487"/>
        <v>0</v>
      </c>
      <c r="AE1019" s="17">
        <f t="shared" si="488"/>
        <v>0</v>
      </c>
      <c r="AF1019" s="17">
        <f t="shared" si="489"/>
        <v>1546615.9687172079</v>
      </c>
      <c r="AG1019" s="17">
        <f t="shared" si="495"/>
        <v>0</v>
      </c>
      <c r="AH1019" s="17">
        <f t="shared" si="490"/>
        <v>0</v>
      </c>
      <c r="AI1019" s="17"/>
      <c r="AJ1019" s="17"/>
      <c r="AU1019">
        <f t="shared" si="468"/>
        <v>1</v>
      </c>
      <c r="AV1019" t="str">
        <f t="shared" si="469"/>
        <v/>
      </c>
      <c r="AW1019">
        <f t="shared" si="470"/>
        <v>0</v>
      </c>
    </row>
    <row r="1020" spans="2:49" x14ac:dyDescent="0.3">
      <c r="B1020" s="29" t="s">
        <v>52</v>
      </c>
      <c r="C1020" s="29">
        <v>1012</v>
      </c>
      <c r="D1020" s="29">
        <v>423</v>
      </c>
      <c r="E1020" s="2">
        <f t="shared" si="471"/>
        <v>0</v>
      </c>
      <c r="F1020" s="30">
        <v>0</v>
      </c>
      <c r="G1020" s="17">
        <f t="shared" si="496"/>
        <v>0</v>
      </c>
      <c r="H1020" s="17">
        <f t="shared" si="497"/>
        <v>0</v>
      </c>
      <c r="I1020" s="17">
        <v>194.238</v>
      </c>
      <c r="J1020" s="17">
        <f t="shared" si="472"/>
        <v>0</v>
      </c>
      <c r="K1020" s="17">
        <f t="shared" si="473"/>
        <v>0</v>
      </c>
      <c r="L1020" s="17">
        <f t="shared" si="474"/>
        <v>194.238</v>
      </c>
      <c r="M1020" s="17">
        <f t="shared" si="475"/>
        <v>0</v>
      </c>
      <c r="N1020" s="17">
        <f t="shared" si="491"/>
        <v>0</v>
      </c>
      <c r="O1020" s="17">
        <f t="shared" si="492"/>
        <v>1546615.9687172079</v>
      </c>
      <c r="P1020" s="17">
        <f t="shared" si="476"/>
        <v>1546421.730717208</v>
      </c>
      <c r="Q1020" s="34">
        <f t="shared" si="477"/>
        <v>0.42956502835862603</v>
      </c>
      <c r="R1020" s="17">
        <f t="shared" si="467"/>
        <v>0</v>
      </c>
      <c r="S1020" s="17">
        <f t="shared" si="478"/>
        <v>0</v>
      </c>
      <c r="T1020" s="34">
        <f t="shared" si="479"/>
        <v>0</v>
      </c>
      <c r="U1020" s="17">
        <f t="shared" si="493"/>
        <v>0</v>
      </c>
      <c r="V1020" s="17">
        <f t="shared" si="480"/>
        <v>0</v>
      </c>
      <c r="W1020" s="17">
        <f t="shared" si="494"/>
        <v>105812294.05864218</v>
      </c>
      <c r="X1020" s="17">
        <f t="shared" si="481"/>
        <v>0</v>
      </c>
      <c r="Y1020" s="17">
        <f t="shared" si="482"/>
        <v>0</v>
      </c>
      <c r="Z1020" s="17">
        <f t="shared" si="483"/>
        <v>0</v>
      </c>
      <c r="AA1020" s="17">
        <f t="shared" si="484"/>
        <v>0</v>
      </c>
      <c r="AB1020" s="17">
        <f t="shared" si="485"/>
        <v>0</v>
      </c>
      <c r="AC1020" s="17">
        <f t="shared" si="486"/>
        <v>0</v>
      </c>
      <c r="AD1020" s="17">
        <f t="shared" si="487"/>
        <v>0</v>
      </c>
      <c r="AE1020" s="17">
        <f t="shared" si="488"/>
        <v>0</v>
      </c>
      <c r="AF1020" s="17">
        <f t="shared" si="489"/>
        <v>1546615.9687172079</v>
      </c>
      <c r="AG1020" s="17">
        <f t="shared" si="495"/>
        <v>0</v>
      </c>
      <c r="AH1020" s="17">
        <f t="shared" si="490"/>
        <v>0</v>
      </c>
      <c r="AI1020" s="17"/>
      <c r="AJ1020" s="17"/>
      <c r="AU1020">
        <f t="shared" si="468"/>
        <v>1</v>
      </c>
      <c r="AV1020" t="str">
        <f t="shared" si="469"/>
        <v/>
      </c>
      <c r="AW1020">
        <f t="shared" si="470"/>
        <v>0</v>
      </c>
    </row>
    <row r="1021" spans="2:49" x14ac:dyDescent="0.3">
      <c r="B1021" s="29" t="s">
        <v>52</v>
      </c>
      <c r="C1021" s="29">
        <v>1013</v>
      </c>
      <c r="D1021" s="29">
        <v>424</v>
      </c>
      <c r="E1021" s="2">
        <f t="shared" si="471"/>
        <v>0</v>
      </c>
      <c r="F1021" s="30">
        <v>0</v>
      </c>
      <c r="G1021" s="17">
        <f t="shared" si="496"/>
        <v>0</v>
      </c>
      <c r="H1021" s="17">
        <f t="shared" si="497"/>
        <v>0</v>
      </c>
      <c r="I1021" s="17">
        <v>194.238</v>
      </c>
      <c r="J1021" s="17">
        <f t="shared" si="472"/>
        <v>0</v>
      </c>
      <c r="K1021" s="17">
        <f t="shared" si="473"/>
        <v>0</v>
      </c>
      <c r="L1021" s="17">
        <f t="shared" si="474"/>
        <v>194.238</v>
      </c>
      <c r="M1021" s="17">
        <f t="shared" si="475"/>
        <v>0</v>
      </c>
      <c r="N1021" s="17">
        <f t="shared" si="491"/>
        <v>0</v>
      </c>
      <c r="O1021" s="17">
        <f t="shared" si="492"/>
        <v>1546615.9687172079</v>
      </c>
      <c r="P1021" s="17">
        <f t="shared" si="476"/>
        <v>1546421.730717208</v>
      </c>
      <c r="Q1021" s="34">
        <f t="shared" si="477"/>
        <v>0.42956502835862603</v>
      </c>
      <c r="R1021" s="17">
        <f t="shared" si="467"/>
        <v>0</v>
      </c>
      <c r="S1021" s="17">
        <f t="shared" si="478"/>
        <v>0</v>
      </c>
      <c r="T1021" s="34">
        <f t="shared" si="479"/>
        <v>0</v>
      </c>
      <c r="U1021" s="17">
        <f t="shared" si="493"/>
        <v>0</v>
      </c>
      <c r="V1021" s="17">
        <f t="shared" si="480"/>
        <v>0</v>
      </c>
      <c r="W1021" s="17">
        <f t="shared" si="494"/>
        <v>105812294.05864218</v>
      </c>
      <c r="X1021" s="17">
        <f t="shared" si="481"/>
        <v>0</v>
      </c>
      <c r="Y1021" s="17">
        <f t="shared" si="482"/>
        <v>0</v>
      </c>
      <c r="Z1021" s="17">
        <f t="shared" si="483"/>
        <v>0</v>
      </c>
      <c r="AA1021" s="17">
        <f t="shared" si="484"/>
        <v>0</v>
      </c>
      <c r="AB1021" s="17">
        <f t="shared" si="485"/>
        <v>0</v>
      </c>
      <c r="AC1021" s="17">
        <f t="shared" si="486"/>
        <v>0</v>
      </c>
      <c r="AD1021" s="17">
        <f t="shared" si="487"/>
        <v>0</v>
      </c>
      <c r="AE1021" s="17">
        <f t="shared" si="488"/>
        <v>0</v>
      </c>
      <c r="AF1021" s="17">
        <f t="shared" si="489"/>
        <v>1546615.9687172079</v>
      </c>
      <c r="AG1021" s="17">
        <f t="shared" si="495"/>
        <v>0</v>
      </c>
      <c r="AH1021" s="17">
        <f t="shared" si="490"/>
        <v>0</v>
      </c>
      <c r="AI1021" s="17"/>
      <c r="AJ1021" s="17"/>
      <c r="AU1021">
        <f t="shared" si="468"/>
        <v>1</v>
      </c>
      <c r="AV1021" t="str">
        <f t="shared" si="469"/>
        <v/>
      </c>
      <c r="AW1021">
        <f t="shared" si="470"/>
        <v>0</v>
      </c>
    </row>
    <row r="1022" spans="2:49" x14ac:dyDescent="0.3">
      <c r="B1022" s="29" t="s">
        <v>52</v>
      </c>
      <c r="C1022" s="29">
        <v>1014</v>
      </c>
      <c r="D1022" s="29">
        <v>425</v>
      </c>
      <c r="E1022" s="2">
        <f t="shared" si="471"/>
        <v>0</v>
      </c>
      <c r="F1022" s="30">
        <v>0</v>
      </c>
      <c r="G1022" s="17">
        <f t="shared" si="496"/>
        <v>0</v>
      </c>
      <c r="H1022" s="17">
        <f t="shared" si="497"/>
        <v>0</v>
      </c>
      <c r="I1022" s="17">
        <v>194.238</v>
      </c>
      <c r="J1022" s="17">
        <f t="shared" si="472"/>
        <v>0</v>
      </c>
      <c r="K1022" s="17">
        <f t="shared" si="473"/>
        <v>0</v>
      </c>
      <c r="L1022" s="17">
        <f t="shared" si="474"/>
        <v>194.238</v>
      </c>
      <c r="M1022" s="17">
        <f t="shared" si="475"/>
        <v>0</v>
      </c>
      <c r="N1022" s="17">
        <f t="shared" si="491"/>
        <v>0</v>
      </c>
      <c r="O1022" s="17">
        <f t="shared" si="492"/>
        <v>1546615.9687172079</v>
      </c>
      <c r="P1022" s="17">
        <f t="shared" si="476"/>
        <v>1546421.730717208</v>
      </c>
      <c r="Q1022" s="34">
        <f t="shared" si="477"/>
        <v>0.42956502835862603</v>
      </c>
      <c r="R1022" s="17">
        <f t="shared" si="467"/>
        <v>0</v>
      </c>
      <c r="S1022" s="17">
        <f t="shared" si="478"/>
        <v>0</v>
      </c>
      <c r="T1022" s="34">
        <f t="shared" si="479"/>
        <v>0</v>
      </c>
      <c r="U1022" s="17">
        <f t="shared" si="493"/>
        <v>0</v>
      </c>
      <c r="V1022" s="17">
        <f t="shared" si="480"/>
        <v>0</v>
      </c>
      <c r="W1022" s="17">
        <f t="shared" si="494"/>
        <v>105812294.05864218</v>
      </c>
      <c r="X1022" s="17">
        <f t="shared" si="481"/>
        <v>0</v>
      </c>
      <c r="Y1022" s="17">
        <f t="shared" si="482"/>
        <v>0</v>
      </c>
      <c r="Z1022" s="17">
        <f t="shared" si="483"/>
        <v>0</v>
      </c>
      <c r="AA1022" s="17">
        <f t="shared" si="484"/>
        <v>0</v>
      </c>
      <c r="AB1022" s="17">
        <f t="shared" si="485"/>
        <v>0</v>
      </c>
      <c r="AC1022" s="17">
        <f t="shared" si="486"/>
        <v>0</v>
      </c>
      <c r="AD1022" s="17">
        <f t="shared" si="487"/>
        <v>0</v>
      </c>
      <c r="AE1022" s="17">
        <f t="shared" si="488"/>
        <v>0</v>
      </c>
      <c r="AF1022" s="17">
        <f t="shared" si="489"/>
        <v>1546615.9687172079</v>
      </c>
      <c r="AG1022" s="17">
        <f t="shared" si="495"/>
        <v>0</v>
      </c>
      <c r="AH1022" s="17">
        <f t="shared" si="490"/>
        <v>0</v>
      </c>
      <c r="AI1022" s="17"/>
      <c r="AJ1022" s="17"/>
      <c r="AU1022">
        <f t="shared" si="468"/>
        <v>1</v>
      </c>
      <c r="AV1022" t="str">
        <f t="shared" si="469"/>
        <v/>
      </c>
      <c r="AW1022">
        <f t="shared" si="470"/>
        <v>0</v>
      </c>
    </row>
    <row r="1023" spans="2:49" x14ac:dyDescent="0.3">
      <c r="B1023" s="29" t="s">
        <v>52</v>
      </c>
      <c r="C1023" s="29">
        <v>1015</v>
      </c>
      <c r="D1023" s="29">
        <v>426</v>
      </c>
      <c r="E1023" s="2">
        <f t="shared" si="471"/>
        <v>0</v>
      </c>
      <c r="F1023" s="30">
        <v>0</v>
      </c>
      <c r="G1023" s="17">
        <f t="shared" si="496"/>
        <v>0</v>
      </c>
      <c r="H1023" s="17">
        <f t="shared" si="497"/>
        <v>0</v>
      </c>
      <c r="I1023" s="17">
        <v>194.238</v>
      </c>
      <c r="J1023" s="17">
        <f t="shared" si="472"/>
        <v>0</v>
      </c>
      <c r="K1023" s="17">
        <f t="shared" si="473"/>
        <v>0</v>
      </c>
      <c r="L1023" s="17">
        <f t="shared" si="474"/>
        <v>194.238</v>
      </c>
      <c r="M1023" s="17">
        <f t="shared" si="475"/>
        <v>0</v>
      </c>
      <c r="N1023" s="17">
        <f t="shared" si="491"/>
        <v>0</v>
      </c>
      <c r="O1023" s="17">
        <f t="shared" si="492"/>
        <v>1546615.9687172079</v>
      </c>
      <c r="P1023" s="17">
        <f t="shared" si="476"/>
        <v>1546421.730717208</v>
      </c>
      <c r="Q1023" s="34">
        <f t="shared" si="477"/>
        <v>0.42956502835862603</v>
      </c>
      <c r="R1023" s="17">
        <f t="shared" si="467"/>
        <v>0</v>
      </c>
      <c r="S1023" s="17">
        <f t="shared" si="478"/>
        <v>0</v>
      </c>
      <c r="T1023" s="34">
        <f t="shared" si="479"/>
        <v>0</v>
      </c>
      <c r="U1023" s="17">
        <f t="shared" si="493"/>
        <v>0</v>
      </c>
      <c r="V1023" s="17">
        <f t="shared" si="480"/>
        <v>0</v>
      </c>
      <c r="W1023" s="17">
        <f t="shared" si="494"/>
        <v>105812294.05864218</v>
      </c>
      <c r="X1023" s="17">
        <f t="shared" si="481"/>
        <v>0</v>
      </c>
      <c r="Y1023" s="17">
        <f t="shared" si="482"/>
        <v>0</v>
      </c>
      <c r="Z1023" s="17">
        <f t="shared" si="483"/>
        <v>0</v>
      </c>
      <c r="AA1023" s="17">
        <f t="shared" si="484"/>
        <v>0</v>
      </c>
      <c r="AB1023" s="17">
        <f t="shared" si="485"/>
        <v>0</v>
      </c>
      <c r="AC1023" s="17">
        <f t="shared" si="486"/>
        <v>0</v>
      </c>
      <c r="AD1023" s="17">
        <f t="shared" si="487"/>
        <v>0</v>
      </c>
      <c r="AE1023" s="17">
        <f t="shared" si="488"/>
        <v>0</v>
      </c>
      <c r="AF1023" s="17">
        <f t="shared" si="489"/>
        <v>1546615.9687172079</v>
      </c>
      <c r="AG1023" s="17">
        <f t="shared" si="495"/>
        <v>0</v>
      </c>
      <c r="AH1023" s="17">
        <f t="shared" si="490"/>
        <v>0</v>
      </c>
      <c r="AI1023" s="17"/>
      <c r="AJ1023" s="17"/>
      <c r="AU1023">
        <f t="shared" si="468"/>
        <v>1</v>
      </c>
      <c r="AV1023" t="str">
        <f t="shared" si="469"/>
        <v/>
      </c>
      <c r="AW1023">
        <f t="shared" si="470"/>
        <v>0</v>
      </c>
    </row>
    <row r="1024" spans="2:49" x14ac:dyDescent="0.3">
      <c r="B1024" s="29" t="s">
        <v>52</v>
      </c>
      <c r="C1024" s="29">
        <v>1016</v>
      </c>
      <c r="D1024" s="29">
        <v>427</v>
      </c>
      <c r="E1024" s="2">
        <f t="shared" si="471"/>
        <v>0</v>
      </c>
      <c r="F1024" s="30">
        <v>0</v>
      </c>
      <c r="G1024" s="17">
        <f t="shared" si="496"/>
        <v>0</v>
      </c>
      <c r="H1024" s="17">
        <f t="shared" si="497"/>
        <v>0</v>
      </c>
      <c r="I1024" s="17">
        <v>194.238</v>
      </c>
      <c r="J1024" s="17">
        <f t="shared" si="472"/>
        <v>0</v>
      </c>
      <c r="K1024" s="17">
        <f t="shared" si="473"/>
        <v>0</v>
      </c>
      <c r="L1024" s="17">
        <f t="shared" si="474"/>
        <v>194.238</v>
      </c>
      <c r="M1024" s="17">
        <f t="shared" si="475"/>
        <v>0</v>
      </c>
      <c r="N1024" s="17">
        <f t="shared" si="491"/>
        <v>0</v>
      </c>
      <c r="O1024" s="17">
        <f t="shared" si="492"/>
        <v>1546615.9687172079</v>
      </c>
      <c r="P1024" s="17">
        <f t="shared" si="476"/>
        <v>1546421.730717208</v>
      </c>
      <c r="Q1024" s="34">
        <f t="shared" si="477"/>
        <v>0.42956502835862603</v>
      </c>
      <c r="R1024" s="17">
        <f t="shared" si="467"/>
        <v>0</v>
      </c>
      <c r="S1024" s="17">
        <f t="shared" si="478"/>
        <v>0</v>
      </c>
      <c r="T1024" s="34">
        <f t="shared" si="479"/>
        <v>0</v>
      </c>
      <c r="U1024" s="17">
        <f t="shared" si="493"/>
        <v>0</v>
      </c>
      <c r="V1024" s="17">
        <f t="shared" si="480"/>
        <v>0</v>
      </c>
      <c r="W1024" s="17">
        <f t="shared" si="494"/>
        <v>105812294.05864218</v>
      </c>
      <c r="X1024" s="17">
        <f t="shared" si="481"/>
        <v>0</v>
      </c>
      <c r="Y1024" s="17">
        <f t="shared" si="482"/>
        <v>0</v>
      </c>
      <c r="Z1024" s="17">
        <f t="shared" si="483"/>
        <v>0</v>
      </c>
      <c r="AA1024" s="17">
        <f t="shared" si="484"/>
        <v>0</v>
      </c>
      <c r="AB1024" s="17">
        <f t="shared" si="485"/>
        <v>0</v>
      </c>
      <c r="AC1024" s="17">
        <f t="shared" si="486"/>
        <v>0</v>
      </c>
      <c r="AD1024" s="17">
        <f t="shared" si="487"/>
        <v>0</v>
      </c>
      <c r="AE1024" s="17">
        <f t="shared" si="488"/>
        <v>0</v>
      </c>
      <c r="AF1024" s="17">
        <f t="shared" si="489"/>
        <v>1546615.9687172079</v>
      </c>
      <c r="AG1024" s="17">
        <f t="shared" si="495"/>
        <v>0</v>
      </c>
      <c r="AH1024" s="17">
        <f t="shared" si="490"/>
        <v>0</v>
      </c>
      <c r="AI1024" s="17"/>
      <c r="AJ1024" s="17"/>
      <c r="AU1024">
        <f t="shared" si="468"/>
        <v>1</v>
      </c>
      <c r="AV1024" t="str">
        <f t="shared" si="469"/>
        <v/>
      </c>
      <c r="AW1024">
        <f t="shared" si="470"/>
        <v>0</v>
      </c>
    </row>
    <row r="1025" spans="2:49" x14ac:dyDescent="0.3">
      <c r="B1025" s="29" t="s">
        <v>52</v>
      </c>
      <c r="C1025" s="29">
        <v>1017</v>
      </c>
      <c r="D1025" s="29">
        <v>428</v>
      </c>
      <c r="E1025" s="2">
        <f t="shared" si="471"/>
        <v>0</v>
      </c>
      <c r="F1025" s="30">
        <v>0</v>
      </c>
      <c r="G1025" s="17">
        <f t="shared" si="496"/>
        <v>0</v>
      </c>
      <c r="H1025" s="17">
        <f t="shared" si="497"/>
        <v>0</v>
      </c>
      <c r="I1025" s="17">
        <v>194.238</v>
      </c>
      <c r="J1025" s="17">
        <f t="shared" si="472"/>
        <v>0</v>
      </c>
      <c r="K1025" s="17">
        <f t="shared" si="473"/>
        <v>0</v>
      </c>
      <c r="L1025" s="17">
        <f t="shared" si="474"/>
        <v>194.238</v>
      </c>
      <c r="M1025" s="17">
        <f t="shared" si="475"/>
        <v>0</v>
      </c>
      <c r="N1025" s="17">
        <f t="shared" si="491"/>
        <v>0</v>
      </c>
      <c r="O1025" s="17">
        <f t="shared" si="492"/>
        <v>1546615.9687172079</v>
      </c>
      <c r="P1025" s="17">
        <f t="shared" si="476"/>
        <v>1546421.730717208</v>
      </c>
      <c r="Q1025" s="34">
        <f t="shared" si="477"/>
        <v>0.42956502835862603</v>
      </c>
      <c r="R1025" s="17">
        <f t="shared" si="467"/>
        <v>0</v>
      </c>
      <c r="S1025" s="17">
        <f t="shared" si="478"/>
        <v>0</v>
      </c>
      <c r="T1025" s="34">
        <f t="shared" si="479"/>
        <v>0</v>
      </c>
      <c r="U1025" s="17">
        <f t="shared" si="493"/>
        <v>0</v>
      </c>
      <c r="V1025" s="17">
        <f t="shared" si="480"/>
        <v>0</v>
      </c>
      <c r="W1025" s="17">
        <f t="shared" si="494"/>
        <v>105812294.05864218</v>
      </c>
      <c r="X1025" s="17">
        <f t="shared" si="481"/>
        <v>0</v>
      </c>
      <c r="Y1025" s="17">
        <f t="shared" si="482"/>
        <v>0</v>
      </c>
      <c r="Z1025" s="17">
        <f t="shared" si="483"/>
        <v>0</v>
      </c>
      <c r="AA1025" s="17">
        <f t="shared" si="484"/>
        <v>0</v>
      </c>
      <c r="AB1025" s="17">
        <f t="shared" si="485"/>
        <v>0</v>
      </c>
      <c r="AC1025" s="17">
        <f t="shared" si="486"/>
        <v>0</v>
      </c>
      <c r="AD1025" s="17">
        <f t="shared" si="487"/>
        <v>0</v>
      </c>
      <c r="AE1025" s="17">
        <f t="shared" si="488"/>
        <v>0</v>
      </c>
      <c r="AF1025" s="17">
        <f t="shared" si="489"/>
        <v>1546615.9687172079</v>
      </c>
      <c r="AG1025" s="17">
        <f t="shared" si="495"/>
        <v>0</v>
      </c>
      <c r="AH1025" s="17">
        <f t="shared" si="490"/>
        <v>0</v>
      </c>
      <c r="AI1025" s="17"/>
      <c r="AJ1025" s="17"/>
      <c r="AU1025">
        <f t="shared" si="468"/>
        <v>1</v>
      </c>
      <c r="AV1025" t="str">
        <f t="shared" si="469"/>
        <v/>
      </c>
      <c r="AW1025">
        <f t="shared" si="470"/>
        <v>0</v>
      </c>
    </row>
    <row r="1026" spans="2:49" x14ac:dyDescent="0.3">
      <c r="B1026" s="29" t="s">
        <v>52</v>
      </c>
      <c r="C1026" s="29">
        <v>1018</v>
      </c>
      <c r="D1026" s="29">
        <v>429</v>
      </c>
      <c r="E1026" s="2">
        <f t="shared" si="471"/>
        <v>0</v>
      </c>
      <c r="F1026" s="30">
        <v>0</v>
      </c>
      <c r="G1026" s="17">
        <f t="shared" si="496"/>
        <v>0</v>
      </c>
      <c r="H1026" s="17">
        <f t="shared" si="497"/>
        <v>0</v>
      </c>
      <c r="I1026" s="17">
        <v>194.238</v>
      </c>
      <c r="J1026" s="17">
        <f t="shared" si="472"/>
        <v>0</v>
      </c>
      <c r="K1026" s="17">
        <f t="shared" si="473"/>
        <v>0</v>
      </c>
      <c r="L1026" s="17">
        <f t="shared" si="474"/>
        <v>194.238</v>
      </c>
      <c r="M1026" s="17">
        <f t="shared" si="475"/>
        <v>0</v>
      </c>
      <c r="N1026" s="17">
        <f t="shared" si="491"/>
        <v>0</v>
      </c>
      <c r="O1026" s="17">
        <f t="shared" si="492"/>
        <v>1546615.9687172079</v>
      </c>
      <c r="P1026" s="17">
        <f t="shared" si="476"/>
        <v>1546421.730717208</v>
      </c>
      <c r="Q1026" s="34">
        <f t="shared" si="477"/>
        <v>0.42956502835862603</v>
      </c>
      <c r="R1026" s="17">
        <f t="shared" si="467"/>
        <v>0</v>
      </c>
      <c r="S1026" s="17">
        <f t="shared" si="478"/>
        <v>0</v>
      </c>
      <c r="T1026" s="34">
        <f t="shared" si="479"/>
        <v>0</v>
      </c>
      <c r="U1026" s="17">
        <f t="shared" si="493"/>
        <v>0</v>
      </c>
      <c r="V1026" s="17">
        <f t="shared" si="480"/>
        <v>0</v>
      </c>
      <c r="W1026" s="17">
        <f t="shared" si="494"/>
        <v>105812294.05864218</v>
      </c>
      <c r="X1026" s="17">
        <f t="shared" si="481"/>
        <v>0</v>
      </c>
      <c r="Y1026" s="17">
        <f t="shared" si="482"/>
        <v>0</v>
      </c>
      <c r="Z1026" s="17">
        <f t="shared" si="483"/>
        <v>0</v>
      </c>
      <c r="AA1026" s="17">
        <f t="shared" si="484"/>
        <v>0</v>
      </c>
      <c r="AB1026" s="17">
        <f t="shared" si="485"/>
        <v>0</v>
      </c>
      <c r="AC1026" s="17">
        <f t="shared" si="486"/>
        <v>0</v>
      </c>
      <c r="AD1026" s="17">
        <f t="shared" si="487"/>
        <v>0</v>
      </c>
      <c r="AE1026" s="17">
        <f t="shared" si="488"/>
        <v>0</v>
      </c>
      <c r="AF1026" s="17">
        <f t="shared" si="489"/>
        <v>1546615.9687172079</v>
      </c>
      <c r="AG1026" s="17">
        <f t="shared" si="495"/>
        <v>0</v>
      </c>
      <c r="AH1026" s="17">
        <f t="shared" si="490"/>
        <v>0</v>
      </c>
      <c r="AI1026" s="17"/>
      <c r="AJ1026" s="17"/>
      <c r="AU1026">
        <f t="shared" si="468"/>
        <v>1</v>
      </c>
      <c r="AV1026" t="str">
        <f t="shared" si="469"/>
        <v/>
      </c>
      <c r="AW1026">
        <f t="shared" si="470"/>
        <v>0</v>
      </c>
    </row>
    <row r="1027" spans="2:49" x14ac:dyDescent="0.3">
      <c r="B1027" s="29" t="s">
        <v>52</v>
      </c>
      <c r="C1027" s="29">
        <v>1019</v>
      </c>
      <c r="D1027" s="29">
        <v>430</v>
      </c>
      <c r="E1027" s="2">
        <f t="shared" si="471"/>
        <v>0</v>
      </c>
      <c r="F1027" s="30">
        <v>0</v>
      </c>
      <c r="G1027" s="17">
        <f t="shared" si="496"/>
        <v>0</v>
      </c>
      <c r="H1027" s="17">
        <f t="shared" si="497"/>
        <v>0</v>
      </c>
      <c r="I1027" s="17">
        <v>194.238</v>
      </c>
      <c r="J1027" s="17">
        <f t="shared" si="472"/>
        <v>0</v>
      </c>
      <c r="K1027" s="17">
        <f t="shared" si="473"/>
        <v>0</v>
      </c>
      <c r="L1027" s="17">
        <f t="shared" si="474"/>
        <v>194.238</v>
      </c>
      <c r="M1027" s="17">
        <f t="shared" si="475"/>
        <v>0</v>
      </c>
      <c r="N1027" s="17">
        <f t="shared" si="491"/>
        <v>0</v>
      </c>
      <c r="O1027" s="17">
        <f t="shared" si="492"/>
        <v>1546615.9687172079</v>
      </c>
      <c r="P1027" s="17">
        <f t="shared" si="476"/>
        <v>1546421.730717208</v>
      </c>
      <c r="Q1027" s="34">
        <f t="shared" si="477"/>
        <v>0.42956502835862603</v>
      </c>
      <c r="R1027" s="17">
        <f t="shared" si="467"/>
        <v>0</v>
      </c>
      <c r="S1027" s="17">
        <f t="shared" si="478"/>
        <v>0</v>
      </c>
      <c r="T1027" s="34">
        <f t="shared" si="479"/>
        <v>0</v>
      </c>
      <c r="U1027" s="17">
        <f t="shared" si="493"/>
        <v>0</v>
      </c>
      <c r="V1027" s="17">
        <f t="shared" si="480"/>
        <v>0</v>
      </c>
      <c r="W1027" s="17">
        <f t="shared" si="494"/>
        <v>105812294.05864218</v>
      </c>
      <c r="X1027" s="17">
        <f t="shared" si="481"/>
        <v>0</v>
      </c>
      <c r="Y1027" s="17">
        <f t="shared" si="482"/>
        <v>0</v>
      </c>
      <c r="Z1027" s="17">
        <f t="shared" si="483"/>
        <v>0</v>
      </c>
      <c r="AA1027" s="17">
        <f t="shared" si="484"/>
        <v>0</v>
      </c>
      <c r="AB1027" s="17">
        <f t="shared" si="485"/>
        <v>0</v>
      </c>
      <c r="AC1027" s="17">
        <f t="shared" si="486"/>
        <v>0</v>
      </c>
      <c r="AD1027" s="17">
        <f t="shared" si="487"/>
        <v>0</v>
      </c>
      <c r="AE1027" s="17">
        <f t="shared" si="488"/>
        <v>0</v>
      </c>
      <c r="AF1027" s="17">
        <f t="shared" si="489"/>
        <v>1546615.9687172079</v>
      </c>
      <c r="AG1027" s="17">
        <f t="shared" si="495"/>
        <v>0</v>
      </c>
      <c r="AH1027" s="17">
        <f t="shared" si="490"/>
        <v>0</v>
      </c>
      <c r="AI1027" s="17"/>
      <c r="AJ1027" s="17"/>
      <c r="AU1027">
        <f t="shared" si="468"/>
        <v>1</v>
      </c>
      <c r="AV1027" t="str">
        <f t="shared" si="469"/>
        <v/>
      </c>
      <c r="AW1027">
        <f t="shared" si="470"/>
        <v>0</v>
      </c>
    </row>
    <row r="1028" spans="2:49" x14ac:dyDescent="0.3">
      <c r="B1028" s="29" t="s">
        <v>52</v>
      </c>
      <c r="C1028" s="29">
        <v>1020</v>
      </c>
      <c r="D1028" s="29">
        <v>431</v>
      </c>
      <c r="E1028" s="2">
        <f t="shared" si="471"/>
        <v>0</v>
      </c>
      <c r="F1028" s="30">
        <v>0</v>
      </c>
      <c r="G1028" s="17">
        <f t="shared" si="496"/>
        <v>0</v>
      </c>
      <c r="H1028" s="17">
        <f t="shared" si="497"/>
        <v>0</v>
      </c>
      <c r="I1028" s="17">
        <v>194.238</v>
      </c>
      <c r="J1028" s="17">
        <f t="shared" si="472"/>
        <v>0</v>
      </c>
      <c r="K1028" s="17">
        <f t="shared" si="473"/>
        <v>0</v>
      </c>
      <c r="L1028" s="17">
        <f t="shared" si="474"/>
        <v>194.238</v>
      </c>
      <c r="M1028" s="17">
        <f t="shared" si="475"/>
        <v>0</v>
      </c>
      <c r="N1028" s="17">
        <f t="shared" si="491"/>
        <v>0</v>
      </c>
      <c r="O1028" s="17">
        <f t="shared" si="492"/>
        <v>1546615.9687172079</v>
      </c>
      <c r="P1028" s="17">
        <f t="shared" si="476"/>
        <v>1546421.730717208</v>
      </c>
      <c r="Q1028" s="34">
        <f t="shared" si="477"/>
        <v>0.42956502835862603</v>
      </c>
      <c r="R1028" s="17">
        <f t="shared" si="467"/>
        <v>0</v>
      </c>
      <c r="S1028" s="17">
        <f t="shared" si="478"/>
        <v>0</v>
      </c>
      <c r="T1028" s="34">
        <f t="shared" si="479"/>
        <v>0</v>
      </c>
      <c r="U1028" s="17">
        <f t="shared" si="493"/>
        <v>0</v>
      </c>
      <c r="V1028" s="17">
        <f t="shared" si="480"/>
        <v>0</v>
      </c>
      <c r="W1028" s="17">
        <f t="shared" si="494"/>
        <v>105812294.05864218</v>
      </c>
      <c r="X1028" s="17">
        <f t="shared" si="481"/>
        <v>0</v>
      </c>
      <c r="Y1028" s="17">
        <f t="shared" si="482"/>
        <v>0</v>
      </c>
      <c r="Z1028" s="17">
        <f t="shared" si="483"/>
        <v>0</v>
      </c>
      <c r="AA1028" s="17">
        <f t="shared" si="484"/>
        <v>0</v>
      </c>
      <c r="AB1028" s="17">
        <f t="shared" si="485"/>
        <v>0</v>
      </c>
      <c r="AC1028" s="17">
        <f t="shared" si="486"/>
        <v>0</v>
      </c>
      <c r="AD1028" s="17">
        <f t="shared" si="487"/>
        <v>0</v>
      </c>
      <c r="AE1028" s="17">
        <f t="shared" si="488"/>
        <v>0</v>
      </c>
      <c r="AF1028" s="17">
        <f t="shared" si="489"/>
        <v>1546615.9687172079</v>
      </c>
      <c r="AG1028" s="17">
        <f t="shared" si="495"/>
        <v>0</v>
      </c>
      <c r="AH1028" s="17">
        <f t="shared" si="490"/>
        <v>0</v>
      </c>
      <c r="AI1028" s="17"/>
      <c r="AJ1028" s="17"/>
      <c r="AU1028">
        <f t="shared" si="468"/>
        <v>1</v>
      </c>
      <c r="AV1028" t="str">
        <f t="shared" si="469"/>
        <v/>
      </c>
      <c r="AW1028">
        <f t="shared" si="470"/>
        <v>0</v>
      </c>
    </row>
    <row r="1029" spans="2:49" x14ac:dyDescent="0.3">
      <c r="B1029" s="29" t="s">
        <v>52</v>
      </c>
      <c r="C1029" s="29">
        <v>1021</v>
      </c>
      <c r="D1029" s="29">
        <v>432</v>
      </c>
      <c r="E1029" s="2">
        <f t="shared" si="471"/>
        <v>0</v>
      </c>
      <c r="F1029" s="30">
        <v>0</v>
      </c>
      <c r="G1029" s="17">
        <f t="shared" si="496"/>
        <v>0</v>
      </c>
      <c r="H1029" s="17">
        <f t="shared" si="497"/>
        <v>0</v>
      </c>
      <c r="I1029" s="17">
        <v>194.238</v>
      </c>
      <c r="J1029" s="17">
        <f t="shared" si="472"/>
        <v>0</v>
      </c>
      <c r="K1029" s="17">
        <f t="shared" si="473"/>
        <v>0</v>
      </c>
      <c r="L1029" s="17">
        <f t="shared" si="474"/>
        <v>194.238</v>
      </c>
      <c r="M1029" s="17">
        <f t="shared" si="475"/>
        <v>0</v>
      </c>
      <c r="N1029" s="17">
        <f t="shared" si="491"/>
        <v>0</v>
      </c>
      <c r="O1029" s="17">
        <f t="shared" si="492"/>
        <v>1546615.9687172079</v>
      </c>
      <c r="P1029" s="17">
        <f t="shared" si="476"/>
        <v>1546421.730717208</v>
      </c>
      <c r="Q1029" s="34">
        <f t="shared" si="477"/>
        <v>0.42956502835862603</v>
      </c>
      <c r="R1029" s="17">
        <f t="shared" si="467"/>
        <v>0</v>
      </c>
      <c r="S1029" s="17">
        <f t="shared" si="478"/>
        <v>0</v>
      </c>
      <c r="T1029" s="34">
        <f t="shared" si="479"/>
        <v>0</v>
      </c>
      <c r="U1029" s="17">
        <f t="shared" si="493"/>
        <v>0</v>
      </c>
      <c r="V1029" s="17">
        <f t="shared" si="480"/>
        <v>0</v>
      </c>
      <c r="W1029" s="17">
        <f t="shared" si="494"/>
        <v>105812294.05864218</v>
      </c>
      <c r="X1029" s="17">
        <f t="shared" si="481"/>
        <v>0</v>
      </c>
      <c r="Y1029" s="17">
        <f t="shared" si="482"/>
        <v>0</v>
      </c>
      <c r="Z1029" s="17">
        <f t="shared" si="483"/>
        <v>0</v>
      </c>
      <c r="AA1029" s="17">
        <f t="shared" si="484"/>
        <v>0</v>
      </c>
      <c r="AB1029" s="17">
        <f t="shared" si="485"/>
        <v>0</v>
      </c>
      <c r="AC1029" s="17">
        <f t="shared" si="486"/>
        <v>0</v>
      </c>
      <c r="AD1029" s="17">
        <f t="shared" si="487"/>
        <v>0</v>
      </c>
      <c r="AE1029" s="17">
        <f t="shared" si="488"/>
        <v>0</v>
      </c>
      <c r="AF1029" s="17">
        <f t="shared" si="489"/>
        <v>1546615.9687172079</v>
      </c>
      <c r="AG1029" s="17">
        <f t="shared" si="495"/>
        <v>0</v>
      </c>
      <c r="AH1029" s="17">
        <f t="shared" si="490"/>
        <v>0</v>
      </c>
      <c r="AI1029" s="17"/>
      <c r="AJ1029" s="17"/>
      <c r="AU1029">
        <f t="shared" si="468"/>
        <v>1</v>
      </c>
      <c r="AV1029" t="str">
        <f t="shared" si="469"/>
        <v/>
      </c>
      <c r="AW1029">
        <f t="shared" si="470"/>
        <v>0</v>
      </c>
    </row>
    <row r="1030" spans="2:49" x14ac:dyDescent="0.3">
      <c r="B1030" s="29" t="s">
        <v>52</v>
      </c>
      <c r="C1030" s="29">
        <v>1022</v>
      </c>
      <c r="D1030" s="29">
        <v>433</v>
      </c>
      <c r="E1030" s="2">
        <f t="shared" si="471"/>
        <v>0</v>
      </c>
      <c r="F1030" s="30">
        <v>0</v>
      </c>
      <c r="G1030" s="17">
        <f t="shared" si="496"/>
        <v>0</v>
      </c>
      <c r="H1030" s="17">
        <f t="shared" si="497"/>
        <v>0</v>
      </c>
      <c r="I1030" s="17">
        <v>194.238</v>
      </c>
      <c r="J1030" s="17">
        <f t="shared" si="472"/>
        <v>0</v>
      </c>
      <c r="K1030" s="17">
        <f t="shared" si="473"/>
        <v>0</v>
      </c>
      <c r="L1030" s="17">
        <f t="shared" si="474"/>
        <v>194.238</v>
      </c>
      <c r="M1030" s="17">
        <f t="shared" si="475"/>
        <v>0</v>
      </c>
      <c r="N1030" s="17">
        <f t="shared" si="491"/>
        <v>0</v>
      </c>
      <c r="O1030" s="17">
        <f t="shared" si="492"/>
        <v>1546615.9687172079</v>
      </c>
      <c r="P1030" s="17">
        <f t="shared" si="476"/>
        <v>1546421.730717208</v>
      </c>
      <c r="Q1030" s="34">
        <f t="shared" si="477"/>
        <v>0.42956502835862603</v>
      </c>
      <c r="R1030" s="17">
        <f t="shared" si="467"/>
        <v>0</v>
      </c>
      <c r="S1030" s="17">
        <f t="shared" si="478"/>
        <v>0</v>
      </c>
      <c r="T1030" s="34">
        <f t="shared" si="479"/>
        <v>0</v>
      </c>
      <c r="U1030" s="17">
        <f t="shared" si="493"/>
        <v>0</v>
      </c>
      <c r="V1030" s="17">
        <f t="shared" si="480"/>
        <v>0</v>
      </c>
      <c r="W1030" s="17">
        <f t="shared" si="494"/>
        <v>105812294.05864218</v>
      </c>
      <c r="X1030" s="17">
        <f t="shared" si="481"/>
        <v>0</v>
      </c>
      <c r="Y1030" s="17">
        <f t="shared" si="482"/>
        <v>0</v>
      </c>
      <c r="Z1030" s="17">
        <f t="shared" si="483"/>
        <v>0</v>
      </c>
      <c r="AA1030" s="17">
        <f t="shared" si="484"/>
        <v>0</v>
      </c>
      <c r="AB1030" s="17">
        <f t="shared" si="485"/>
        <v>0</v>
      </c>
      <c r="AC1030" s="17">
        <f t="shared" si="486"/>
        <v>0</v>
      </c>
      <c r="AD1030" s="17">
        <f t="shared" si="487"/>
        <v>0</v>
      </c>
      <c r="AE1030" s="17">
        <f t="shared" si="488"/>
        <v>0</v>
      </c>
      <c r="AF1030" s="17">
        <f t="shared" si="489"/>
        <v>1546615.9687172079</v>
      </c>
      <c r="AG1030" s="17">
        <f t="shared" si="495"/>
        <v>0</v>
      </c>
      <c r="AH1030" s="17">
        <f t="shared" si="490"/>
        <v>0</v>
      </c>
      <c r="AI1030" s="17"/>
      <c r="AJ1030" s="17"/>
      <c r="AU1030">
        <f t="shared" si="468"/>
        <v>1</v>
      </c>
      <c r="AV1030" t="str">
        <f t="shared" si="469"/>
        <v/>
      </c>
      <c r="AW1030">
        <f t="shared" si="470"/>
        <v>0</v>
      </c>
    </row>
    <row r="1031" spans="2:49" x14ac:dyDescent="0.3">
      <c r="B1031" s="32" t="s">
        <v>53</v>
      </c>
      <c r="C1031" s="32">
        <v>1023</v>
      </c>
      <c r="D1031" s="32">
        <v>1</v>
      </c>
      <c r="E1031" s="2">
        <f t="shared" si="471"/>
        <v>0</v>
      </c>
      <c r="F1031" s="33">
        <v>0</v>
      </c>
      <c r="G1031" s="17">
        <f t="shared" si="496"/>
        <v>0</v>
      </c>
      <c r="H1031" s="17">
        <f t="shared" si="497"/>
        <v>0</v>
      </c>
      <c r="I1031" s="17">
        <v>194.238</v>
      </c>
      <c r="J1031" s="17">
        <f t="shared" si="472"/>
        <v>0</v>
      </c>
      <c r="K1031" s="17">
        <f t="shared" si="473"/>
        <v>0</v>
      </c>
      <c r="L1031" s="17">
        <f t="shared" si="474"/>
        <v>194.238</v>
      </c>
      <c r="M1031" s="17">
        <f t="shared" si="475"/>
        <v>0</v>
      </c>
      <c r="N1031" s="17">
        <f t="shared" si="491"/>
        <v>0</v>
      </c>
      <c r="O1031" s="17">
        <f t="shared" si="492"/>
        <v>1546615.9687172079</v>
      </c>
      <c r="P1031" s="17">
        <f t="shared" si="476"/>
        <v>1546421.730717208</v>
      </c>
      <c r="Q1031" s="34">
        <f t="shared" si="477"/>
        <v>0.42956502835862603</v>
      </c>
      <c r="R1031" s="17">
        <f t="shared" si="467"/>
        <v>0</v>
      </c>
      <c r="S1031" s="17">
        <f t="shared" si="478"/>
        <v>0</v>
      </c>
      <c r="T1031" s="34">
        <f t="shared" si="479"/>
        <v>0</v>
      </c>
      <c r="U1031" s="17">
        <f t="shared" si="493"/>
        <v>0</v>
      </c>
      <c r="V1031" s="17">
        <f t="shared" si="480"/>
        <v>0</v>
      </c>
      <c r="W1031" s="17">
        <f t="shared" si="494"/>
        <v>105812294.05864218</v>
      </c>
      <c r="X1031" s="17">
        <f t="shared" si="481"/>
        <v>0</v>
      </c>
      <c r="Y1031" s="17">
        <f t="shared" si="482"/>
        <v>0</v>
      </c>
      <c r="Z1031" s="17">
        <f t="shared" si="483"/>
        <v>0</v>
      </c>
      <c r="AA1031" s="17">
        <f t="shared" si="484"/>
        <v>0</v>
      </c>
      <c r="AB1031" s="17">
        <f t="shared" si="485"/>
        <v>0</v>
      </c>
      <c r="AC1031" s="17">
        <f t="shared" si="486"/>
        <v>0</v>
      </c>
      <c r="AD1031" s="17">
        <f t="shared" si="487"/>
        <v>0</v>
      </c>
      <c r="AE1031" s="17">
        <f t="shared" si="488"/>
        <v>0</v>
      </c>
      <c r="AF1031" s="17">
        <f t="shared" si="489"/>
        <v>1546615.9687172079</v>
      </c>
      <c r="AG1031" s="17">
        <f t="shared" si="495"/>
        <v>0</v>
      </c>
      <c r="AH1031" s="17">
        <f t="shared" si="490"/>
        <v>0</v>
      </c>
      <c r="AI1031" s="17"/>
      <c r="AJ1031" s="17"/>
      <c r="AU1031">
        <f t="shared" si="468"/>
        <v>1</v>
      </c>
      <c r="AV1031" t="str">
        <f t="shared" si="469"/>
        <v/>
      </c>
      <c r="AW1031">
        <f t="shared" si="470"/>
        <v>0</v>
      </c>
    </row>
    <row r="1032" spans="2:49" x14ac:dyDescent="0.3">
      <c r="B1032" s="32" t="s">
        <v>53</v>
      </c>
      <c r="C1032" s="32">
        <v>1024</v>
      </c>
      <c r="D1032" s="32">
        <v>2</v>
      </c>
      <c r="E1032" s="2">
        <f t="shared" si="471"/>
        <v>0</v>
      </c>
      <c r="F1032" s="33">
        <v>0</v>
      </c>
      <c r="G1032" s="17">
        <f t="shared" si="496"/>
        <v>0</v>
      </c>
      <c r="H1032" s="17">
        <f t="shared" si="497"/>
        <v>0</v>
      </c>
      <c r="I1032" s="17">
        <v>194.238</v>
      </c>
      <c r="J1032" s="17">
        <f t="shared" si="472"/>
        <v>0</v>
      </c>
      <c r="K1032" s="17">
        <f t="shared" si="473"/>
        <v>0</v>
      </c>
      <c r="L1032" s="17">
        <f t="shared" si="474"/>
        <v>194.238</v>
      </c>
      <c r="M1032" s="17">
        <f t="shared" si="475"/>
        <v>0</v>
      </c>
      <c r="N1032" s="17">
        <f t="shared" si="491"/>
        <v>0</v>
      </c>
      <c r="O1032" s="17">
        <f t="shared" si="492"/>
        <v>1546615.9687172079</v>
      </c>
      <c r="P1032" s="17">
        <f t="shared" si="476"/>
        <v>1546421.730717208</v>
      </c>
      <c r="Q1032" s="34">
        <f t="shared" si="477"/>
        <v>0.42956502835862603</v>
      </c>
      <c r="R1032" s="17">
        <f t="shared" ref="R1032:R1095" si="498">(M1032*E1032)/1000</f>
        <v>0</v>
      </c>
      <c r="S1032" s="17">
        <f t="shared" si="478"/>
        <v>0</v>
      </c>
      <c r="T1032" s="34">
        <f t="shared" si="479"/>
        <v>0</v>
      </c>
      <c r="U1032" s="17">
        <f t="shared" si="493"/>
        <v>0</v>
      </c>
      <c r="V1032" s="17">
        <f t="shared" si="480"/>
        <v>0</v>
      </c>
      <c r="W1032" s="17">
        <f t="shared" si="494"/>
        <v>105812294.05864218</v>
      </c>
      <c r="X1032" s="17">
        <f t="shared" si="481"/>
        <v>0</v>
      </c>
      <c r="Y1032" s="17">
        <f t="shared" si="482"/>
        <v>0</v>
      </c>
      <c r="Z1032" s="17">
        <f t="shared" si="483"/>
        <v>0</v>
      </c>
      <c r="AA1032" s="17">
        <f t="shared" si="484"/>
        <v>0</v>
      </c>
      <c r="AB1032" s="17">
        <f t="shared" si="485"/>
        <v>0</v>
      </c>
      <c r="AC1032" s="17">
        <f t="shared" si="486"/>
        <v>0</v>
      </c>
      <c r="AD1032" s="17">
        <f t="shared" si="487"/>
        <v>0</v>
      </c>
      <c r="AE1032" s="17">
        <f t="shared" si="488"/>
        <v>0</v>
      </c>
      <c r="AF1032" s="17">
        <f t="shared" si="489"/>
        <v>1546615.9687172079</v>
      </c>
      <c r="AG1032" s="17">
        <f t="shared" si="495"/>
        <v>0</v>
      </c>
      <c r="AH1032" s="17">
        <f t="shared" si="490"/>
        <v>0</v>
      </c>
      <c r="AI1032" s="17"/>
      <c r="AJ1032" s="17"/>
      <c r="AU1032">
        <f t="shared" ref="AU1032:AU1095" si="499">IF(F1032&lt;1,1,0)</f>
        <v>1</v>
      </c>
      <c r="AV1032" t="str">
        <f t="shared" ref="AV1032:AV1095" si="500">IF(AU1032=1,"",F1032)</f>
        <v/>
      </c>
      <c r="AW1032">
        <f t="shared" ref="AW1032:AW1095" si="501">F1032/3.6</f>
        <v>0</v>
      </c>
    </row>
    <row r="1033" spans="2:49" x14ac:dyDescent="0.3">
      <c r="B1033" s="32" t="s">
        <v>53</v>
      </c>
      <c r="C1033" s="32">
        <v>1025</v>
      </c>
      <c r="D1033" s="32">
        <v>3</v>
      </c>
      <c r="E1033" s="2">
        <f t="shared" ref="E1033:E1096" si="502">F1033*(1000/3600)</f>
        <v>0</v>
      </c>
      <c r="F1033" s="33">
        <v>0</v>
      </c>
      <c r="G1033" s="17">
        <f t="shared" si="496"/>
        <v>0</v>
      </c>
      <c r="H1033" s="17">
        <f t="shared" si="497"/>
        <v>0</v>
      </c>
      <c r="I1033" s="17">
        <v>194.238</v>
      </c>
      <c r="J1033" s="17">
        <f t="shared" ref="J1033:J1096" si="503">0.2375*E1033</f>
        <v>0</v>
      </c>
      <c r="K1033" s="17">
        <f t="shared" ref="K1033:K1096" si="504">(2200*G1033)</f>
        <v>0</v>
      </c>
      <c r="L1033" s="17">
        <f t="shared" ref="L1033:L1096" si="505">I1033+J1033+K1033</f>
        <v>194.238</v>
      </c>
      <c r="M1033" s="17">
        <f t="shared" ref="M1033:M1096" si="506">(E1033*L1033)</f>
        <v>0</v>
      </c>
      <c r="N1033" s="17">
        <f t="shared" si="491"/>
        <v>0</v>
      </c>
      <c r="O1033" s="17">
        <f t="shared" si="492"/>
        <v>1546615.9687172079</v>
      </c>
      <c r="P1033" s="17">
        <f t="shared" ref="P1033:P1096" si="507">(N1033+P1032)</f>
        <v>1546421.730717208</v>
      </c>
      <c r="Q1033" s="34">
        <f t="shared" ref="Q1033:Q1096" si="508">P1033*0.00000027778</f>
        <v>0.42956502835862603</v>
      </c>
      <c r="R1033" s="17">
        <f t="shared" si="498"/>
        <v>0</v>
      </c>
      <c r="S1033" s="17">
        <f t="shared" ref="S1033:S1096" si="509">IF(N1033&lt;0,N1033,0)</f>
        <v>0</v>
      </c>
      <c r="T1033" s="34">
        <f t="shared" ref="T1033:T1096" si="510">S1033*0.00000027778</f>
        <v>0</v>
      </c>
      <c r="U1033" s="17">
        <f t="shared" si="493"/>
        <v>0</v>
      </c>
      <c r="V1033" s="17">
        <f t="shared" ref="V1033:V1096" si="511">(0.5*2200*E1033^2)</f>
        <v>0</v>
      </c>
      <c r="W1033" s="17">
        <f t="shared" si="494"/>
        <v>105812294.05864218</v>
      </c>
      <c r="X1033" s="17">
        <f t="shared" ref="X1033:X1096" si="512">-S1033*0.9</f>
        <v>0</v>
      </c>
      <c r="Y1033" s="17">
        <f t="shared" ref="Y1033:Y1096" si="513">X1033*0.92</f>
        <v>0</v>
      </c>
      <c r="Z1033" s="17">
        <f t="shared" ref="Z1033:Z1096" si="514">Y1033*0.96</f>
        <v>0</v>
      </c>
      <c r="AA1033" s="17">
        <f t="shared" ref="AA1033:AA1096" si="515">Z1033*0.95</f>
        <v>0</v>
      </c>
      <c r="AB1033" s="17">
        <f t="shared" ref="AB1033:AB1096" si="516">AA1033*0.96</f>
        <v>0</v>
      </c>
      <c r="AC1033" s="17">
        <f t="shared" ref="AC1033:AC1096" si="517">AB1033*0.9</f>
        <v>0</v>
      </c>
      <c r="AD1033" s="17">
        <f t="shared" ref="AD1033:AD1096" si="518">AC1033*0.97</f>
        <v>0</v>
      </c>
      <c r="AE1033" s="17">
        <f t="shared" ref="AE1033:AE1096" si="519">AD1033</f>
        <v>0</v>
      </c>
      <c r="AF1033" s="17">
        <f t="shared" ref="AF1033:AF1096" si="520">O1033-AE1033</f>
        <v>1546615.9687172079</v>
      </c>
      <c r="AG1033" s="17">
        <f t="shared" si="495"/>
        <v>0</v>
      </c>
      <c r="AH1033" s="17">
        <f t="shared" ref="AH1033:AH1096" si="521">AD1033/C1033</f>
        <v>0</v>
      </c>
      <c r="AI1033" s="17"/>
      <c r="AJ1033" s="17"/>
      <c r="AU1033">
        <f t="shared" si="499"/>
        <v>1</v>
      </c>
      <c r="AV1033" t="str">
        <f t="shared" si="500"/>
        <v/>
      </c>
      <c r="AW1033">
        <f t="shared" si="501"/>
        <v>0</v>
      </c>
    </row>
    <row r="1034" spans="2:49" x14ac:dyDescent="0.3">
      <c r="B1034" s="32" t="s">
        <v>53</v>
      </c>
      <c r="C1034" s="32">
        <v>1026</v>
      </c>
      <c r="D1034" s="32">
        <v>4</v>
      </c>
      <c r="E1034" s="2">
        <f t="shared" si="502"/>
        <v>0</v>
      </c>
      <c r="F1034" s="33">
        <v>0</v>
      </c>
      <c r="G1034" s="17">
        <f t="shared" si="496"/>
        <v>0.15277777777777779</v>
      </c>
      <c r="H1034" s="17">
        <f t="shared" si="497"/>
        <v>0.55000000000000004</v>
      </c>
      <c r="I1034" s="17">
        <v>194.238</v>
      </c>
      <c r="J1034" s="17">
        <f t="shared" si="503"/>
        <v>0</v>
      </c>
      <c r="K1034" s="17">
        <f t="shared" si="504"/>
        <v>336.11111111111114</v>
      </c>
      <c r="L1034" s="17">
        <f t="shared" si="505"/>
        <v>530.34911111111114</v>
      </c>
      <c r="M1034" s="17">
        <f t="shared" si="506"/>
        <v>0</v>
      </c>
      <c r="N1034" s="17">
        <f t="shared" ref="N1034:N1097" si="522">L1034*E1034</f>
        <v>0</v>
      </c>
      <c r="O1034" s="17">
        <f t="shared" ref="O1034:O1097" si="523">M1034+O1033</f>
        <v>1546615.9687172079</v>
      </c>
      <c r="P1034" s="17">
        <f t="shared" si="507"/>
        <v>1546421.730717208</v>
      </c>
      <c r="Q1034" s="34">
        <f t="shared" si="508"/>
        <v>0.42956502835862603</v>
      </c>
      <c r="R1034" s="17">
        <f t="shared" si="498"/>
        <v>0</v>
      </c>
      <c r="S1034" s="17">
        <f t="shared" si="509"/>
        <v>0</v>
      </c>
      <c r="T1034" s="34">
        <f t="shared" si="510"/>
        <v>0</v>
      </c>
      <c r="U1034" s="17">
        <f t="shared" ref="U1034:U1097" si="524">IF(S1033=0,0,-S1033+U1033)</f>
        <v>0</v>
      </c>
      <c r="V1034" s="17">
        <f t="shared" si="511"/>
        <v>0</v>
      </c>
      <c r="W1034" s="17">
        <f t="shared" ref="W1034:W1097" si="525">V1034+W1033</f>
        <v>105812294.05864218</v>
      </c>
      <c r="X1034" s="17">
        <f t="shared" si="512"/>
        <v>0</v>
      </c>
      <c r="Y1034" s="17">
        <f t="shared" si="513"/>
        <v>0</v>
      </c>
      <c r="Z1034" s="17">
        <f t="shared" si="514"/>
        <v>0</v>
      </c>
      <c r="AA1034" s="17">
        <f t="shared" si="515"/>
        <v>0</v>
      </c>
      <c r="AB1034" s="17">
        <f t="shared" si="516"/>
        <v>0</v>
      </c>
      <c r="AC1034" s="17">
        <f t="shared" si="517"/>
        <v>0</v>
      </c>
      <c r="AD1034" s="17">
        <f t="shared" si="518"/>
        <v>0</v>
      </c>
      <c r="AE1034" s="17">
        <f t="shared" si="519"/>
        <v>0</v>
      </c>
      <c r="AF1034" s="17">
        <f t="shared" si="520"/>
        <v>1546615.9687172079</v>
      </c>
      <c r="AG1034" s="17">
        <f t="shared" ref="AG1034:AG1097" si="526">IF(AA1034=0,0,AA1034+AG1033)</f>
        <v>0</v>
      </c>
      <c r="AH1034" s="17">
        <f t="shared" si="521"/>
        <v>0</v>
      </c>
      <c r="AI1034" s="17"/>
      <c r="AJ1034" s="17"/>
      <c r="AU1034">
        <f t="shared" si="499"/>
        <v>1</v>
      </c>
      <c r="AV1034" t="str">
        <f t="shared" si="500"/>
        <v/>
      </c>
      <c r="AW1034">
        <f t="shared" si="501"/>
        <v>0</v>
      </c>
    </row>
    <row r="1035" spans="2:49" x14ac:dyDescent="0.3">
      <c r="B1035" s="32" t="s">
        <v>53</v>
      </c>
      <c r="C1035" s="32">
        <v>1027</v>
      </c>
      <c r="D1035" s="32">
        <v>5</v>
      </c>
      <c r="E1035" s="2">
        <f t="shared" si="502"/>
        <v>0.30555555555555558</v>
      </c>
      <c r="F1035" s="33">
        <v>1.1000000000000001</v>
      </c>
      <c r="G1035" s="17">
        <f t="shared" si="496"/>
        <v>0.41666666666666663</v>
      </c>
      <c r="H1035" s="17">
        <f t="shared" si="497"/>
        <v>1.5</v>
      </c>
      <c r="I1035" s="17">
        <v>194.238</v>
      </c>
      <c r="J1035" s="17">
        <f t="shared" si="503"/>
        <v>7.256944444444445E-2</v>
      </c>
      <c r="K1035" s="17">
        <f t="shared" si="504"/>
        <v>916.66666666666663</v>
      </c>
      <c r="L1035" s="17">
        <f t="shared" si="505"/>
        <v>1110.9772361111111</v>
      </c>
      <c r="M1035" s="17">
        <f t="shared" si="506"/>
        <v>339.4652665895062</v>
      </c>
      <c r="N1035" s="17">
        <f t="shared" si="522"/>
        <v>339.4652665895062</v>
      </c>
      <c r="O1035" s="17">
        <f t="shared" si="523"/>
        <v>1546955.4339837974</v>
      </c>
      <c r="P1035" s="17">
        <f t="shared" si="507"/>
        <v>1546761.1959837975</v>
      </c>
      <c r="Q1035" s="34">
        <f t="shared" si="508"/>
        <v>0.42965932502037929</v>
      </c>
      <c r="R1035" s="17">
        <f t="shared" si="498"/>
        <v>0.10372549812457134</v>
      </c>
      <c r="S1035" s="17">
        <f t="shared" si="509"/>
        <v>0</v>
      </c>
      <c r="T1035" s="34">
        <f t="shared" si="510"/>
        <v>0</v>
      </c>
      <c r="U1035" s="17">
        <f t="shared" si="524"/>
        <v>0</v>
      </c>
      <c r="V1035" s="17">
        <f t="shared" si="511"/>
        <v>102.70061728395063</v>
      </c>
      <c r="W1035" s="17">
        <f t="shared" si="525"/>
        <v>105812396.75925946</v>
      </c>
      <c r="X1035" s="17">
        <f t="shared" si="512"/>
        <v>0</v>
      </c>
      <c r="Y1035" s="17">
        <f t="shared" si="513"/>
        <v>0</v>
      </c>
      <c r="Z1035" s="17">
        <f t="shared" si="514"/>
        <v>0</v>
      </c>
      <c r="AA1035" s="17">
        <f t="shared" si="515"/>
        <v>0</v>
      </c>
      <c r="AB1035" s="17">
        <f t="shared" si="516"/>
        <v>0</v>
      </c>
      <c r="AC1035" s="17">
        <f t="shared" si="517"/>
        <v>0</v>
      </c>
      <c r="AD1035" s="17">
        <f t="shared" si="518"/>
        <v>0</v>
      </c>
      <c r="AE1035" s="17">
        <f t="shared" si="519"/>
        <v>0</v>
      </c>
      <c r="AF1035" s="17">
        <f t="shared" si="520"/>
        <v>1546955.4339837974</v>
      </c>
      <c r="AG1035" s="17">
        <f t="shared" si="526"/>
        <v>0</v>
      </c>
      <c r="AH1035" s="17">
        <f t="shared" si="521"/>
        <v>0</v>
      </c>
      <c r="AI1035" s="17"/>
      <c r="AJ1035" s="17"/>
      <c r="AU1035">
        <f t="shared" si="499"/>
        <v>0</v>
      </c>
      <c r="AV1035">
        <f t="shared" si="500"/>
        <v>1.1000000000000001</v>
      </c>
      <c r="AW1035">
        <f t="shared" si="501"/>
        <v>0.30555555555555558</v>
      </c>
    </row>
    <row r="1036" spans="2:49" x14ac:dyDescent="0.3">
      <c r="B1036" s="32" t="s">
        <v>53</v>
      </c>
      <c r="C1036" s="32">
        <v>1028</v>
      </c>
      <c r="D1036" s="32">
        <v>6</v>
      </c>
      <c r="E1036" s="2">
        <f t="shared" si="502"/>
        <v>0.83333333333333337</v>
      </c>
      <c r="F1036" s="33">
        <v>3</v>
      </c>
      <c r="G1036" s="17">
        <f t="shared" si="496"/>
        <v>0.63888888888888884</v>
      </c>
      <c r="H1036" s="17">
        <f t="shared" si="497"/>
        <v>2.2999999999999998</v>
      </c>
      <c r="I1036" s="17">
        <v>194.238</v>
      </c>
      <c r="J1036" s="17">
        <f t="shared" si="503"/>
        <v>0.19791666666666666</v>
      </c>
      <c r="K1036" s="17">
        <f t="shared" si="504"/>
        <v>1405.5555555555554</v>
      </c>
      <c r="L1036" s="17">
        <f t="shared" si="505"/>
        <v>1599.991472222222</v>
      </c>
      <c r="M1036" s="17">
        <f t="shared" si="506"/>
        <v>1333.3262268518517</v>
      </c>
      <c r="N1036" s="17">
        <f t="shared" si="522"/>
        <v>1333.3262268518517</v>
      </c>
      <c r="O1036" s="17">
        <f t="shared" si="523"/>
        <v>1548288.7602106493</v>
      </c>
      <c r="P1036" s="17">
        <f t="shared" si="507"/>
        <v>1548094.5222106494</v>
      </c>
      <c r="Q1036" s="34">
        <f t="shared" si="508"/>
        <v>0.4300296963796742</v>
      </c>
      <c r="R1036" s="17">
        <f t="shared" si="498"/>
        <v>1.1111051890432098</v>
      </c>
      <c r="S1036" s="17">
        <f t="shared" si="509"/>
        <v>0</v>
      </c>
      <c r="T1036" s="34">
        <f t="shared" si="510"/>
        <v>0</v>
      </c>
      <c r="U1036" s="17">
        <f t="shared" si="524"/>
        <v>0</v>
      </c>
      <c r="V1036" s="17">
        <f t="shared" si="511"/>
        <v>763.88888888888903</v>
      </c>
      <c r="W1036" s="17">
        <f t="shared" si="525"/>
        <v>105813160.64814836</v>
      </c>
      <c r="X1036" s="17">
        <f t="shared" si="512"/>
        <v>0</v>
      </c>
      <c r="Y1036" s="17">
        <f t="shared" si="513"/>
        <v>0</v>
      </c>
      <c r="Z1036" s="17">
        <f t="shared" si="514"/>
        <v>0</v>
      </c>
      <c r="AA1036" s="17">
        <f t="shared" si="515"/>
        <v>0</v>
      </c>
      <c r="AB1036" s="17">
        <f t="shared" si="516"/>
        <v>0</v>
      </c>
      <c r="AC1036" s="17">
        <f t="shared" si="517"/>
        <v>0</v>
      </c>
      <c r="AD1036" s="17">
        <f t="shared" si="518"/>
        <v>0</v>
      </c>
      <c r="AE1036" s="17">
        <f t="shared" si="519"/>
        <v>0</v>
      </c>
      <c r="AF1036" s="17">
        <f t="shared" si="520"/>
        <v>1548288.7602106493</v>
      </c>
      <c r="AG1036" s="17">
        <f t="shared" si="526"/>
        <v>0</v>
      </c>
      <c r="AH1036" s="17">
        <f t="shared" si="521"/>
        <v>0</v>
      </c>
      <c r="AI1036" s="17"/>
      <c r="AJ1036" s="17"/>
      <c r="AU1036">
        <f t="shared" si="499"/>
        <v>0</v>
      </c>
      <c r="AV1036">
        <f t="shared" si="500"/>
        <v>3</v>
      </c>
      <c r="AW1036">
        <f t="shared" si="501"/>
        <v>0.83333333333333326</v>
      </c>
    </row>
    <row r="1037" spans="2:49" x14ac:dyDescent="0.3">
      <c r="B1037" s="32" t="s">
        <v>53</v>
      </c>
      <c r="C1037" s="32">
        <v>1029</v>
      </c>
      <c r="D1037" s="32">
        <v>7</v>
      </c>
      <c r="E1037" s="2">
        <f t="shared" si="502"/>
        <v>1.5833333333333335</v>
      </c>
      <c r="F1037" s="33">
        <v>5.7</v>
      </c>
      <c r="G1037" s="17">
        <f t="shared" si="496"/>
        <v>0.75</v>
      </c>
      <c r="H1037" s="17">
        <f t="shared" si="497"/>
        <v>2.7</v>
      </c>
      <c r="I1037" s="17">
        <v>194.238</v>
      </c>
      <c r="J1037" s="17">
        <f t="shared" si="503"/>
        <v>0.37604166666666666</v>
      </c>
      <c r="K1037" s="17">
        <f t="shared" si="504"/>
        <v>1650</v>
      </c>
      <c r="L1037" s="17">
        <f t="shared" si="505"/>
        <v>1844.6140416666667</v>
      </c>
      <c r="M1037" s="17">
        <f t="shared" si="506"/>
        <v>2920.6388993055557</v>
      </c>
      <c r="N1037" s="17">
        <f t="shared" si="522"/>
        <v>2920.6388993055557</v>
      </c>
      <c r="O1037" s="17">
        <f t="shared" si="523"/>
        <v>1551209.3991099549</v>
      </c>
      <c r="P1037" s="17">
        <f t="shared" si="507"/>
        <v>1551015.1611099551</v>
      </c>
      <c r="Q1037" s="34">
        <f t="shared" si="508"/>
        <v>0.43084099145312332</v>
      </c>
      <c r="R1037" s="17">
        <f t="shared" si="498"/>
        <v>4.6243449239004644</v>
      </c>
      <c r="S1037" s="17">
        <f t="shared" si="509"/>
        <v>0</v>
      </c>
      <c r="T1037" s="34">
        <f t="shared" si="510"/>
        <v>0</v>
      </c>
      <c r="U1037" s="17">
        <f t="shared" si="524"/>
        <v>0</v>
      </c>
      <c r="V1037" s="17">
        <f t="shared" si="511"/>
        <v>2757.6388888888896</v>
      </c>
      <c r="W1037" s="17">
        <f t="shared" si="525"/>
        <v>105815918.28703725</v>
      </c>
      <c r="X1037" s="17">
        <f t="shared" si="512"/>
        <v>0</v>
      </c>
      <c r="Y1037" s="17">
        <f t="shared" si="513"/>
        <v>0</v>
      </c>
      <c r="Z1037" s="17">
        <f t="shared" si="514"/>
        <v>0</v>
      </c>
      <c r="AA1037" s="17">
        <f t="shared" si="515"/>
        <v>0</v>
      </c>
      <c r="AB1037" s="17">
        <f t="shared" si="516"/>
        <v>0</v>
      </c>
      <c r="AC1037" s="17">
        <f t="shared" si="517"/>
        <v>0</v>
      </c>
      <c r="AD1037" s="17">
        <f t="shared" si="518"/>
        <v>0</v>
      </c>
      <c r="AE1037" s="17">
        <f t="shared" si="519"/>
        <v>0</v>
      </c>
      <c r="AF1037" s="17">
        <f t="shared" si="520"/>
        <v>1551209.3991099549</v>
      </c>
      <c r="AG1037" s="17">
        <f t="shared" si="526"/>
        <v>0</v>
      </c>
      <c r="AH1037" s="17">
        <f t="shared" si="521"/>
        <v>0</v>
      </c>
      <c r="AI1037" s="17"/>
      <c r="AJ1037" s="17"/>
      <c r="AU1037">
        <f t="shared" si="499"/>
        <v>0</v>
      </c>
      <c r="AV1037">
        <f t="shared" si="500"/>
        <v>5.7</v>
      </c>
      <c r="AW1037">
        <f t="shared" si="501"/>
        <v>1.5833333333333333</v>
      </c>
    </row>
    <row r="1038" spans="2:49" x14ac:dyDescent="0.3">
      <c r="B1038" s="32" t="s">
        <v>53</v>
      </c>
      <c r="C1038" s="32">
        <v>1030</v>
      </c>
      <c r="D1038" s="32">
        <v>8</v>
      </c>
      <c r="E1038" s="2">
        <f t="shared" si="502"/>
        <v>2.3333333333333335</v>
      </c>
      <c r="F1038" s="33">
        <v>8.4</v>
      </c>
      <c r="G1038" s="17">
        <f t="shared" si="496"/>
        <v>0.74999999999999989</v>
      </c>
      <c r="H1038" s="17">
        <f t="shared" si="497"/>
        <v>2.6999999999999997</v>
      </c>
      <c r="I1038" s="17">
        <v>194.238</v>
      </c>
      <c r="J1038" s="17">
        <f t="shared" si="503"/>
        <v>0.5541666666666667</v>
      </c>
      <c r="K1038" s="17">
        <f t="shared" si="504"/>
        <v>1649.9999999999998</v>
      </c>
      <c r="L1038" s="17">
        <f t="shared" si="505"/>
        <v>1844.7921666666664</v>
      </c>
      <c r="M1038" s="17">
        <f t="shared" si="506"/>
        <v>4304.5150555555556</v>
      </c>
      <c r="N1038" s="17">
        <f t="shared" si="522"/>
        <v>4304.5150555555556</v>
      </c>
      <c r="O1038" s="17">
        <f t="shared" si="523"/>
        <v>1555513.9141655106</v>
      </c>
      <c r="P1038" s="17">
        <f t="shared" si="507"/>
        <v>1555319.6761655107</v>
      </c>
      <c r="Q1038" s="34">
        <f t="shared" si="508"/>
        <v>0.43203669964525554</v>
      </c>
      <c r="R1038" s="17">
        <f t="shared" si="498"/>
        <v>10.043868462962964</v>
      </c>
      <c r="S1038" s="17">
        <f t="shared" si="509"/>
        <v>0</v>
      </c>
      <c r="T1038" s="34">
        <f t="shared" si="510"/>
        <v>0</v>
      </c>
      <c r="U1038" s="17">
        <f t="shared" si="524"/>
        <v>0</v>
      </c>
      <c r="V1038" s="17">
        <f t="shared" si="511"/>
        <v>5988.8888888888905</v>
      </c>
      <c r="W1038" s="17">
        <f t="shared" si="525"/>
        <v>105821907.17592615</v>
      </c>
      <c r="X1038" s="17">
        <f t="shared" si="512"/>
        <v>0</v>
      </c>
      <c r="Y1038" s="17">
        <f t="shared" si="513"/>
        <v>0</v>
      </c>
      <c r="Z1038" s="17">
        <f t="shared" si="514"/>
        <v>0</v>
      </c>
      <c r="AA1038" s="17">
        <f t="shared" si="515"/>
        <v>0</v>
      </c>
      <c r="AB1038" s="17">
        <f t="shared" si="516"/>
        <v>0</v>
      </c>
      <c r="AC1038" s="17">
        <f t="shared" si="517"/>
        <v>0</v>
      </c>
      <c r="AD1038" s="17">
        <f t="shared" si="518"/>
        <v>0</v>
      </c>
      <c r="AE1038" s="17">
        <f t="shared" si="519"/>
        <v>0</v>
      </c>
      <c r="AF1038" s="17">
        <f t="shared" si="520"/>
        <v>1555513.9141655106</v>
      </c>
      <c r="AG1038" s="17">
        <f t="shared" si="526"/>
        <v>0</v>
      </c>
      <c r="AH1038" s="17">
        <f t="shared" si="521"/>
        <v>0</v>
      </c>
      <c r="AI1038" s="17"/>
      <c r="AJ1038" s="17"/>
      <c r="AU1038">
        <f t="shared" si="499"/>
        <v>0</v>
      </c>
      <c r="AV1038">
        <f t="shared" si="500"/>
        <v>8.4</v>
      </c>
      <c r="AW1038">
        <f t="shared" si="501"/>
        <v>2.3333333333333335</v>
      </c>
    </row>
    <row r="1039" spans="2:49" x14ac:dyDescent="0.3">
      <c r="B1039" s="32" t="s">
        <v>53</v>
      </c>
      <c r="C1039" s="32">
        <v>1031</v>
      </c>
      <c r="D1039" s="32">
        <v>9</v>
      </c>
      <c r="E1039" s="2">
        <f t="shared" si="502"/>
        <v>3.0833333333333335</v>
      </c>
      <c r="F1039" s="33">
        <v>11.1</v>
      </c>
      <c r="G1039" s="17">
        <f t="shared" si="496"/>
        <v>0.77777777777777768</v>
      </c>
      <c r="H1039" s="17">
        <f t="shared" si="497"/>
        <v>2.8</v>
      </c>
      <c r="I1039" s="17">
        <v>194.238</v>
      </c>
      <c r="J1039" s="17">
        <f t="shared" si="503"/>
        <v>0.73229166666666667</v>
      </c>
      <c r="K1039" s="17">
        <f t="shared" si="504"/>
        <v>1711.1111111111109</v>
      </c>
      <c r="L1039" s="17">
        <f t="shared" si="505"/>
        <v>1906.0814027777776</v>
      </c>
      <c r="M1039" s="17">
        <f t="shared" si="506"/>
        <v>5877.0843252314817</v>
      </c>
      <c r="N1039" s="17">
        <f t="shared" si="522"/>
        <v>5877.0843252314817</v>
      </c>
      <c r="O1039" s="17">
        <f t="shared" si="523"/>
        <v>1561390.9984907419</v>
      </c>
      <c r="P1039" s="17">
        <f t="shared" si="507"/>
        <v>1561196.760490742</v>
      </c>
      <c r="Q1039" s="34">
        <f t="shared" si="508"/>
        <v>0.43366923612911829</v>
      </c>
      <c r="R1039" s="17">
        <f t="shared" si="498"/>
        <v>18.121010002797071</v>
      </c>
      <c r="S1039" s="17">
        <f t="shared" si="509"/>
        <v>0</v>
      </c>
      <c r="T1039" s="34">
        <f t="shared" si="510"/>
        <v>0</v>
      </c>
      <c r="U1039" s="17">
        <f t="shared" si="524"/>
        <v>0</v>
      </c>
      <c r="V1039" s="17">
        <f t="shared" si="511"/>
        <v>10457.638888888889</v>
      </c>
      <c r="W1039" s="17">
        <f t="shared" si="525"/>
        <v>105832364.81481504</v>
      </c>
      <c r="X1039" s="17">
        <f t="shared" si="512"/>
        <v>0</v>
      </c>
      <c r="Y1039" s="17">
        <f t="shared" si="513"/>
        <v>0</v>
      </c>
      <c r="Z1039" s="17">
        <f t="shared" si="514"/>
        <v>0</v>
      </c>
      <c r="AA1039" s="17">
        <f t="shared" si="515"/>
        <v>0</v>
      </c>
      <c r="AB1039" s="17">
        <f t="shared" si="516"/>
        <v>0</v>
      </c>
      <c r="AC1039" s="17">
        <f t="shared" si="517"/>
        <v>0</v>
      </c>
      <c r="AD1039" s="17">
        <f t="shared" si="518"/>
        <v>0</v>
      </c>
      <c r="AE1039" s="17">
        <f t="shared" si="519"/>
        <v>0</v>
      </c>
      <c r="AF1039" s="17">
        <f t="shared" si="520"/>
        <v>1561390.9984907419</v>
      </c>
      <c r="AG1039" s="17">
        <f t="shared" si="526"/>
        <v>0</v>
      </c>
      <c r="AH1039" s="17">
        <f t="shared" si="521"/>
        <v>0</v>
      </c>
      <c r="AI1039" s="17"/>
      <c r="AJ1039" s="17"/>
      <c r="AU1039">
        <f t="shared" si="499"/>
        <v>0</v>
      </c>
      <c r="AV1039">
        <f t="shared" si="500"/>
        <v>11.1</v>
      </c>
      <c r="AW1039">
        <f t="shared" si="501"/>
        <v>3.083333333333333</v>
      </c>
    </row>
    <row r="1040" spans="2:49" x14ac:dyDescent="0.3">
      <c r="B1040" s="32" t="s">
        <v>53</v>
      </c>
      <c r="C1040" s="32">
        <v>1032</v>
      </c>
      <c r="D1040" s="32">
        <v>10</v>
      </c>
      <c r="E1040" s="2">
        <f t="shared" si="502"/>
        <v>3.8888888888888893</v>
      </c>
      <c r="F1040" s="33">
        <v>14</v>
      </c>
      <c r="G1040" s="17">
        <f t="shared" si="496"/>
        <v>0.81944444444444442</v>
      </c>
      <c r="H1040" s="17">
        <f t="shared" si="497"/>
        <v>2.95</v>
      </c>
      <c r="I1040" s="17">
        <v>194.238</v>
      </c>
      <c r="J1040" s="17">
        <f t="shared" si="503"/>
        <v>0.92361111111111116</v>
      </c>
      <c r="K1040" s="17">
        <f t="shared" si="504"/>
        <v>1802.7777777777778</v>
      </c>
      <c r="L1040" s="17">
        <f t="shared" si="505"/>
        <v>1997.939388888889</v>
      </c>
      <c r="M1040" s="17">
        <f t="shared" si="506"/>
        <v>7769.7642901234576</v>
      </c>
      <c r="N1040" s="17">
        <f t="shared" si="522"/>
        <v>7769.7642901234576</v>
      </c>
      <c r="O1040" s="17">
        <f t="shared" si="523"/>
        <v>1569160.7627808654</v>
      </c>
      <c r="P1040" s="17">
        <f t="shared" si="507"/>
        <v>1568966.5247808655</v>
      </c>
      <c r="Q1040" s="34">
        <f t="shared" si="508"/>
        <v>0.43582752125362884</v>
      </c>
      <c r="R1040" s="17">
        <f t="shared" si="498"/>
        <v>30.215750017146785</v>
      </c>
      <c r="S1040" s="17">
        <f t="shared" si="509"/>
        <v>0</v>
      </c>
      <c r="T1040" s="34">
        <f t="shared" si="510"/>
        <v>0</v>
      </c>
      <c r="U1040" s="17">
        <f t="shared" si="524"/>
        <v>0</v>
      </c>
      <c r="V1040" s="17">
        <f t="shared" si="511"/>
        <v>16635.802469135804</v>
      </c>
      <c r="W1040" s="17">
        <f t="shared" si="525"/>
        <v>105849000.61728418</v>
      </c>
      <c r="X1040" s="17">
        <f t="shared" si="512"/>
        <v>0</v>
      </c>
      <c r="Y1040" s="17">
        <f t="shared" si="513"/>
        <v>0</v>
      </c>
      <c r="Z1040" s="17">
        <f t="shared" si="514"/>
        <v>0</v>
      </c>
      <c r="AA1040" s="17">
        <f t="shared" si="515"/>
        <v>0</v>
      </c>
      <c r="AB1040" s="17">
        <f t="shared" si="516"/>
        <v>0</v>
      </c>
      <c r="AC1040" s="17">
        <f t="shared" si="517"/>
        <v>0</v>
      </c>
      <c r="AD1040" s="17">
        <f t="shared" si="518"/>
        <v>0</v>
      </c>
      <c r="AE1040" s="17">
        <f t="shared" si="519"/>
        <v>0</v>
      </c>
      <c r="AF1040" s="17">
        <f t="shared" si="520"/>
        <v>1569160.7627808654</v>
      </c>
      <c r="AG1040" s="17">
        <f t="shared" si="526"/>
        <v>0</v>
      </c>
      <c r="AH1040" s="17">
        <f t="shared" si="521"/>
        <v>0</v>
      </c>
      <c r="AI1040" s="17"/>
      <c r="AJ1040" s="17"/>
      <c r="AU1040">
        <f t="shared" si="499"/>
        <v>0</v>
      </c>
      <c r="AV1040">
        <f t="shared" si="500"/>
        <v>14</v>
      </c>
      <c r="AW1040">
        <f t="shared" si="501"/>
        <v>3.8888888888888888</v>
      </c>
    </row>
    <row r="1041" spans="2:49" x14ac:dyDescent="0.3">
      <c r="B1041" s="32" t="s">
        <v>53</v>
      </c>
      <c r="C1041" s="32">
        <v>1033</v>
      </c>
      <c r="D1041" s="32">
        <v>11</v>
      </c>
      <c r="E1041" s="2">
        <f t="shared" si="502"/>
        <v>4.7222222222222223</v>
      </c>
      <c r="F1041" s="33">
        <v>17</v>
      </c>
      <c r="G1041" s="17">
        <f t="shared" si="496"/>
        <v>0.84722222222222243</v>
      </c>
      <c r="H1041" s="17">
        <f t="shared" si="497"/>
        <v>3.0500000000000007</v>
      </c>
      <c r="I1041" s="17">
        <v>194.238</v>
      </c>
      <c r="J1041" s="17">
        <f t="shared" si="503"/>
        <v>1.1215277777777777</v>
      </c>
      <c r="K1041" s="17">
        <f t="shared" si="504"/>
        <v>1863.8888888888894</v>
      </c>
      <c r="L1041" s="17">
        <f t="shared" si="505"/>
        <v>2059.2484166666673</v>
      </c>
      <c r="M1041" s="17">
        <f t="shared" si="506"/>
        <v>9724.2286342592615</v>
      </c>
      <c r="N1041" s="17">
        <f t="shared" si="522"/>
        <v>9724.2286342592615</v>
      </c>
      <c r="O1041" s="17">
        <f t="shared" si="523"/>
        <v>1578884.9914151246</v>
      </c>
      <c r="P1041" s="17">
        <f t="shared" si="507"/>
        <v>1578690.7534151247</v>
      </c>
      <c r="Q1041" s="34">
        <f t="shared" si="508"/>
        <v>0.43852871748365335</v>
      </c>
      <c r="R1041" s="17">
        <f t="shared" si="498"/>
        <v>45.919968550668742</v>
      </c>
      <c r="S1041" s="17">
        <f t="shared" si="509"/>
        <v>0</v>
      </c>
      <c r="T1041" s="34">
        <f t="shared" si="510"/>
        <v>0</v>
      </c>
      <c r="U1041" s="17">
        <f t="shared" si="524"/>
        <v>0</v>
      </c>
      <c r="V1041" s="17">
        <f t="shared" si="511"/>
        <v>24529.320987654322</v>
      </c>
      <c r="W1041" s="17">
        <f t="shared" si="525"/>
        <v>105873529.93827184</v>
      </c>
      <c r="X1041" s="17">
        <f t="shared" si="512"/>
        <v>0</v>
      </c>
      <c r="Y1041" s="17">
        <f t="shared" si="513"/>
        <v>0</v>
      </c>
      <c r="Z1041" s="17">
        <f t="shared" si="514"/>
        <v>0</v>
      </c>
      <c r="AA1041" s="17">
        <f t="shared" si="515"/>
        <v>0</v>
      </c>
      <c r="AB1041" s="17">
        <f t="shared" si="516"/>
        <v>0</v>
      </c>
      <c r="AC1041" s="17">
        <f t="shared" si="517"/>
        <v>0</v>
      </c>
      <c r="AD1041" s="17">
        <f t="shared" si="518"/>
        <v>0</v>
      </c>
      <c r="AE1041" s="17">
        <f t="shared" si="519"/>
        <v>0</v>
      </c>
      <c r="AF1041" s="17">
        <f t="shared" si="520"/>
        <v>1578884.9914151246</v>
      </c>
      <c r="AG1041" s="17">
        <f t="shared" si="526"/>
        <v>0</v>
      </c>
      <c r="AH1041" s="17">
        <f t="shared" si="521"/>
        <v>0</v>
      </c>
      <c r="AI1041" s="17"/>
      <c r="AJ1041" s="17"/>
      <c r="AU1041">
        <f t="shared" si="499"/>
        <v>0</v>
      </c>
      <c r="AV1041">
        <f t="shared" si="500"/>
        <v>17</v>
      </c>
      <c r="AW1041">
        <f t="shared" si="501"/>
        <v>4.7222222222222223</v>
      </c>
    </row>
    <row r="1042" spans="2:49" x14ac:dyDescent="0.3">
      <c r="B1042" s="32" t="s">
        <v>53</v>
      </c>
      <c r="C1042" s="32">
        <v>1034</v>
      </c>
      <c r="D1042" s="32">
        <v>12</v>
      </c>
      <c r="E1042" s="2">
        <f t="shared" si="502"/>
        <v>5.5833333333333339</v>
      </c>
      <c r="F1042" s="33">
        <v>20.100000000000001</v>
      </c>
      <c r="G1042" s="17">
        <f t="shared" si="496"/>
        <v>0.79166666666666652</v>
      </c>
      <c r="H1042" s="17">
        <f t="shared" si="497"/>
        <v>2.8499999999999996</v>
      </c>
      <c r="I1042" s="17">
        <v>194.238</v>
      </c>
      <c r="J1042" s="17">
        <f t="shared" si="503"/>
        <v>1.3260416666666668</v>
      </c>
      <c r="K1042" s="17">
        <f t="shared" si="504"/>
        <v>1741.6666666666663</v>
      </c>
      <c r="L1042" s="17">
        <f t="shared" si="505"/>
        <v>1937.230708333333</v>
      </c>
      <c r="M1042" s="17">
        <f t="shared" si="506"/>
        <v>10816.204788194444</v>
      </c>
      <c r="N1042" s="17">
        <f t="shared" si="522"/>
        <v>10816.204788194444</v>
      </c>
      <c r="O1042" s="17">
        <f t="shared" si="523"/>
        <v>1589701.1962033191</v>
      </c>
      <c r="P1042" s="17">
        <f t="shared" si="507"/>
        <v>1589506.9582033192</v>
      </c>
      <c r="Q1042" s="34">
        <f t="shared" si="508"/>
        <v>0.44153324284971801</v>
      </c>
      <c r="R1042" s="17">
        <f t="shared" si="498"/>
        <v>60.390476734085652</v>
      </c>
      <c r="S1042" s="17">
        <f t="shared" si="509"/>
        <v>0</v>
      </c>
      <c r="T1042" s="34">
        <f t="shared" si="510"/>
        <v>0</v>
      </c>
      <c r="U1042" s="17">
        <f t="shared" si="524"/>
        <v>0</v>
      </c>
      <c r="V1042" s="17">
        <f t="shared" si="511"/>
        <v>34290.972222222226</v>
      </c>
      <c r="W1042" s="17">
        <f t="shared" si="525"/>
        <v>105907820.91049406</v>
      </c>
      <c r="X1042" s="17">
        <f t="shared" si="512"/>
        <v>0</v>
      </c>
      <c r="Y1042" s="17">
        <f t="shared" si="513"/>
        <v>0</v>
      </c>
      <c r="Z1042" s="17">
        <f t="shared" si="514"/>
        <v>0</v>
      </c>
      <c r="AA1042" s="17">
        <f t="shared" si="515"/>
        <v>0</v>
      </c>
      <c r="AB1042" s="17">
        <f t="shared" si="516"/>
        <v>0</v>
      </c>
      <c r="AC1042" s="17">
        <f t="shared" si="517"/>
        <v>0</v>
      </c>
      <c r="AD1042" s="17">
        <f t="shared" si="518"/>
        <v>0</v>
      </c>
      <c r="AE1042" s="17">
        <f t="shared" si="519"/>
        <v>0</v>
      </c>
      <c r="AF1042" s="17">
        <f t="shared" si="520"/>
        <v>1589701.1962033191</v>
      </c>
      <c r="AG1042" s="17">
        <f t="shared" si="526"/>
        <v>0</v>
      </c>
      <c r="AH1042" s="17">
        <f t="shared" si="521"/>
        <v>0</v>
      </c>
      <c r="AI1042" s="17"/>
      <c r="AJ1042" s="17"/>
      <c r="AU1042">
        <f t="shared" si="499"/>
        <v>0</v>
      </c>
      <c r="AV1042">
        <f t="shared" si="500"/>
        <v>20.100000000000001</v>
      </c>
      <c r="AW1042">
        <f t="shared" si="501"/>
        <v>5.5833333333333339</v>
      </c>
    </row>
    <row r="1043" spans="2:49" x14ac:dyDescent="0.3">
      <c r="B1043" s="32" t="s">
        <v>53</v>
      </c>
      <c r="C1043" s="32">
        <v>1035</v>
      </c>
      <c r="D1043" s="32">
        <v>13</v>
      </c>
      <c r="E1043" s="2">
        <f t="shared" si="502"/>
        <v>6.3055555555555554</v>
      </c>
      <c r="F1043" s="33">
        <v>22.7</v>
      </c>
      <c r="G1043" s="17">
        <f t="shared" si="496"/>
        <v>0.4861111111111111</v>
      </c>
      <c r="H1043" s="17">
        <f t="shared" si="497"/>
        <v>1.75</v>
      </c>
      <c r="I1043" s="17">
        <v>194.238</v>
      </c>
      <c r="J1043" s="17">
        <f t="shared" si="503"/>
        <v>1.4975694444444443</v>
      </c>
      <c r="K1043" s="17">
        <f t="shared" si="504"/>
        <v>1069.4444444444443</v>
      </c>
      <c r="L1043" s="17">
        <f t="shared" si="505"/>
        <v>1265.1800138888889</v>
      </c>
      <c r="M1043" s="17">
        <f t="shared" si="506"/>
        <v>7977.6628653549378</v>
      </c>
      <c r="N1043" s="17">
        <f t="shared" si="522"/>
        <v>7977.6628653549378</v>
      </c>
      <c r="O1043" s="17">
        <f t="shared" si="523"/>
        <v>1597678.859068674</v>
      </c>
      <c r="P1043" s="17">
        <f t="shared" si="507"/>
        <v>1597484.6210686741</v>
      </c>
      <c r="Q1043" s="34">
        <f t="shared" si="508"/>
        <v>0.44374927804045627</v>
      </c>
      <c r="R1043" s="17">
        <f t="shared" si="498"/>
        <v>50.303596400988077</v>
      </c>
      <c r="S1043" s="17">
        <f t="shared" si="509"/>
        <v>0</v>
      </c>
      <c r="T1043" s="34">
        <f t="shared" si="510"/>
        <v>0</v>
      </c>
      <c r="U1043" s="17">
        <f t="shared" si="524"/>
        <v>0</v>
      </c>
      <c r="V1043" s="17">
        <f t="shared" si="511"/>
        <v>43736.033950617282</v>
      </c>
      <c r="W1043" s="17">
        <f t="shared" si="525"/>
        <v>105951556.94444467</v>
      </c>
      <c r="X1043" s="17">
        <f t="shared" si="512"/>
        <v>0</v>
      </c>
      <c r="Y1043" s="17">
        <f t="shared" si="513"/>
        <v>0</v>
      </c>
      <c r="Z1043" s="17">
        <f t="shared" si="514"/>
        <v>0</v>
      </c>
      <c r="AA1043" s="17">
        <f t="shared" si="515"/>
        <v>0</v>
      </c>
      <c r="AB1043" s="17">
        <f t="shared" si="516"/>
        <v>0</v>
      </c>
      <c r="AC1043" s="17">
        <f t="shared" si="517"/>
        <v>0</v>
      </c>
      <c r="AD1043" s="17">
        <f t="shared" si="518"/>
        <v>0</v>
      </c>
      <c r="AE1043" s="17">
        <f t="shared" si="519"/>
        <v>0</v>
      </c>
      <c r="AF1043" s="17">
        <f t="shared" si="520"/>
        <v>1597678.859068674</v>
      </c>
      <c r="AG1043" s="17">
        <f t="shared" si="526"/>
        <v>0</v>
      </c>
      <c r="AH1043" s="17">
        <f t="shared" si="521"/>
        <v>0</v>
      </c>
      <c r="AI1043" s="17"/>
      <c r="AJ1043" s="17"/>
      <c r="AU1043">
        <f t="shared" si="499"/>
        <v>0</v>
      </c>
      <c r="AV1043">
        <f t="shared" si="500"/>
        <v>22.7</v>
      </c>
      <c r="AW1043">
        <f t="shared" si="501"/>
        <v>6.3055555555555554</v>
      </c>
    </row>
    <row r="1044" spans="2:49" x14ac:dyDescent="0.3">
      <c r="B1044" s="32" t="s">
        <v>53</v>
      </c>
      <c r="C1044" s="32">
        <v>1036</v>
      </c>
      <c r="D1044" s="32">
        <v>14</v>
      </c>
      <c r="E1044" s="2">
        <f t="shared" si="502"/>
        <v>6.5555555555555562</v>
      </c>
      <c r="F1044" s="33">
        <v>23.6</v>
      </c>
      <c r="G1044" s="17">
        <f t="shared" ref="G1044:G1107" si="527">($F1045-$F1043)/2/3.6</f>
        <v>0.25000000000000011</v>
      </c>
      <c r="H1044" s="17">
        <f t="shared" ref="H1044:H1107" si="528">($F1045-$F1043)/2</f>
        <v>0.90000000000000036</v>
      </c>
      <c r="I1044" s="17">
        <v>194.238</v>
      </c>
      <c r="J1044" s="17">
        <f t="shared" si="503"/>
        <v>1.5569444444444445</v>
      </c>
      <c r="K1044" s="17">
        <f t="shared" si="504"/>
        <v>550.00000000000023</v>
      </c>
      <c r="L1044" s="17">
        <f t="shared" si="505"/>
        <v>745.7949444444447</v>
      </c>
      <c r="M1044" s="17">
        <f t="shared" si="506"/>
        <v>4889.1001913580267</v>
      </c>
      <c r="N1044" s="17">
        <f t="shared" si="522"/>
        <v>4889.1001913580267</v>
      </c>
      <c r="O1044" s="17">
        <f t="shared" si="523"/>
        <v>1602567.959260032</v>
      </c>
      <c r="P1044" s="17">
        <f t="shared" si="507"/>
        <v>1602373.7212600322</v>
      </c>
      <c r="Q1044" s="34">
        <f t="shared" si="508"/>
        <v>0.44510737229161174</v>
      </c>
      <c r="R1044" s="17">
        <f t="shared" si="498"/>
        <v>32.050767921124844</v>
      </c>
      <c r="S1044" s="17">
        <f t="shared" si="509"/>
        <v>0</v>
      </c>
      <c r="T1044" s="34">
        <f t="shared" si="510"/>
        <v>0</v>
      </c>
      <c r="U1044" s="17">
        <f t="shared" si="524"/>
        <v>0</v>
      </c>
      <c r="V1044" s="17">
        <f t="shared" si="511"/>
        <v>47272.839506172852</v>
      </c>
      <c r="W1044" s="17">
        <f t="shared" si="525"/>
        <v>105998829.78395085</v>
      </c>
      <c r="X1044" s="17">
        <f t="shared" si="512"/>
        <v>0</v>
      </c>
      <c r="Y1044" s="17">
        <f t="shared" si="513"/>
        <v>0</v>
      </c>
      <c r="Z1044" s="17">
        <f t="shared" si="514"/>
        <v>0</v>
      </c>
      <c r="AA1044" s="17">
        <f t="shared" si="515"/>
        <v>0</v>
      </c>
      <c r="AB1044" s="17">
        <f t="shared" si="516"/>
        <v>0</v>
      </c>
      <c r="AC1044" s="17">
        <f t="shared" si="517"/>
        <v>0</v>
      </c>
      <c r="AD1044" s="17">
        <f t="shared" si="518"/>
        <v>0</v>
      </c>
      <c r="AE1044" s="17">
        <f t="shared" si="519"/>
        <v>0</v>
      </c>
      <c r="AF1044" s="17">
        <f t="shared" si="520"/>
        <v>1602567.959260032</v>
      </c>
      <c r="AG1044" s="17">
        <f t="shared" si="526"/>
        <v>0</v>
      </c>
      <c r="AH1044" s="17">
        <f t="shared" si="521"/>
        <v>0</v>
      </c>
      <c r="AI1044" s="17"/>
      <c r="AJ1044" s="17"/>
      <c r="AU1044">
        <f t="shared" si="499"/>
        <v>0</v>
      </c>
      <c r="AV1044">
        <f t="shared" si="500"/>
        <v>23.6</v>
      </c>
      <c r="AW1044">
        <f t="shared" si="501"/>
        <v>6.5555555555555554</v>
      </c>
    </row>
    <row r="1045" spans="2:49" x14ac:dyDescent="0.3">
      <c r="B1045" s="32" t="s">
        <v>53</v>
      </c>
      <c r="C1045" s="32">
        <v>1037</v>
      </c>
      <c r="D1045" s="32">
        <v>15</v>
      </c>
      <c r="E1045" s="2">
        <f t="shared" si="502"/>
        <v>6.8055555555555562</v>
      </c>
      <c r="F1045" s="33">
        <v>24.5</v>
      </c>
      <c r="G1045" s="17">
        <f t="shared" si="527"/>
        <v>0.16666666666666657</v>
      </c>
      <c r="H1045" s="17">
        <f t="shared" si="528"/>
        <v>0.59999999999999964</v>
      </c>
      <c r="I1045" s="17">
        <v>194.238</v>
      </c>
      <c r="J1045" s="17">
        <f t="shared" si="503"/>
        <v>1.6163194444444446</v>
      </c>
      <c r="K1045" s="17">
        <f t="shared" si="504"/>
        <v>366.66666666666646</v>
      </c>
      <c r="L1045" s="17">
        <f t="shared" si="505"/>
        <v>562.52098611111091</v>
      </c>
      <c r="M1045" s="17">
        <f t="shared" si="506"/>
        <v>3828.2678221450606</v>
      </c>
      <c r="N1045" s="17">
        <f t="shared" si="522"/>
        <v>3828.2678221450606</v>
      </c>
      <c r="O1045" s="17">
        <f t="shared" si="523"/>
        <v>1606396.2270821771</v>
      </c>
      <c r="P1045" s="17">
        <f t="shared" si="507"/>
        <v>1606201.9890821772</v>
      </c>
      <c r="Q1045" s="34">
        <f t="shared" si="508"/>
        <v>0.44617078852724718</v>
      </c>
      <c r="R1045" s="17">
        <f t="shared" si="498"/>
        <v>26.053489345153888</v>
      </c>
      <c r="S1045" s="17">
        <f t="shared" si="509"/>
        <v>0</v>
      </c>
      <c r="T1045" s="34">
        <f t="shared" si="510"/>
        <v>0</v>
      </c>
      <c r="U1045" s="17">
        <f t="shared" si="524"/>
        <v>0</v>
      </c>
      <c r="V1045" s="17">
        <f t="shared" si="511"/>
        <v>50947.145061728406</v>
      </c>
      <c r="W1045" s="17">
        <f t="shared" si="525"/>
        <v>106049776.92901258</v>
      </c>
      <c r="X1045" s="17">
        <f t="shared" si="512"/>
        <v>0</v>
      </c>
      <c r="Y1045" s="17">
        <f t="shared" si="513"/>
        <v>0</v>
      </c>
      <c r="Z1045" s="17">
        <f t="shared" si="514"/>
        <v>0</v>
      </c>
      <c r="AA1045" s="17">
        <f t="shared" si="515"/>
        <v>0</v>
      </c>
      <c r="AB1045" s="17">
        <f t="shared" si="516"/>
        <v>0</v>
      </c>
      <c r="AC1045" s="17">
        <f t="shared" si="517"/>
        <v>0</v>
      </c>
      <c r="AD1045" s="17">
        <f t="shared" si="518"/>
        <v>0</v>
      </c>
      <c r="AE1045" s="17">
        <f t="shared" si="519"/>
        <v>0</v>
      </c>
      <c r="AF1045" s="17">
        <f t="shared" si="520"/>
        <v>1606396.2270821771</v>
      </c>
      <c r="AG1045" s="17">
        <f t="shared" si="526"/>
        <v>0</v>
      </c>
      <c r="AH1045" s="17">
        <f t="shared" si="521"/>
        <v>0</v>
      </c>
      <c r="AI1045" s="17"/>
      <c r="AJ1045" s="17"/>
      <c r="AU1045">
        <f t="shared" si="499"/>
        <v>0</v>
      </c>
      <c r="AV1045">
        <f t="shared" si="500"/>
        <v>24.5</v>
      </c>
      <c r="AW1045">
        <f t="shared" si="501"/>
        <v>6.8055555555555554</v>
      </c>
    </row>
    <row r="1046" spans="2:49" x14ac:dyDescent="0.3">
      <c r="B1046" s="32" t="s">
        <v>53</v>
      </c>
      <c r="C1046" s="32">
        <v>1038</v>
      </c>
      <c r="D1046" s="32">
        <v>16</v>
      </c>
      <c r="E1046" s="2">
        <f t="shared" si="502"/>
        <v>6.8888888888888893</v>
      </c>
      <c r="F1046" s="33">
        <v>24.8</v>
      </c>
      <c r="G1046" s="17">
        <f t="shared" si="527"/>
        <v>2.7777777777777679E-2</v>
      </c>
      <c r="H1046" s="17">
        <f t="shared" si="528"/>
        <v>9.9999999999999645E-2</v>
      </c>
      <c r="I1046" s="17">
        <v>194.238</v>
      </c>
      <c r="J1046" s="17">
        <f t="shared" si="503"/>
        <v>1.6361111111111111</v>
      </c>
      <c r="K1046" s="17">
        <f t="shared" si="504"/>
        <v>61.111111111110894</v>
      </c>
      <c r="L1046" s="17">
        <f t="shared" si="505"/>
        <v>256.98522222222203</v>
      </c>
      <c r="M1046" s="17">
        <f t="shared" si="506"/>
        <v>1770.3426419753075</v>
      </c>
      <c r="N1046" s="17">
        <f t="shared" si="522"/>
        <v>1770.3426419753075</v>
      </c>
      <c r="O1046" s="17">
        <f t="shared" si="523"/>
        <v>1608166.5697241523</v>
      </c>
      <c r="P1046" s="17">
        <f t="shared" si="507"/>
        <v>1607972.3317241524</v>
      </c>
      <c r="Q1046" s="34">
        <f t="shared" si="508"/>
        <v>0.44666255430633506</v>
      </c>
      <c r="R1046" s="17">
        <f t="shared" si="498"/>
        <v>12.195693755829899</v>
      </c>
      <c r="S1046" s="17">
        <f t="shared" si="509"/>
        <v>0</v>
      </c>
      <c r="T1046" s="34">
        <f t="shared" si="510"/>
        <v>0</v>
      </c>
      <c r="U1046" s="17">
        <f t="shared" si="524"/>
        <v>0</v>
      </c>
      <c r="V1046" s="17">
        <f t="shared" si="511"/>
        <v>52202.469135802479</v>
      </c>
      <c r="W1046" s="17">
        <f t="shared" si="525"/>
        <v>106101979.39814839</v>
      </c>
      <c r="X1046" s="17">
        <f t="shared" si="512"/>
        <v>0</v>
      </c>
      <c r="Y1046" s="17">
        <f t="shared" si="513"/>
        <v>0</v>
      </c>
      <c r="Z1046" s="17">
        <f t="shared" si="514"/>
        <v>0</v>
      </c>
      <c r="AA1046" s="17">
        <f t="shared" si="515"/>
        <v>0</v>
      </c>
      <c r="AB1046" s="17">
        <f t="shared" si="516"/>
        <v>0</v>
      </c>
      <c r="AC1046" s="17">
        <f t="shared" si="517"/>
        <v>0</v>
      </c>
      <c r="AD1046" s="17">
        <f t="shared" si="518"/>
        <v>0</v>
      </c>
      <c r="AE1046" s="17">
        <f t="shared" si="519"/>
        <v>0</v>
      </c>
      <c r="AF1046" s="17">
        <f t="shared" si="520"/>
        <v>1608166.5697241523</v>
      </c>
      <c r="AG1046" s="17">
        <f t="shared" si="526"/>
        <v>0</v>
      </c>
      <c r="AH1046" s="17">
        <f t="shared" si="521"/>
        <v>0</v>
      </c>
      <c r="AI1046" s="17"/>
      <c r="AJ1046" s="17"/>
      <c r="AU1046">
        <f t="shared" si="499"/>
        <v>0</v>
      </c>
      <c r="AV1046">
        <f t="shared" si="500"/>
        <v>24.8</v>
      </c>
      <c r="AW1046">
        <f t="shared" si="501"/>
        <v>6.8888888888888893</v>
      </c>
    </row>
    <row r="1047" spans="2:49" x14ac:dyDescent="0.3">
      <c r="B1047" s="32" t="s">
        <v>53</v>
      </c>
      <c r="C1047" s="32">
        <v>1039</v>
      </c>
      <c r="D1047" s="32">
        <v>17</v>
      </c>
      <c r="E1047" s="2">
        <f t="shared" si="502"/>
        <v>6.8611111111111116</v>
      </c>
      <c r="F1047" s="33">
        <v>24.7</v>
      </c>
      <c r="G1047" s="17">
        <f t="shared" si="527"/>
        <v>-2.7777777777777679E-2</v>
      </c>
      <c r="H1047" s="17">
        <f t="shared" si="528"/>
        <v>-9.9999999999999645E-2</v>
      </c>
      <c r="I1047" s="17">
        <v>194.238</v>
      </c>
      <c r="J1047" s="17">
        <f t="shared" si="503"/>
        <v>1.6295138888888889</v>
      </c>
      <c r="K1047" s="17">
        <f t="shared" si="504"/>
        <v>-61.111111111110894</v>
      </c>
      <c r="L1047" s="17">
        <f t="shared" si="505"/>
        <v>134.75640277777799</v>
      </c>
      <c r="M1047" s="17">
        <f t="shared" si="506"/>
        <v>924.5786523919769</v>
      </c>
      <c r="N1047" s="17">
        <f t="shared" si="522"/>
        <v>924.5786523919769</v>
      </c>
      <c r="O1047" s="17">
        <f t="shared" si="523"/>
        <v>1609091.1483765442</v>
      </c>
      <c r="P1047" s="17">
        <f t="shared" si="507"/>
        <v>1608896.9103765443</v>
      </c>
      <c r="Q1047" s="34">
        <f t="shared" si="508"/>
        <v>0.44691938376439649</v>
      </c>
      <c r="R1047" s="17">
        <f t="shared" si="498"/>
        <v>6.3436368650227308</v>
      </c>
      <c r="S1047" s="17">
        <f t="shared" si="509"/>
        <v>0</v>
      </c>
      <c r="T1047" s="34">
        <f t="shared" si="510"/>
        <v>0</v>
      </c>
      <c r="U1047" s="17">
        <f t="shared" si="524"/>
        <v>0</v>
      </c>
      <c r="V1047" s="17">
        <f t="shared" si="511"/>
        <v>51782.330246913589</v>
      </c>
      <c r="W1047" s="17">
        <f t="shared" si="525"/>
        <v>106153761.7283953</v>
      </c>
      <c r="X1047" s="17">
        <f t="shared" si="512"/>
        <v>0</v>
      </c>
      <c r="Y1047" s="17">
        <f t="shared" si="513"/>
        <v>0</v>
      </c>
      <c r="Z1047" s="17">
        <f t="shared" si="514"/>
        <v>0</v>
      </c>
      <c r="AA1047" s="17">
        <f t="shared" si="515"/>
        <v>0</v>
      </c>
      <c r="AB1047" s="17">
        <f t="shared" si="516"/>
        <v>0</v>
      </c>
      <c r="AC1047" s="17">
        <f t="shared" si="517"/>
        <v>0</v>
      </c>
      <c r="AD1047" s="17">
        <f t="shared" si="518"/>
        <v>0</v>
      </c>
      <c r="AE1047" s="17">
        <f t="shared" si="519"/>
        <v>0</v>
      </c>
      <c r="AF1047" s="17">
        <f t="shared" si="520"/>
        <v>1609091.1483765442</v>
      </c>
      <c r="AG1047" s="17">
        <f t="shared" si="526"/>
        <v>0</v>
      </c>
      <c r="AH1047" s="17">
        <f t="shared" si="521"/>
        <v>0</v>
      </c>
      <c r="AI1047" s="17"/>
      <c r="AJ1047" s="17"/>
      <c r="AU1047">
        <f t="shared" si="499"/>
        <v>0</v>
      </c>
      <c r="AV1047">
        <f t="shared" si="500"/>
        <v>24.7</v>
      </c>
      <c r="AW1047">
        <f t="shared" si="501"/>
        <v>6.8611111111111107</v>
      </c>
    </row>
    <row r="1048" spans="2:49" x14ac:dyDescent="0.3">
      <c r="B1048" s="32" t="s">
        <v>53</v>
      </c>
      <c r="C1048" s="32">
        <v>1040</v>
      </c>
      <c r="D1048" s="32">
        <v>18</v>
      </c>
      <c r="E1048" s="2">
        <f t="shared" si="502"/>
        <v>6.8333333333333339</v>
      </c>
      <c r="F1048" s="33">
        <v>24.6</v>
      </c>
      <c r="G1048" s="17">
        <f t="shared" si="527"/>
        <v>1.3888888888889086E-2</v>
      </c>
      <c r="H1048" s="17">
        <f t="shared" si="528"/>
        <v>5.0000000000000711E-2</v>
      </c>
      <c r="I1048" s="17">
        <v>194.238</v>
      </c>
      <c r="J1048" s="17">
        <f t="shared" si="503"/>
        <v>1.6229166666666668</v>
      </c>
      <c r="K1048" s="17">
        <f t="shared" si="504"/>
        <v>30.555555555555991</v>
      </c>
      <c r="L1048" s="17">
        <f t="shared" si="505"/>
        <v>226.41647222222267</v>
      </c>
      <c r="M1048" s="17">
        <f t="shared" si="506"/>
        <v>1547.179226851855</v>
      </c>
      <c r="N1048" s="17">
        <f t="shared" si="522"/>
        <v>1547.179226851855</v>
      </c>
      <c r="O1048" s="17">
        <f t="shared" si="523"/>
        <v>1610638.327603396</v>
      </c>
      <c r="P1048" s="17">
        <f t="shared" si="507"/>
        <v>1610444.0896033961</v>
      </c>
      <c r="Q1048" s="34">
        <f t="shared" si="508"/>
        <v>0.44734915921003138</v>
      </c>
      <c r="R1048" s="17">
        <f t="shared" si="498"/>
        <v>10.572391383487677</v>
      </c>
      <c r="S1048" s="17">
        <f t="shared" si="509"/>
        <v>0</v>
      </c>
      <c r="T1048" s="34">
        <f t="shared" si="510"/>
        <v>0</v>
      </c>
      <c r="U1048" s="17">
        <f t="shared" si="524"/>
        <v>0</v>
      </c>
      <c r="V1048" s="17">
        <f t="shared" si="511"/>
        <v>51363.888888888898</v>
      </c>
      <c r="W1048" s="17">
        <f t="shared" si="525"/>
        <v>106205125.61728419</v>
      </c>
      <c r="X1048" s="17">
        <f t="shared" si="512"/>
        <v>0</v>
      </c>
      <c r="Y1048" s="17">
        <f t="shared" si="513"/>
        <v>0</v>
      </c>
      <c r="Z1048" s="17">
        <f t="shared" si="514"/>
        <v>0</v>
      </c>
      <c r="AA1048" s="17">
        <f t="shared" si="515"/>
        <v>0</v>
      </c>
      <c r="AB1048" s="17">
        <f t="shared" si="516"/>
        <v>0</v>
      </c>
      <c r="AC1048" s="17">
        <f t="shared" si="517"/>
        <v>0</v>
      </c>
      <c r="AD1048" s="17">
        <f t="shared" si="518"/>
        <v>0</v>
      </c>
      <c r="AE1048" s="17">
        <f t="shared" si="519"/>
        <v>0</v>
      </c>
      <c r="AF1048" s="17">
        <f t="shared" si="520"/>
        <v>1610638.327603396</v>
      </c>
      <c r="AG1048" s="17">
        <f t="shared" si="526"/>
        <v>0</v>
      </c>
      <c r="AH1048" s="17">
        <f t="shared" si="521"/>
        <v>0</v>
      </c>
      <c r="AI1048" s="17"/>
      <c r="AJ1048" s="17"/>
      <c r="AU1048">
        <f t="shared" si="499"/>
        <v>0</v>
      </c>
      <c r="AV1048">
        <f t="shared" si="500"/>
        <v>24.6</v>
      </c>
      <c r="AW1048">
        <f t="shared" si="501"/>
        <v>6.8333333333333339</v>
      </c>
    </row>
    <row r="1049" spans="2:49" x14ac:dyDescent="0.3">
      <c r="B1049" s="32" t="s">
        <v>53</v>
      </c>
      <c r="C1049" s="32">
        <v>1041</v>
      </c>
      <c r="D1049" s="32">
        <v>19</v>
      </c>
      <c r="E1049" s="2">
        <f t="shared" si="502"/>
        <v>6.8888888888888893</v>
      </c>
      <c r="F1049" s="33">
        <v>24.8</v>
      </c>
      <c r="G1049" s="17">
        <f t="shared" si="527"/>
        <v>5.5555555555555358E-2</v>
      </c>
      <c r="H1049" s="17">
        <f t="shared" si="528"/>
        <v>0.19999999999999929</v>
      </c>
      <c r="I1049" s="17">
        <v>194.238</v>
      </c>
      <c r="J1049" s="17">
        <f t="shared" si="503"/>
        <v>1.6361111111111111</v>
      </c>
      <c r="K1049" s="17">
        <f t="shared" si="504"/>
        <v>122.22222222222179</v>
      </c>
      <c r="L1049" s="17">
        <f t="shared" si="505"/>
        <v>318.09633333333289</v>
      </c>
      <c r="M1049" s="17">
        <f t="shared" si="506"/>
        <v>2191.3302962962935</v>
      </c>
      <c r="N1049" s="17">
        <f t="shared" si="522"/>
        <v>2191.3302962962935</v>
      </c>
      <c r="O1049" s="17">
        <f t="shared" si="523"/>
        <v>1612829.6578996924</v>
      </c>
      <c r="P1049" s="17">
        <f t="shared" si="507"/>
        <v>1612635.4198996925</v>
      </c>
      <c r="Q1049" s="34">
        <f t="shared" si="508"/>
        <v>0.44795786693973655</v>
      </c>
      <c r="R1049" s="17">
        <f t="shared" si="498"/>
        <v>15.095830930041133</v>
      </c>
      <c r="S1049" s="17">
        <f t="shared" si="509"/>
        <v>0</v>
      </c>
      <c r="T1049" s="34">
        <f t="shared" si="510"/>
        <v>0</v>
      </c>
      <c r="U1049" s="17">
        <f t="shared" si="524"/>
        <v>0</v>
      </c>
      <c r="V1049" s="17">
        <f t="shared" si="511"/>
        <v>52202.469135802479</v>
      </c>
      <c r="W1049" s="17">
        <f t="shared" si="525"/>
        <v>106257328.08642</v>
      </c>
      <c r="X1049" s="17">
        <f t="shared" si="512"/>
        <v>0</v>
      </c>
      <c r="Y1049" s="17">
        <f t="shared" si="513"/>
        <v>0</v>
      </c>
      <c r="Z1049" s="17">
        <f t="shared" si="514"/>
        <v>0</v>
      </c>
      <c r="AA1049" s="17">
        <f t="shared" si="515"/>
        <v>0</v>
      </c>
      <c r="AB1049" s="17">
        <f t="shared" si="516"/>
        <v>0</v>
      </c>
      <c r="AC1049" s="17">
        <f t="shared" si="517"/>
        <v>0</v>
      </c>
      <c r="AD1049" s="17">
        <f t="shared" si="518"/>
        <v>0</v>
      </c>
      <c r="AE1049" s="17">
        <f t="shared" si="519"/>
        <v>0</v>
      </c>
      <c r="AF1049" s="17">
        <f t="shared" si="520"/>
        <v>1612829.6578996924</v>
      </c>
      <c r="AG1049" s="17">
        <f t="shared" si="526"/>
        <v>0</v>
      </c>
      <c r="AH1049" s="17">
        <f t="shared" si="521"/>
        <v>0</v>
      </c>
      <c r="AI1049" s="17"/>
      <c r="AJ1049" s="17"/>
      <c r="AU1049">
        <f t="shared" si="499"/>
        <v>0</v>
      </c>
      <c r="AV1049">
        <f t="shared" si="500"/>
        <v>24.8</v>
      </c>
      <c r="AW1049">
        <f t="shared" si="501"/>
        <v>6.8888888888888893</v>
      </c>
    </row>
    <row r="1050" spans="2:49" x14ac:dyDescent="0.3">
      <c r="B1050" s="32" t="s">
        <v>53</v>
      </c>
      <c r="C1050" s="32">
        <v>1042</v>
      </c>
      <c r="D1050" s="32">
        <v>20</v>
      </c>
      <c r="E1050" s="2">
        <f t="shared" si="502"/>
        <v>6.9444444444444446</v>
      </c>
      <c r="F1050" s="33">
        <v>25</v>
      </c>
      <c r="G1050" s="17">
        <f t="shared" si="527"/>
        <v>6.9444444444444448E-2</v>
      </c>
      <c r="H1050" s="17">
        <f t="shared" si="528"/>
        <v>0.25</v>
      </c>
      <c r="I1050" s="17">
        <v>194.238</v>
      </c>
      <c r="J1050" s="17">
        <f t="shared" si="503"/>
        <v>1.6493055555555556</v>
      </c>
      <c r="K1050" s="17">
        <f t="shared" si="504"/>
        <v>152.77777777777777</v>
      </c>
      <c r="L1050" s="17">
        <f t="shared" si="505"/>
        <v>348.66508333333331</v>
      </c>
      <c r="M1050" s="17">
        <f t="shared" si="506"/>
        <v>2421.2853009259256</v>
      </c>
      <c r="N1050" s="17">
        <f t="shared" si="522"/>
        <v>2421.2853009259256</v>
      </c>
      <c r="O1050" s="17">
        <f t="shared" si="523"/>
        <v>1615250.9432006183</v>
      </c>
      <c r="P1050" s="17">
        <f t="shared" si="507"/>
        <v>1615056.7052006184</v>
      </c>
      <c r="Q1050" s="34">
        <f t="shared" si="508"/>
        <v>0.44863045157062775</v>
      </c>
      <c r="R1050" s="17">
        <f t="shared" si="498"/>
        <v>16.814481256430042</v>
      </c>
      <c r="S1050" s="17">
        <f t="shared" si="509"/>
        <v>0</v>
      </c>
      <c r="T1050" s="34">
        <f t="shared" si="510"/>
        <v>0</v>
      </c>
      <c r="U1050" s="17">
        <f t="shared" si="524"/>
        <v>0</v>
      </c>
      <c r="V1050" s="17">
        <f t="shared" si="511"/>
        <v>53047.839506172844</v>
      </c>
      <c r="W1050" s="17">
        <f t="shared" si="525"/>
        <v>106310375.92592618</v>
      </c>
      <c r="X1050" s="17">
        <f t="shared" si="512"/>
        <v>0</v>
      </c>
      <c r="Y1050" s="17">
        <f t="shared" si="513"/>
        <v>0</v>
      </c>
      <c r="Z1050" s="17">
        <f t="shared" si="514"/>
        <v>0</v>
      </c>
      <c r="AA1050" s="17">
        <f t="shared" si="515"/>
        <v>0</v>
      </c>
      <c r="AB1050" s="17">
        <f t="shared" si="516"/>
        <v>0</v>
      </c>
      <c r="AC1050" s="17">
        <f t="shared" si="517"/>
        <v>0</v>
      </c>
      <c r="AD1050" s="17">
        <f t="shared" si="518"/>
        <v>0</v>
      </c>
      <c r="AE1050" s="17">
        <f t="shared" si="519"/>
        <v>0</v>
      </c>
      <c r="AF1050" s="17">
        <f t="shared" si="520"/>
        <v>1615250.9432006183</v>
      </c>
      <c r="AG1050" s="17">
        <f t="shared" si="526"/>
        <v>0</v>
      </c>
      <c r="AH1050" s="17">
        <f t="shared" si="521"/>
        <v>0</v>
      </c>
      <c r="AI1050" s="17"/>
      <c r="AJ1050" s="17"/>
      <c r="AU1050">
        <f t="shared" si="499"/>
        <v>0</v>
      </c>
      <c r="AV1050">
        <f t="shared" si="500"/>
        <v>25</v>
      </c>
      <c r="AW1050">
        <f t="shared" si="501"/>
        <v>6.9444444444444446</v>
      </c>
    </row>
    <row r="1051" spans="2:49" x14ac:dyDescent="0.3">
      <c r="B1051" s="32" t="s">
        <v>53</v>
      </c>
      <c r="C1051" s="32">
        <v>1043</v>
      </c>
      <c r="D1051" s="32">
        <v>21</v>
      </c>
      <c r="E1051" s="2">
        <f t="shared" si="502"/>
        <v>7.0277777777777786</v>
      </c>
      <c r="F1051" s="33">
        <v>25.3</v>
      </c>
      <c r="G1051" s="17">
        <f t="shared" si="527"/>
        <v>8.3333333333333523E-2</v>
      </c>
      <c r="H1051" s="17">
        <f t="shared" si="528"/>
        <v>0.30000000000000071</v>
      </c>
      <c r="I1051" s="17">
        <v>194.238</v>
      </c>
      <c r="J1051" s="17">
        <f t="shared" si="503"/>
        <v>1.6690972222222222</v>
      </c>
      <c r="K1051" s="17">
        <f t="shared" si="504"/>
        <v>183.33333333333374</v>
      </c>
      <c r="L1051" s="17">
        <f t="shared" si="505"/>
        <v>379.24043055555597</v>
      </c>
      <c r="M1051" s="17">
        <f t="shared" si="506"/>
        <v>2665.217470293213</v>
      </c>
      <c r="N1051" s="17">
        <f t="shared" si="522"/>
        <v>2665.217470293213</v>
      </c>
      <c r="O1051" s="17">
        <f t="shared" si="523"/>
        <v>1617916.1606709114</v>
      </c>
      <c r="P1051" s="17">
        <f t="shared" si="507"/>
        <v>1617721.9226709115</v>
      </c>
      <c r="Q1051" s="34">
        <f t="shared" si="508"/>
        <v>0.44937079567952581</v>
      </c>
      <c r="R1051" s="17">
        <f t="shared" si="498"/>
        <v>18.730556110671749</v>
      </c>
      <c r="S1051" s="17">
        <f t="shared" si="509"/>
        <v>0</v>
      </c>
      <c r="T1051" s="34">
        <f t="shared" si="510"/>
        <v>0</v>
      </c>
      <c r="U1051" s="17">
        <f t="shared" si="524"/>
        <v>0</v>
      </c>
      <c r="V1051" s="17">
        <f t="shared" si="511"/>
        <v>54328.626543209888</v>
      </c>
      <c r="W1051" s="17">
        <f t="shared" si="525"/>
        <v>106364704.55246939</v>
      </c>
      <c r="X1051" s="17">
        <f t="shared" si="512"/>
        <v>0</v>
      </c>
      <c r="Y1051" s="17">
        <f t="shared" si="513"/>
        <v>0</v>
      </c>
      <c r="Z1051" s="17">
        <f t="shared" si="514"/>
        <v>0</v>
      </c>
      <c r="AA1051" s="17">
        <f t="shared" si="515"/>
        <v>0</v>
      </c>
      <c r="AB1051" s="17">
        <f t="shared" si="516"/>
        <v>0</v>
      </c>
      <c r="AC1051" s="17">
        <f t="shared" si="517"/>
        <v>0</v>
      </c>
      <c r="AD1051" s="17">
        <f t="shared" si="518"/>
        <v>0</v>
      </c>
      <c r="AE1051" s="17">
        <f t="shared" si="519"/>
        <v>0</v>
      </c>
      <c r="AF1051" s="17">
        <f t="shared" si="520"/>
        <v>1617916.1606709114</v>
      </c>
      <c r="AG1051" s="17">
        <f t="shared" si="526"/>
        <v>0</v>
      </c>
      <c r="AH1051" s="17">
        <f t="shared" si="521"/>
        <v>0</v>
      </c>
      <c r="AI1051" s="17"/>
      <c r="AJ1051" s="17"/>
      <c r="AU1051">
        <f t="shared" si="499"/>
        <v>0</v>
      </c>
      <c r="AV1051">
        <f t="shared" si="500"/>
        <v>25.3</v>
      </c>
      <c r="AW1051">
        <f t="shared" si="501"/>
        <v>7.0277777777777777</v>
      </c>
    </row>
    <row r="1052" spans="2:49" x14ac:dyDescent="0.3">
      <c r="B1052" s="32" t="s">
        <v>53</v>
      </c>
      <c r="C1052" s="32">
        <v>1044</v>
      </c>
      <c r="D1052" s="32">
        <v>22</v>
      </c>
      <c r="E1052" s="2">
        <f t="shared" si="502"/>
        <v>7.1111111111111116</v>
      </c>
      <c r="F1052" s="33">
        <v>25.6</v>
      </c>
      <c r="G1052" s="17">
        <f t="shared" si="527"/>
        <v>9.7222222222222127E-2</v>
      </c>
      <c r="H1052" s="17">
        <f t="shared" si="528"/>
        <v>0.34999999999999964</v>
      </c>
      <c r="I1052" s="17">
        <v>194.238</v>
      </c>
      <c r="J1052" s="17">
        <f t="shared" si="503"/>
        <v>1.6888888888888889</v>
      </c>
      <c r="K1052" s="17">
        <f t="shared" si="504"/>
        <v>213.88888888888869</v>
      </c>
      <c r="L1052" s="17">
        <f t="shared" si="505"/>
        <v>409.81577777777761</v>
      </c>
      <c r="M1052" s="17">
        <f t="shared" si="506"/>
        <v>2914.2455308641966</v>
      </c>
      <c r="N1052" s="17">
        <f t="shared" si="522"/>
        <v>2914.2455308641966</v>
      </c>
      <c r="O1052" s="17">
        <f t="shared" si="523"/>
        <v>1620830.4062017757</v>
      </c>
      <c r="P1052" s="17">
        <f t="shared" si="507"/>
        <v>1620636.1682017758</v>
      </c>
      <c r="Q1052" s="34">
        <f t="shared" si="508"/>
        <v>0.45018031480308923</v>
      </c>
      <c r="R1052" s="17">
        <f t="shared" si="498"/>
        <v>20.723523775034291</v>
      </c>
      <c r="S1052" s="17">
        <f t="shared" si="509"/>
        <v>0</v>
      </c>
      <c r="T1052" s="34">
        <f t="shared" si="510"/>
        <v>0</v>
      </c>
      <c r="U1052" s="17">
        <f t="shared" si="524"/>
        <v>0</v>
      </c>
      <c r="V1052" s="17">
        <f t="shared" si="511"/>
        <v>55624.691358024698</v>
      </c>
      <c r="W1052" s="17">
        <f t="shared" si="525"/>
        <v>106420329.24382742</v>
      </c>
      <c r="X1052" s="17">
        <f t="shared" si="512"/>
        <v>0</v>
      </c>
      <c r="Y1052" s="17">
        <f t="shared" si="513"/>
        <v>0</v>
      </c>
      <c r="Z1052" s="17">
        <f t="shared" si="514"/>
        <v>0</v>
      </c>
      <c r="AA1052" s="17">
        <f t="shared" si="515"/>
        <v>0</v>
      </c>
      <c r="AB1052" s="17">
        <f t="shared" si="516"/>
        <v>0</v>
      </c>
      <c r="AC1052" s="17">
        <f t="shared" si="517"/>
        <v>0</v>
      </c>
      <c r="AD1052" s="17">
        <f t="shared" si="518"/>
        <v>0</v>
      </c>
      <c r="AE1052" s="17">
        <f t="shared" si="519"/>
        <v>0</v>
      </c>
      <c r="AF1052" s="17">
        <f t="shared" si="520"/>
        <v>1620830.4062017757</v>
      </c>
      <c r="AG1052" s="17">
        <f t="shared" si="526"/>
        <v>0</v>
      </c>
      <c r="AH1052" s="17">
        <f t="shared" si="521"/>
        <v>0</v>
      </c>
      <c r="AI1052" s="17"/>
      <c r="AJ1052" s="17"/>
      <c r="AU1052">
        <f t="shared" si="499"/>
        <v>0</v>
      </c>
      <c r="AV1052">
        <f t="shared" si="500"/>
        <v>25.6</v>
      </c>
      <c r="AW1052">
        <f t="shared" si="501"/>
        <v>7.1111111111111116</v>
      </c>
    </row>
    <row r="1053" spans="2:49" x14ac:dyDescent="0.3">
      <c r="B1053" s="32" t="s">
        <v>53</v>
      </c>
      <c r="C1053" s="32">
        <v>1045</v>
      </c>
      <c r="D1053" s="32">
        <v>23</v>
      </c>
      <c r="E1053" s="2">
        <f t="shared" si="502"/>
        <v>7.2222222222222223</v>
      </c>
      <c r="F1053" s="33">
        <v>26</v>
      </c>
      <c r="G1053" s="17">
        <f t="shared" si="527"/>
        <v>6.9444444444444448E-2</v>
      </c>
      <c r="H1053" s="17">
        <f t="shared" si="528"/>
        <v>0.25</v>
      </c>
      <c r="I1053" s="17">
        <v>194.238</v>
      </c>
      <c r="J1053" s="17">
        <f t="shared" si="503"/>
        <v>1.7152777777777777</v>
      </c>
      <c r="K1053" s="17">
        <f t="shared" si="504"/>
        <v>152.77777777777777</v>
      </c>
      <c r="L1053" s="17">
        <f t="shared" si="505"/>
        <v>348.73105555555554</v>
      </c>
      <c r="M1053" s="17">
        <f t="shared" si="506"/>
        <v>2518.6131790123454</v>
      </c>
      <c r="N1053" s="17">
        <f t="shared" si="522"/>
        <v>2518.6131790123454</v>
      </c>
      <c r="O1053" s="17">
        <f t="shared" si="523"/>
        <v>1623349.0193807881</v>
      </c>
      <c r="P1053" s="17">
        <f t="shared" si="507"/>
        <v>1623154.7813807882</v>
      </c>
      <c r="Q1053" s="34">
        <f t="shared" si="508"/>
        <v>0.45087993517195535</v>
      </c>
      <c r="R1053" s="17">
        <f t="shared" si="498"/>
        <v>18.189984070644719</v>
      </c>
      <c r="S1053" s="17">
        <f t="shared" si="509"/>
        <v>0</v>
      </c>
      <c r="T1053" s="34">
        <f t="shared" si="510"/>
        <v>0</v>
      </c>
      <c r="U1053" s="17">
        <f t="shared" si="524"/>
        <v>0</v>
      </c>
      <c r="V1053" s="17">
        <f t="shared" si="511"/>
        <v>57376.543209876545</v>
      </c>
      <c r="W1053" s="17">
        <f t="shared" si="525"/>
        <v>106477705.7870373</v>
      </c>
      <c r="X1053" s="17">
        <f t="shared" si="512"/>
        <v>0</v>
      </c>
      <c r="Y1053" s="17">
        <f t="shared" si="513"/>
        <v>0</v>
      </c>
      <c r="Z1053" s="17">
        <f t="shared" si="514"/>
        <v>0</v>
      </c>
      <c r="AA1053" s="17">
        <f t="shared" si="515"/>
        <v>0</v>
      </c>
      <c r="AB1053" s="17">
        <f t="shared" si="516"/>
        <v>0</v>
      </c>
      <c r="AC1053" s="17">
        <f t="shared" si="517"/>
        <v>0</v>
      </c>
      <c r="AD1053" s="17">
        <f t="shared" si="518"/>
        <v>0</v>
      </c>
      <c r="AE1053" s="17">
        <f t="shared" si="519"/>
        <v>0</v>
      </c>
      <c r="AF1053" s="17">
        <f t="shared" si="520"/>
        <v>1623349.0193807881</v>
      </c>
      <c r="AG1053" s="17">
        <f t="shared" si="526"/>
        <v>0</v>
      </c>
      <c r="AH1053" s="17">
        <f t="shared" si="521"/>
        <v>0</v>
      </c>
      <c r="AI1053" s="17"/>
      <c r="AJ1053" s="17"/>
      <c r="AU1053">
        <f t="shared" si="499"/>
        <v>0</v>
      </c>
      <c r="AV1053">
        <f t="shared" si="500"/>
        <v>26</v>
      </c>
      <c r="AW1053">
        <f t="shared" si="501"/>
        <v>7.2222222222222223</v>
      </c>
    </row>
    <row r="1054" spans="2:49" x14ac:dyDescent="0.3">
      <c r="B1054" s="32" t="s">
        <v>53</v>
      </c>
      <c r="C1054" s="32">
        <v>1046</v>
      </c>
      <c r="D1054" s="32">
        <v>24</v>
      </c>
      <c r="E1054" s="2">
        <f t="shared" si="502"/>
        <v>7.2500000000000009</v>
      </c>
      <c r="F1054" s="33">
        <v>26.1</v>
      </c>
      <c r="G1054" s="17">
        <f t="shared" si="527"/>
        <v>4.1666666666666761E-2</v>
      </c>
      <c r="H1054" s="17">
        <f t="shared" si="528"/>
        <v>0.15000000000000036</v>
      </c>
      <c r="I1054" s="17">
        <v>194.238</v>
      </c>
      <c r="J1054" s="17">
        <f t="shared" si="503"/>
        <v>1.721875</v>
      </c>
      <c r="K1054" s="17">
        <f t="shared" si="504"/>
        <v>91.66666666666687</v>
      </c>
      <c r="L1054" s="17">
        <f t="shared" si="505"/>
        <v>287.62654166666687</v>
      </c>
      <c r="M1054" s="17">
        <f t="shared" si="506"/>
        <v>2085.292427083335</v>
      </c>
      <c r="N1054" s="17">
        <f t="shared" si="522"/>
        <v>2085.292427083335</v>
      </c>
      <c r="O1054" s="17">
        <f t="shared" si="523"/>
        <v>1625434.3118078713</v>
      </c>
      <c r="P1054" s="17">
        <f t="shared" si="507"/>
        <v>1625240.0738078714</v>
      </c>
      <c r="Q1054" s="34">
        <f t="shared" si="508"/>
        <v>0.4514591877023505</v>
      </c>
      <c r="R1054" s="17">
        <f t="shared" si="498"/>
        <v>15.118370096354182</v>
      </c>
      <c r="S1054" s="17">
        <f t="shared" si="509"/>
        <v>0</v>
      </c>
      <c r="T1054" s="34">
        <f t="shared" si="510"/>
        <v>0</v>
      </c>
      <c r="U1054" s="17">
        <f t="shared" si="524"/>
        <v>0</v>
      </c>
      <c r="V1054" s="17">
        <f t="shared" si="511"/>
        <v>57818.750000000015</v>
      </c>
      <c r="W1054" s="17">
        <f t="shared" si="525"/>
        <v>106535524.5370373</v>
      </c>
      <c r="X1054" s="17">
        <f t="shared" si="512"/>
        <v>0</v>
      </c>
      <c r="Y1054" s="17">
        <f t="shared" si="513"/>
        <v>0</v>
      </c>
      <c r="Z1054" s="17">
        <f t="shared" si="514"/>
        <v>0</v>
      </c>
      <c r="AA1054" s="17">
        <f t="shared" si="515"/>
        <v>0</v>
      </c>
      <c r="AB1054" s="17">
        <f t="shared" si="516"/>
        <v>0</v>
      </c>
      <c r="AC1054" s="17">
        <f t="shared" si="517"/>
        <v>0</v>
      </c>
      <c r="AD1054" s="17">
        <f t="shared" si="518"/>
        <v>0</v>
      </c>
      <c r="AE1054" s="17">
        <f t="shared" si="519"/>
        <v>0</v>
      </c>
      <c r="AF1054" s="17">
        <f t="shared" si="520"/>
        <v>1625434.3118078713</v>
      </c>
      <c r="AG1054" s="17">
        <f t="shared" si="526"/>
        <v>0</v>
      </c>
      <c r="AH1054" s="17">
        <f t="shared" si="521"/>
        <v>0</v>
      </c>
      <c r="AI1054" s="17"/>
      <c r="AJ1054" s="17"/>
      <c r="AU1054">
        <f t="shared" si="499"/>
        <v>0</v>
      </c>
      <c r="AV1054">
        <f t="shared" si="500"/>
        <v>26.1</v>
      </c>
      <c r="AW1054">
        <f t="shared" si="501"/>
        <v>7.25</v>
      </c>
    </row>
    <row r="1055" spans="2:49" x14ac:dyDescent="0.3">
      <c r="B1055" s="32" t="s">
        <v>53</v>
      </c>
      <c r="C1055" s="32">
        <v>1047</v>
      </c>
      <c r="D1055" s="32">
        <v>25</v>
      </c>
      <c r="E1055" s="2">
        <f t="shared" si="502"/>
        <v>7.3055555555555562</v>
      </c>
      <c r="F1055" s="33">
        <v>26.3</v>
      </c>
      <c r="G1055" s="17">
        <f t="shared" si="527"/>
        <v>6.9444444444444448E-2</v>
      </c>
      <c r="H1055" s="17">
        <f t="shared" si="528"/>
        <v>0.25</v>
      </c>
      <c r="I1055" s="17">
        <v>194.238</v>
      </c>
      <c r="J1055" s="17">
        <f t="shared" si="503"/>
        <v>1.7350694444444446</v>
      </c>
      <c r="K1055" s="17">
        <f t="shared" si="504"/>
        <v>152.77777777777777</v>
      </c>
      <c r="L1055" s="17">
        <f t="shared" si="505"/>
        <v>348.75084722222221</v>
      </c>
      <c r="M1055" s="17">
        <f t="shared" si="506"/>
        <v>2547.8186894290125</v>
      </c>
      <c r="N1055" s="17">
        <f t="shared" si="522"/>
        <v>2547.8186894290125</v>
      </c>
      <c r="O1055" s="17">
        <f t="shared" si="523"/>
        <v>1627982.1304973003</v>
      </c>
      <c r="P1055" s="17">
        <f t="shared" si="507"/>
        <v>1627787.8924973004</v>
      </c>
      <c r="Q1055" s="34">
        <f t="shared" si="508"/>
        <v>0.45216692077790011</v>
      </c>
      <c r="R1055" s="17">
        <f t="shared" si="498"/>
        <v>18.613230981106398</v>
      </c>
      <c r="S1055" s="17">
        <f t="shared" si="509"/>
        <v>0</v>
      </c>
      <c r="T1055" s="34">
        <f t="shared" si="510"/>
        <v>0</v>
      </c>
      <c r="U1055" s="17">
        <f t="shared" si="524"/>
        <v>0</v>
      </c>
      <c r="V1055" s="17">
        <f t="shared" si="511"/>
        <v>58708.256172839516</v>
      </c>
      <c r="W1055" s="17">
        <f t="shared" si="525"/>
        <v>106594232.79321013</v>
      </c>
      <c r="X1055" s="17">
        <f t="shared" si="512"/>
        <v>0</v>
      </c>
      <c r="Y1055" s="17">
        <f t="shared" si="513"/>
        <v>0</v>
      </c>
      <c r="Z1055" s="17">
        <f t="shared" si="514"/>
        <v>0</v>
      </c>
      <c r="AA1055" s="17">
        <f t="shared" si="515"/>
        <v>0</v>
      </c>
      <c r="AB1055" s="17">
        <f t="shared" si="516"/>
        <v>0</v>
      </c>
      <c r="AC1055" s="17">
        <f t="shared" si="517"/>
        <v>0</v>
      </c>
      <c r="AD1055" s="17">
        <f t="shared" si="518"/>
        <v>0</v>
      </c>
      <c r="AE1055" s="17">
        <f t="shared" si="519"/>
        <v>0</v>
      </c>
      <c r="AF1055" s="17">
        <f t="shared" si="520"/>
        <v>1627982.1304973003</v>
      </c>
      <c r="AG1055" s="17">
        <f t="shared" si="526"/>
        <v>0</v>
      </c>
      <c r="AH1055" s="17">
        <f t="shared" si="521"/>
        <v>0</v>
      </c>
      <c r="AI1055" s="17"/>
      <c r="AJ1055" s="17"/>
      <c r="AU1055">
        <f t="shared" si="499"/>
        <v>0</v>
      </c>
      <c r="AV1055">
        <f t="shared" si="500"/>
        <v>26.3</v>
      </c>
      <c r="AW1055">
        <f t="shared" si="501"/>
        <v>7.3055555555555554</v>
      </c>
    </row>
    <row r="1056" spans="2:49" x14ac:dyDescent="0.3">
      <c r="B1056" s="32" t="s">
        <v>53</v>
      </c>
      <c r="C1056" s="32">
        <v>1048</v>
      </c>
      <c r="D1056" s="32">
        <v>26</v>
      </c>
      <c r="E1056" s="2">
        <f t="shared" si="502"/>
        <v>7.3888888888888893</v>
      </c>
      <c r="F1056" s="33">
        <v>26.6</v>
      </c>
      <c r="G1056" s="17">
        <f t="shared" si="527"/>
        <v>8.3333333333333037E-2</v>
      </c>
      <c r="H1056" s="17">
        <f t="shared" si="528"/>
        <v>0.29999999999999893</v>
      </c>
      <c r="I1056" s="17">
        <v>194.238</v>
      </c>
      <c r="J1056" s="17">
        <f t="shared" si="503"/>
        <v>1.7548611111111112</v>
      </c>
      <c r="K1056" s="17">
        <f t="shared" si="504"/>
        <v>183.33333333333269</v>
      </c>
      <c r="L1056" s="17">
        <f t="shared" si="505"/>
        <v>379.32619444444379</v>
      </c>
      <c r="M1056" s="17">
        <f t="shared" si="506"/>
        <v>2802.799103395057</v>
      </c>
      <c r="N1056" s="17">
        <f t="shared" si="522"/>
        <v>2802.799103395057</v>
      </c>
      <c r="O1056" s="17">
        <f t="shared" si="523"/>
        <v>1630784.9296006954</v>
      </c>
      <c r="P1056" s="17">
        <f t="shared" si="507"/>
        <v>1630590.6916006955</v>
      </c>
      <c r="Q1056" s="34">
        <f t="shared" si="508"/>
        <v>0.45294548231284115</v>
      </c>
      <c r="R1056" s="17">
        <f t="shared" si="498"/>
        <v>20.709571152863479</v>
      </c>
      <c r="S1056" s="17">
        <f t="shared" si="509"/>
        <v>0</v>
      </c>
      <c r="T1056" s="34">
        <f t="shared" si="510"/>
        <v>0</v>
      </c>
      <c r="U1056" s="17">
        <f t="shared" si="524"/>
        <v>0</v>
      </c>
      <c r="V1056" s="17">
        <f t="shared" si="511"/>
        <v>60055.246913580253</v>
      </c>
      <c r="W1056" s="17">
        <f t="shared" si="525"/>
        <v>106654288.04012372</v>
      </c>
      <c r="X1056" s="17">
        <f t="shared" si="512"/>
        <v>0</v>
      </c>
      <c r="Y1056" s="17">
        <f t="shared" si="513"/>
        <v>0</v>
      </c>
      <c r="Z1056" s="17">
        <f t="shared" si="514"/>
        <v>0</v>
      </c>
      <c r="AA1056" s="17">
        <f t="shared" si="515"/>
        <v>0</v>
      </c>
      <c r="AB1056" s="17">
        <f t="shared" si="516"/>
        <v>0</v>
      </c>
      <c r="AC1056" s="17">
        <f t="shared" si="517"/>
        <v>0</v>
      </c>
      <c r="AD1056" s="17">
        <f t="shared" si="518"/>
        <v>0</v>
      </c>
      <c r="AE1056" s="17">
        <f t="shared" si="519"/>
        <v>0</v>
      </c>
      <c r="AF1056" s="17">
        <f t="shared" si="520"/>
        <v>1630784.9296006954</v>
      </c>
      <c r="AG1056" s="17">
        <f t="shared" si="526"/>
        <v>0</v>
      </c>
      <c r="AH1056" s="17">
        <f t="shared" si="521"/>
        <v>0</v>
      </c>
      <c r="AI1056" s="17"/>
      <c r="AJ1056" s="17"/>
      <c r="AU1056">
        <f t="shared" si="499"/>
        <v>0</v>
      </c>
      <c r="AV1056">
        <f t="shared" si="500"/>
        <v>26.6</v>
      </c>
      <c r="AW1056">
        <f t="shared" si="501"/>
        <v>7.3888888888888893</v>
      </c>
    </row>
    <row r="1057" spans="2:49" x14ac:dyDescent="0.3">
      <c r="B1057" s="32" t="s">
        <v>53</v>
      </c>
      <c r="C1057" s="32">
        <v>1049</v>
      </c>
      <c r="D1057" s="32">
        <v>27</v>
      </c>
      <c r="E1057" s="2">
        <f t="shared" si="502"/>
        <v>7.4722222222222223</v>
      </c>
      <c r="F1057" s="33">
        <v>26.9</v>
      </c>
      <c r="G1057" s="17">
        <f t="shared" si="527"/>
        <v>9.7222222222222127E-2</v>
      </c>
      <c r="H1057" s="17">
        <f t="shared" si="528"/>
        <v>0.34999999999999964</v>
      </c>
      <c r="I1057" s="17">
        <v>194.238</v>
      </c>
      <c r="J1057" s="17">
        <f t="shared" si="503"/>
        <v>1.7746527777777776</v>
      </c>
      <c r="K1057" s="17">
        <f t="shared" si="504"/>
        <v>213.88888888888869</v>
      </c>
      <c r="L1057" s="17">
        <f t="shared" si="505"/>
        <v>409.9015416666665</v>
      </c>
      <c r="M1057" s="17">
        <f t="shared" si="506"/>
        <v>3062.8754085648138</v>
      </c>
      <c r="N1057" s="17">
        <f t="shared" si="522"/>
        <v>3062.8754085648138</v>
      </c>
      <c r="O1057" s="17">
        <f t="shared" si="523"/>
        <v>1633847.8050092603</v>
      </c>
      <c r="P1057" s="17">
        <f t="shared" si="507"/>
        <v>1633653.5670092604</v>
      </c>
      <c r="Q1057" s="34">
        <f t="shared" si="508"/>
        <v>0.45379628784383236</v>
      </c>
      <c r="R1057" s="17">
        <f t="shared" si="498"/>
        <v>22.88648569177597</v>
      </c>
      <c r="S1057" s="17">
        <f t="shared" si="509"/>
        <v>0</v>
      </c>
      <c r="T1057" s="34">
        <f t="shared" si="510"/>
        <v>0</v>
      </c>
      <c r="U1057" s="17">
        <f t="shared" si="524"/>
        <v>0</v>
      </c>
      <c r="V1057" s="17">
        <f t="shared" si="511"/>
        <v>61417.515432098771</v>
      </c>
      <c r="W1057" s="17">
        <f t="shared" si="525"/>
        <v>106715705.55555582</v>
      </c>
      <c r="X1057" s="17">
        <f t="shared" si="512"/>
        <v>0</v>
      </c>
      <c r="Y1057" s="17">
        <f t="shared" si="513"/>
        <v>0</v>
      </c>
      <c r="Z1057" s="17">
        <f t="shared" si="514"/>
        <v>0</v>
      </c>
      <c r="AA1057" s="17">
        <f t="shared" si="515"/>
        <v>0</v>
      </c>
      <c r="AB1057" s="17">
        <f t="shared" si="516"/>
        <v>0</v>
      </c>
      <c r="AC1057" s="17">
        <f t="shared" si="517"/>
        <v>0</v>
      </c>
      <c r="AD1057" s="17">
        <f t="shared" si="518"/>
        <v>0</v>
      </c>
      <c r="AE1057" s="17">
        <f t="shared" si="519"/>
        <v>0</v>
      </c>
      <c r="AF1057" s="17">
        <f t="shared" si="520"/>
        <v>1633847.8050092603</v>
      </c>
      <c r="AG1057" s="17">
        <f t="shared" si="526"/>
        <v>0</v>
      </c>
      <c r="AH1057" s="17">
        <f t="shared" si="521"/>
        <v>0</v>
      </c>
      <c r="AI1057" s="17"/>
      <c r="AJ1057" s="17"/>
      <c r="AU1057">
        <f t="shared" si="499"/>
        <v>0</v>
      </c>
      <c r="AV1057">
        <f t="shared" si="500"/>
        <v>26.9</v>
      </c>
      <c r="AW1057">
        <f t="shared" si="501"/>
        <v>7.4722222222222214</v>
      </c>
    </row>
    <row r="1058" spans="2:49" x14ac:dyDescent="0.3">
      <c r="B1058" s="32" t="s">
        <v>53</v>
      </c>
      <c r="C1058" s="32">
        <v>1050</v>
      </c>
      <c r="D1058" s="32">
        <v>28</v>
      </c>
      <c r="E1058" s="2">
        <f t="shared" si="502"/>
        <v>7.5833333333333339</v>
      </c>
      <c r="F1058" s="33">
        <v>27.3</v>
      </c>
      <c r="G1058" s="17">
        <f t="shared" si="527"/>
        <v>0.1111111111111112</v>
      </c>
      <c r="H1058" s="17">
        <f t="shared" si="528"/>
        <v>0.40000000000000036</v>
      </c>
      <c r="I1058" s="17">
        <v>194.238</v>
      </c>
      <c r="J1058" s="17">
        <f t="shared" si="503"/>
        <v>1.8010416666666667</v>
      </c>
      <c r="K1058" s="17">
        <f t="shared" si="504"/>
        <v>244.44444444444466</v>
      </c>
      <c r="L1058" s="17">
        <f t="shared" si="505"/>
        <v>440.48348611111135</v>
      </c>
      <c r="M1058" s="17">
        <f t="shared" si="506"/>
        <v>3340.3331030092613</v>
      </c>
      <c r="N1058" s="17">
        <f t="shared" si="522"/>
        <v>3340.3331030092613</v>
      </c>
      <c r="O1058" s="17">
        <f t="shared" si="523"/>
        <v>1637188.1381122696</v>
      </c>
      <c r="P1058" s="17">
        <f t="shared" si="507"/>
        <v>1636993.9001122697</v>
      </c>
      <c r="Q1058" s="34">
        <f t="shared" si="508"/>
        <v>0.45472416557318623</v>
      </c>
      <c r="R1058" s="17">
        <f t="shared" si="498"/>
        <v>25.330859364486901</v>
      </c>
      <c r="S1058" s="17">
        <f t="shared" si="509"/>
        <v>0</v>
      </c>
      <c r="T1058" s="34">
        <f t="shared" si="510"/>
        <v>0</v>
      </c>
      <c r="U1058" s="17">
        <f t="shared" si="524"/>
        <v>0</v>
      </c>
      <c r="V1058" s="17">
        <f t="shared" si="511"/>
        <v>63257.638888888898</v>
      </c>
      <c r="W1058" s="17">
        <f t="shared" si="525"/>
        <v>106778963.19444472</v>
      </c>
      <c r="X1058" s="17">
        <f t="shared" si="512"/>
        <v>0</v>
      </c>
      <c r="Y1058" s="17">
        <f t="shared" si="513"/>
        <v>0</v>
      </c>
      <c r="Z1058" s="17">
        <f t="shared" si="514"/>
        <v>0</v>
      </c>
      <c r="AA1058" s="17">
        <f t="shared" si="515"/>
        <v>0</v>
      </c>
      <c r="AB1058" s="17">
        <f t="shared" si="516"/>
        <v>0</v>
      </c>
      <c r="AC1058" s="17">
        <f t="shared" si="517"/>
        <v>0</v>
      </c>
      <c r="AD1058" s="17">
        <f t="shared" si="518"/>
        <v>0</v>
      </c>
      <c r="AE1058" s="17">
        <f t="shared" si="519"/>
        <v>0</v>
      </c>
      <c r="AF1058" s="17">
        <f t="shared" si="520"/>
        <v>1637188.1381122696</v>
      </c>
      <c r="AG1058" s="17">
        <f t="shared" si="526"/>
        <v>0</v>
      </c>
      <c r="AH1058" s="17">
        <f t="shared" si="521"/>
        <v>0</v>
      </c>
      <c r="AI1058" s="17"/>
      <c r="AJ1058" s="17"/>
      <c r="AU1058">
        <f t="shared" si="499"/>
        <v>0</v>
      </c>
      <c r="AV1058">
        <f t="shared" si="500"/>
        <v>27.3</v>
      </c>
      <c r="AW1058">
        <f t="shared" si="501"/>
        <v>7.583333333333333</v>
      </c>
    </row>
    <row r="1059" spans="2:49" x14ac:dyDescent="0.3">
      <c r="B1059" s="32" t="s">
        <v>53</v>
      </c>
      <c r="C1059" s="32">
        <v>1051</v>
      </c>
      <c r="D1059" s="32">
        <v>29</v>
      </c>
      <c r="E1059" s="2">
        <f t="shared" si="502"/>
        <v>7.6944444444444446</v>
      </c>
      <c r="F1059" s="33">
        <v>27.7</v>
      </c>
      <c r="G1059" s="17">
        <f t="shared" si="527"/>
        <v>0.1111111111111112</v>
      </c>
      <c r="H1059" s="17">
        <f t="shared" si="528"/>
        <v>0.40000000000000036</v>
      </c>
      <c r="I1059" s="17">
        <v>194.238</v>
      </c>
      <c r="J1059" s="17">
        <f t="shared" si="503"/>
        <v>1.8274305555555554</v>
      </c>
      <c r="K1059" s="17">
        <f t="shared" si="504"/>
        <v>244.44444444444466</v>
      </c>
      <c r="L1059" s="17">
        <f t="shared" si="505"/>
        <v>440.50987500000019</v>
      </c>
      <c r="M1059" s="17">
        <f t="shared" si="506"/>
        <v>3389.4787604166681</v>
      </c>
      <c r="N1059" s="17">
        <f t="shared" si="522"/>
        <v>3389.4787604166681</v>
      </c>
      <c r="O1059" s="17">
        <f t="shared" si="523"/>
        <v>1640577.6168726862</v>
      </c>
      <c r="P1059" s="17">
        <f t="shared" si="507"/>
        <v>1640383.3788726863</v>
      </c>
      <c r="Q1059" s="34">
        <f t="shared" si="508"/>
        <v>0.45566569498325477</v>
      </c>
      <c r="R1059" s="17">
        <f t="shared" si="498"/>
        <v>26.080156017650474</v>
      </c>
      <c r="S1059" s="17">
        <f t="shared" si="509"/>
        <v>0</v>
      </c>
      <c r="T1059" s="34">
        <f t="shared" si="510"/>
        <v>0</v>
      </c>
      <c r="U1059" s="17">
        <f t="shared" si="524"/>
        <v>0</v>
      </c>
      <c r="V1059" s="17">
        <f t="shared" si="511"/>
        <v>65124.92283950618</v>
      </c>
      <c r="W1059" s="17">
        <f t="shared" si="525"/>
        <v>106844088.11728422</v>
      </c>
      <c r="X1059" s="17">
        <f t="shared" si="512"/>
        <v>0</v>
      </c>
      <c r="Y1059" s="17">
        <f t="shared" si="513"/>
        <v>0</v>
      </c>
      <c r="Z1059" s="17">
        <f t="shared" si="514"/>
        <v>0</v>
      </c>
      <c r="AA1059" s="17">
        <f t="shared" si="515"/>
        <v>0</v>
      </c>
      <c r="AB1059" s="17">
        <f t="shared" si="516"/>
        <v>0</v>
      </c>
      <c r="AC1059" s="17">
        <f t="shared" si="517"/>
        <v>0</v>
      </c>
      <c r="AD1059" s="17">
        <f t="shared" si="518"/>
        <v>0</v>
      </c>
      <c r="AE1059" s="17">
        <f t="shared" si="519"/>
        <v>0</v>
      </c>
      <c r="AF1059" s="17">
        <f t="shared" si="520"/>
        <v>1640577.6168726862</v>
      </c>
      <c r="AG1059" s="17">
        <f t="shared" si="526"/>
        <v>0</v>
      </c>
      <c r="AH1059" s="17">
        <f t="shared" si="521"/>
        <v>0</v>
      </c>
      <c r="AI1059" s="17"/>
      <c r="AJ1059" s="17"/>
      <c r="AU1059">
        <f t="shared" si="499"/>
        <v>0</v>
      </c>
      <c r="AV1059">
        <f t="shared" si="500"/>
        <v>27.7</v>
      </c>
      <c r="AW1059">
        <f t="shared" si="501"/>
        <v>7.6944444444444438</v>
      </c>
    </row>
    <row r="1060" spans="2:49" x14ac:dyDescent="0.3">
      <c r="B1060" s="32" t="s">
        <v>53</v>
      </c>
      <c r="C1060" s="32">
        <v>1052</v>
      </c>
      <c r="D1060" s="32">
        <v>30</v>
      </c>
      <c r="E1060" s="2">
        <f t="shared" si="502"/>
        <v>7.8055555555555562</v>
      </c>
      <c r="F1060" s="33">
        <v>28.1</v>
      </c>
      <c r="G1060" s="17">
        <f t="shared" si="527"/>
        <v>0.1111111111111112</v>
      </c>
      <c r="H1060" s="17">
        <f t="shared" si="528"/>
        <v>0.40000000000000036</v>
      </c>
      <c r="I1060" s="17">
        <v>194.238</v>
      </c>
      <c r="J1060" s="17">
        <f t="shared" si="503"/>
        <v>1.8538194444444445</v>
      </c>
      <c r="K1060" s="17">
        <f t="shared" si="504"/>
        <v>244.44444444444466</v>
      </c>
      <c r="L1060" s="17">
        <f t="shared" si="505"/>
        <v>440.5362638888891</v>
      </c>
      <c r="M1060" s="17">
        <f t="shared" si="506"/>
        <v>3438.6302820216069</v>
      </c>
      <c r="N1060" s="17">
        <f t="shared" si="522"/>
        <v>3438.6302820216069</v>
      </c>
      <c r="O1060" s="17">
        <f t="shared" si="523"/>
        <v>1644016.2471547078</v>
      </c>
      <c r="P1060" s="17">
        <f t="shared" si="507"/>
        <v>1643822.0091547079</v>
      </c>
      <c r="Q1060" s="34">
        <f t="shared" si="508"/>
        <v>0.45662087770299475</v>
      </c>
      <c r="R1060" s="17">
        <f t="shared" si="498"/>
        <v>26.840419701335321</v>
      </c>
      <c r="S1060" s="17">
        <f t="shared" si="509"/>
        <v>0</v>
      </c>
      <c r="T1060" s="34">
        <f t="shared" si="510"/>
        <v>0</v>
      </c>
      <c r="U1060" s="17">
        <f t="shared" si="524"/>
        <v>0</v>
      </c>
      <c r="V1060" s="17">
        <f t="shared" si="511"/>
        <v>67019.367283950633</v>
      </c>
      <c r="W1060" s="17">
        <f t="shared" si="525"/>
        <v>106911107.48456818</v>
      </c>
      <c r="X1060" s="17">
        <f t="shared" si="512"/>
        <v>0</v>
      </c>
      <c r="Y1060" s="17">
        <f t="shared" si="513"/>
        <v>0</v>
      </c>
      <c r="Z1060" s="17">
        <f t="shared" si="514"/>
        <v>0</v>
      </c>
      <c r="AA1060" s="17">
        <f t="shared" si="515"/>
        <v>0</v>
      </c>
      <c r="AB1060" s="17">
        <f t="shared" si="516"/>
        <v>0</v>
      </c>
      <c r="AC1060" s="17">
        <f t="shared" si="517"/>
        <v>0</v>
      </c>
      <c r="AD1060" s="17">
        <f t="shared" si="518"/>
        <v>0</v>
      </c>
      <c r="AE1060" s="17">
        <f t="shared" si="519"/>
        <v>0</v>
      </c>
      <c r="AF1060" s="17">
        <f t="shared" si="520"/>
        <v>1644016.2471547078</v>
      </c>
      <c r="AG1060" s="17">
        <f t="shared" si="526"/>
        <v>0</v>
      </c>
      <c r="AH1060" s="17">
        <f t="shared" si="521"/>
        <v>0</v>
      </c>
      <c r="AI1060" s="17"/>
      <c r="AJ1060" s="17"/>
      <c r="AU1060">
        <f t="shared" si="499"/>
        <v>0</v>
      </c>
      <c r="AV1060">
        <f t="shared" si="500"/>
        <v>28.1</v>
      </c>
      <c r="AW1060">
        <f t="shared" si="501"/>
        <v>7.8055555555555554</v>
      </c>
    </row>
    <row r="1061" spans="2:49" x14ac:dyDescent="0.3">
      <c r="B1061" s="32" t="s">
        <v>53</v>
      </c>
      <c r="C1061" s="32">
        <v>1053</v>
      </c>
      <c r="D1061" s="32">
        <v>31</v>
      </c>
      <c r="E1061" s="2">
        <f t="shared" si="502"/>
        <v>7.916666666666667</v>
      </c>
      <c r="F1061" s="33">
        <v>28.5</v>
      </c>
      <c r="G1061" s="17">
        <f t="shared" si="527"/>
        <v>0.16666666666666657</v>
      </c>
      <c r="H1061" s="17">
        <f t="shared" si="528"/>
        <v>0.59999999999999964</v>
      </c>
      <c r="I1061" s="17">
        <v>194.238</v>
      </c>
      <c r="J1061" s="17">
        <f t="shared" si="503"/>
        <v>1.8802083333333333</v>
      </c>
      <c r="K1061" s="17">
        <f t="shared" si="504"/>
        <v>366.66666666666646</v>
      </c>
      <c r="L1061" s="17">
        <f t="shared" si="505"/>
        <v>562.78487499999983</v>
      </c>
      <c r="M1061" s="17">
        <f t="shared" si="506"/>
        <v>4455.3802604166658</v>
      </c>
      <c r="N1061" s="17">
        <f t="shared" si="522"/>
        <v>4455.3802604166658</v>
      </c>
      <c r="O1061" s="17">
        <f t="shared" si="523"/>
        <v>1648471.6274151246</v>
      </c>
      <c r="P1061" s="17">
        <f t="shared" si="507"/>
        <v>1648277.3894151247</v>
      </c>
      <c r="Q1061" s="34">
        <f t="shared" si="508"/>
        <v>0.45785849323173333</v>
      </c>
      <c r="R1061" s="17">
        <f t="shared" si="498"/>
        <v>35.27176039496527</v>
      </c>
      <c r="S1061" s="17">
        <f t="shared" si="509"/>
        <v>0</v>
      </c>
      <c r="T1061" s="34">
        <f t="shared" si="510"/>
        <v>0</v>
      </c>
      <c r="U1061" s="17">
        <f t="shared" si="524"/>
        <v>0</v>
      </c>
      <c r="V1061" s="17">
        <f t="shared" si="511"/>
        <v>68940.972222222219</v>
      </c>
      <c r="W1061" s="17">
        <f t="shared" si="525"/>
        <v>106980048.4567904</v>
      </c>
      <c r="X1061" s="17">
        <f t="shared" si="512"/>
        <v>0</v>
      </c>
      <c r="Y1061" s="17">
        <f t="shared" si="513"/>
        <v>0</v>
      </c>
      <c r="Z1061" s="17">
        <f t="shared" si="514"/>
        <v>0</v>
      </c>
      <c r="AA1061" s="17">
        <f t="shared" si="515"/>
        <v>0</v>
      </c>
      <c r="AB1061" s="17">
        <f t="shared" si="516"/>
        <v>0</v>
      </c>
      <c r="AC1061" s="17">
        <f t="shared" si="517"/>
        <v>0</v>
      </c>
      <c r="AD1061" s="17">
        <f t="shared" si="518"/>
        <v>0</v>
      </c>
      <c r="AE1061" s="17">
        <f t="shared" si="519"/>
        <v>0</v>
      </c>
      <c r="AF1061" s="17">
        <f t="shared" si="520"/>
        <v>1648471.6274151246</v>
      </c>
      <c r="AG1061" s="17">
        <f t="shared" si="526"/>
        <v>0</v>
      </c>
      <c r="AH1061" s="17">
        <f t="shared" si="521"/>
        <v>0</v>
      </c>
      <c r="AI1061" s="17"/>
      <c r="AJ1061" s="17"/>
      <c r="AU1061">
        <f t="shared" si="499"/>
        <v>0</v>
      </c>
      <c r="AV1061">
        <f t="shared" si="500"/>
        <v>28.5</v>
      </c>
      <c r="AW1061">
        <f t="shared" si="501"/>
        <v>7.9166666666666661</v>
      </c>
    </row>
    <row r="1062" spans="2:49" x14ac:dyDescent="0.3">
      <c r="B1062" s="32" t="s">
        <v>53</v>
      </c>
      <c r="C1062" s="32">
        <v>1054</v>
      </c>
      <c r="D1062" s="32">
        <v>32</v>
      </c>
      <c r="E1062" s="2">
        <f t="shared" si="502"/>
        <v>8.1388888888888893</v>
      </c>
      <c r="F1062" s="33">
        <v>29.3</v>
      </c>
      <c r="G1062" s="17">
        <f t="shared" si="527"/>
        <v>0.26388888888888867</v>
      </c>
      <c r="H1062" s="17">
        <f t="shared" si="528"/>
        <v>0.94999999999999929</v>
      </c>
      <c r="I1062" s="17">
        <v>194.238</v>
      </c>
      <c r="J1062" s="17">
        <f t="shared" si="503"/>
        <v>1.9329861111111111</v>
      </c>
      <c r="K1062" s="17">
        <f t="shared" si="504"/>
        <v>580.55555555555509</v>
      </c>
      <c r="L1062" s="17">
        <f t="shared" si="505"/>
        <v>776.72654166666621</v>
      </c>
      <c r="M1062" s="17">
        <f t="shared" si="506"/>
        <v>6321.6910196759227</v>
      </c>
      <c r="N1062" s="17">
        <f t="shared" si="522"/>
        <v>6321.6910196759227</v>
      </c>
      <c r="O1062" s="17">
        <f t="shared" si="523"/>
        <v>1654793.3184348005</v>
      </c>
      <c r="P1062" s="17">
        <f t="shared" si="507"/>
        <v>1654599.0804348006</v>
      </c>
      <c r="Q1062" s="34">
        <f t="shared" si="508"/>
        <v>0.45961453256317891</v>
      </c>
      <c r="R1062" s="17">
        <f t="shared" si="498"/>
        <v>51.45154079902904</v>
      </c>
      <c r="S1062" s="17">
        <f t="shared" si="509"/>
        <v>0</v>
      </c>
      <c r="T1062" s="34">
        <f t="shared" si="510"/>
        <v>0</v>
      </c>
      <c r="U1062" s="17">
        <f t="shared" si="524"/>
        <v>0</v>
      </c>
      <c r="V1062" s="17">
        <f t="shared" si="511"/>
        <v>72865.66358024691</v>
      </c>
      <c r="W1062" s="17">
        <f t="shared" si="525"/>
        <v>107052914.12037066</v>
      </c>
      <c r="X1062" s="17">
        <f t="shared" si="512"/>
        <v>0</v>
      </c>
      <c r="Y1062" s="17">
        <f t="shared" si="513"/>
        <v>0</v>
      </c>
      <c r="Z1062" s="17">
        <f t="shared" si="514"/>
        <v>0</v>
      </c>
      <c r="AA1062" s="17">
        <f t="shared" si="515"/>
        <v>0</v>
      </c>
      <c r="AB1062" s="17">
        <f t="shared" si="516"/>
        <v>0</v>
      </c>
      <c r="AC1062" s="17">
        <f t="shared" si="517"/>
        <v>0</v>
      </c>
      <c r="AD1062" s="17">
        <f t="shared" si="518"/>
        <v>0</v>
      </c>
      <c r="AE1062" s="17">
        <f t="shared" si="519"/>
        <v>0</v>
      </c>
      <c r="AF1062" s="17">
        <f t="shared" si="520"/>
        <v>1654793.3184348005</v>
      </c>
      <c r="AG1062" s="17">
        <f t="shared" si="526"/>
        <v>0</v>
      </c>
      <c r="AH1062" s="17">
        <f t="shared" si="521"/>
        <v>0</v>
      </c>
      <c r="AI1062" s="17"/>
      <c r="AJ1062" s="17"/>
      <c r="AU1062">
        <f t="shared" si="499"/>
        <v>0</v>
      </c>
      <c r="AV1062">
        <f t="shared" si="500"/>
        <v>29.3</v>
      </c>
      <c r="AW1062">
        <f t="shared" si="501"/>
        <v>8.1388888888888893</v>
      </c>
    </row>
    <row r="1063" spans="2:49" x14ac:dyDescent="0.3">
      <c r="B1063" s="32" t="s">
        <v>53</v>
      </c>
      <c r="C1063" s="32">
        <v>1055</v>
      </c>
      <c r="D1063" s="32">
        <v>33</v>
      </c>
      <c r="E1063" s="2">
        <f t="shared" si="502"/>
        <v>8.4444444444444446</v>
      </c>
      <c r="F1063" s="33">
        <v>30.4</v>
      </c>
      <c r="G1063" s="17">
        <f t="shared" si="527"/>
        <v>0.34722222222222221</v>
      </c>
      <c r="H1063" s="17">
        <f t="shared" si="528"/>
        <v>1.25</v>
      </c>
      <c r="I1063" s="17">
        <v>194.238</v>
      </c>
      <c r="J1063" s="17">
        <f t="shared" si="503"/>
        <v>2.0055555555555555</v>
      </c>
      <c r="K1063" s="17">
        <f t="shared" si="504"/>
        <v>763.88888888888891</v>
      </c>
      <c r="L1063" s="17">
        <f t="shared" si="505"/>
        <v>960.13244444444445</v>
      </c>
      <c r="M1063" s="17">
        <f t="shared" si="506"/>
        <v>8107.7850864197535</v>
      </c>
      <c r="N1063" s="17">
        <f t="shared" si="522"/>
        <v>8107.7850864197535</v>
      </c>
      <c r="O1063" s="17">
        <f t="shared" si="523"/>
        <v>1662901.1035212202</v>
      </c>
      <c r="P1063" s="17">
        <f t="shared" si="507"/>
        <v>1662706.8655212203</v>
      </c>
      <c r="Q1063" s="34">
        <f t="shared" si="508"/>
        <v>0.46186671310448457</v>
      </c>
      <c r="R1063" s="17">
        <f t="shared" si="498"/>
        <v>68.465740729766807</v>
      </c>
      <c r="S1063" s="17">
        <f t="shared" si="509"/>
        <v>0</v>
      </c>
      <c r="T1063" s="34">
        <f t="shared" si="510"/>
        <v>0</v>
      </c>
      <c r="U1063" s="17">
        <f t="shared" si="524"/>
        <v>0</v>
      </c>
      <c r="V1063" s="17">
        <f t="shared" si="511"/>
        <v>78439.506172839509</v>
      </c>
      <c r="W1063" s="17">
        <f t="shared" si="525"/>
        <v>107131353.62654349</v>
      </c>
      <c r="X1063" s="17">
        <f t="shared" si="512"/>
        <v>0</v>
      </c>
      <c r="Y1063" s="17">
        <f t="shared" si="513"/>
        <v>0</v>
      </c>
      <c r="Z1063" s="17">
        <f t="shared" si="514"/>
        <v>0</v>
      </c>
      <c r="AA1063" s="17">
        <f t="shared" si="515"/>
        <v>0</v>
      </c>
      <c r="AB1063" s="17">
        <f t="shared" si="516"/>
        <v>0</v>
      </c>
      <c r="AC1063" s="17">
        <f t="shared" si="517"/>
        <v>0</v>
      </c>
      <c r="AD1063" s="17">
        <f t="shared" si="518"/>
        <v>0</v>
      </c>
      <c r="AE1063" s="17">
        <f t="shared" si="519"/>
        <v>0</v>
      </c>
      <c r="AF1063" s="17">
        <f t="shared" si="520"/>
        <v>1662901.1035212202</v>
      </c>
      <c r="AG1063" s="17">
        <f t="shared" si="526"/>
        <v>0</v>
      </c>
      <c r="AH1063" s="17">
        <f t="shared" si="521"/>
        <v>0</v>
      </c>
      <c r="AI1063" s="17"/>
      <c r="AJ1063" s="17"/>
      <c r="AU1063">
        <f t="shared" si="499"/>
        <v>0</v>
      </c>
      <c r="AV1063">
        <f t="shared" si="500"/>
        <v>30.4</v>
      </c>
      <c r="AW1063">
        <f t="shared" si="501"/>
        <v>8.4444444444444446</v>
      </c>
    </row>
    <row r="1064" spans="2:49" x14ac:dyDescent="0.3">
      <c r="B1064" s="32" t="s">
        <v>53</v>
      </c>
      <c r="C1064" s="32">
        <v>1056</v>
      </c>
      <c r="D1064" s="32">
        <v>34</v>
      </c>
      <c r="E1064" s="2">
        <f t="shared" si="502"/>
        <v>8.8333333333333339</v>
      </c>
      <c r="F1064" s="33">
        <v>31.8</v>
      </c>
      <c r="G1064" s="17">
        <f t="shared" si="527"/>
        <v>0.45833333333333393</v>
      </c>
      <c r="H1064" s="17">
        <f t="shared" si="528"/>
        <v>1.6500000000000021</v>
      </c>
      <c r="I1064" s="17">
        <v>194.238</v>
      </c>
      <c r="J1064" s="17">
        <f t="shared" si="503"/>
        <v>2.0979166666666669</v>
      </c>
      <c r="K1064" s="17">
        <f t="shared" si="504"/>
        <v>1008.3333333333346</v>
      </c>
      <c r="L1064" s="17">
        <f t="shared" si="505"/>
        <v>1204.6692500000013</v>
      </c>
      <c r="M1064" s="17">
        <f t="shared" si="506"/>
        <v>10641.245041666678</v>
      </c>
      <c r="N1064" s="17">
        <f t="shared" si="522"/>
        <v>10641.245041666678</v>
      </c>
      <c r="O1064" s="17">
        <f t="shared" si="523"/>
        <v>1673542.3485628869</v>
      </c>
      <c r="P1064" s="17">
        <f t="shared" si="507"/>
        <v>1673348.110562887</v>
      </c>
      <c r="Q1064" s="34">
        <f t="shared" si="508"/>
        <v>0.46482263815215874</v>
      </c>
      <c r="R1064" s="17">
        <f t="shared" si="498"/>
        <v>93.997664534722318</v>
      </c>
      <c r="S1064" s="17">
        <f t="shared" si="509"/>
        <v>0</v>
      </c>
      <c r="T1064" s="34">
        <f t="shared" si="510"/>
        <v>0</v>
      </c>
      <c r="U1064" s="17">
        <f t="shared" si="524"/>
        <v>0</v>
      </c>
      <c r="V1064" s="17">
        <f t="shared" si="511"/>
        <v>85830.555555555562</v>
      </c>
      <c r="W1064" s="17">
        <f t="shared" si="525"/>
        <v>107217184.18209904</v>
      </c>
      <c r="X1064" s="17">
        <f t="shared" si="512"/>
        <v>0</v>
      </c>
      <c r="Y1064" s="17">
        <f t="shared" si="513"/>
        <v>0</v>
      </c>
      <c r="Z1064" s="17">
        <f t="shared" si="514"/>
        <v>0</v>
      </c>
      <c r="AA1064" s="17">
        <f t="shared" si="515"/>
        <v>0</v>
      </c>
      <c r="AB1064" s="17">
        <f t="shared" si="516"/>
        <v>0</v>
      </c>
      <c r="AC1064" s="17">
        <f t="shared" si="517"/>
        <v>0</v>
      </c>
      <c r="AD1064" s="17">
        <f t="shared" si="518"/>
        <v>0</v>
      </c>
      <c r="AE1064" s="17">
        <f t="shared" si="519"/>
        <v>0</v>
      </c>
      <c r="AF1064" s="17">
        <f t="shared" si="520"/>
        <v>1673542.3485628869</v>
      </c>
      <c r="AG1064" s="17">
        <f t="shared" si="526"/>
        <v>0</v>
      </c>
      <c r="AH1064" s="17">
        <f t="shared" si="521"/>
        <v>0</v>
      </c>
      <c r="AI1064" s="17"/>
      <c r="AJ1064" s="17"/>
      <c r="AU1064">
        <f t="shared" si="499"/>
        <v>0</v>
      </c>
      <c r="AV1064">
        <f t="shared" si="500"/>
        <v>31.8</v>
      </c>
      <c r="AW1064">
        <f t="shared" si="501"/>
        <v>8.8333333333333339</v>
      </c>
    </row>
    <row r="1065" spans="2:49" x14ac:dyDescent="0.3">
      <c r="B1065" s="32" t="s">
        <v>53</v>
      </c>
      <c r="C1065" s="32">
        <v>1057</v>
      </c>
      <c r="D1065" s="32">
        <v>35</v>
      </c>
      <c r="E1065" s="2">
        <f t="shared" si="502"/>
        <v>9.3611111111111125</v>
      </c>
      <c r="F1065" s="33">
        <v>33.700000000000003</v>
      </c>
      <c r="G1065" s="17">
        <f t="shared" si="527"/>
        <v>0.55555555555555503</v>
      </c>
      <c r="H1065" s="17">
        <f t="shared" si="528"/>
        <v>1.9999999999999982</v>
      </c>
      <c r="I1065" s="17">
        <v>194.238</v>
      </c>
      <c r="J1065" s="17">
        <f t="shared" si="503"/>
        <v>2.2232638888888889</v>
      </c>
      <c r="K1065" s="17">
        <f t="shared" si="504"/>
        <v>1222.222222222221</v>
      </c>
      <c r="L1065" s="17">
        <f t="shared" si="505"/>
        <v>1418.6834861111099</v>
      </c>
      <c r="M1065" s="17">
        <f t="shared" si="506"/>
        <v>13280.453744984559</v>
      </c>
      <c r="N1065" s="17">
        <f t="shared" si="522"/>
        <v>13280.453744984559</v>
      </c>
      <c r="O1065" s="17">
        <f t="shared" si="523"/>
        <v>1686822.8023078714</v>
      </c>
      <c r="P1065" s="17">
        <f t="shared" si="507"/>
        <v>1686628.5643078715</v>
      </c>
      <c r="Q1065" s="34">
        <f t="shared" si="508"/>
        <v>0.4685116825934405</v>
      </c>
      <c r="R1065" s="17">
        <f t="shared" si="498"/>
        <v>124.31980311277215</v>
      </c>
      <c r="S1065" s="17">
        <f t="shared" si="509"/>
        <v>0</v>
      </c>
      <c r="T1065" s="34">
        <f t="shared" si="510"/>
        <v>0</v>
      </c>
      <c r="U1065" s="17">
        <f t="shared" si="524"/>
        <v>0</v>
      </c>
      <c r="V1065" s="17">
        <f t="shared" si="511"/>
        <v>96393.44135802472</v>
      </c>
      <c r="W1065" s="17">
        <f t="shared" si="525"/>
        <v>107313577.62345707</v>
      </c>
      <c r="X1065" s="17">
        <f t="shared" si="512"/>
        <v>0</v>
      </c>
      <c r="Y1065" s="17">
        <f t="shared" si="513"/>
        <v>0</v>
      </c>
      <c r="Z1065" s="17">
        <f t="shared" si="514"/>
        <v>0</v>
      </c>
      <c r="AA1065" s="17">
        <f t="shared" si="515"/>
        <v>0</v>
      </c>
      <c r="AB1065" s="17">
        <f t="shared" si="516"/>
        <v>0</v>
      </c>
      <c r="AC1065" s="17">
        <f t="shared" si="517"/>
        <v>0</v>
      </c>
      <c r="AD1065" s="17">
        <f t="shared" si="518"/>
        <v>0</v>
      </c>
      <c r="AE1065" s="17">
        <f t="shared" si="519"/>
        <v>0</v>
      </c>
      <c r="AF1065" s="17">
        <f t="shared" si="520"/>
        <v>1686822.8023078714</v>
      </c>
      <c r="AG1065" s="17">
        <f t="shared" si="526"/>
        <v>0</v>
      </c>
      <c r="AH1065" s="17">
        <f t="shared" si="521"/>
        <v>0</v>
      </c>
      <c r="AI1065" s="17"/>
      <c r="AJ1065" s="17"/>
      <c r="AU1065">
        <f t="shared" si="499"/>
        <v>0</v>
      </c>
      <c r="AV1065">
        <f t="shared" si="500"/>
        <v>33.700000000000003</v>
      </c>
      <c r="AW1065">
        <f t="shared" si="501"/>
        <v>9.3611111111111125</v>
      </c>
    </row>
    <row r="1066" spans="2:49" x14ac:dyDescent="0.3">
      <c r="B1066" s="32" t="s">
        <v>53</v>
      </c>
      <c r="C1066" s="32">
        <v>1058</v>
      </c>
      <c r="D1066" s="32">
        <v>36</v>
      </c>
      <c r="E1066" s="2">
        <f t="shared" si="502"/>
        <v>9.9444444444444446</v>
      </c>
      <c r="F1066" s="33">
        <v>35.799999999999997</v>
      </c>
      <c r="G1066" s="17">
        <f t="shared" si="527"/>
        <v>0.56944444444444364</v>
      </c>
      <c r="H1066" s="17">
        <f t="shared" si="528"/>
        <v>2.0499999999999972</v>
      </c>
      <c r="I1066" s="17">
        <v>194.238</v>
      </c>
      <c r="J1066" s="17">
        <f t="shared" si="503"/>
        <v>2.3618055555555557</v>
      </c>
      <c r="K1066" s="17">
        <f t="shared" si="504"/>
        <v>1252.777777777776</v>
      </c>
      <c r="L1066" s="17">
        <f t="shared" si="505"/>
        <v>1449.3775833333316</v>
      </c>
      <c r="M1066" s="17">
        <f t="shared" si="506"/>
        <v>14413.254856481464</v>
      </c>
      <c r="N1066" s="17">
        <f t="shared" si="522"/>
        <v>14413.254856481464</v>
      </c>
      <c r="O1066" s="17">
        <f t="shared" si="523"/>
        <v>1701236.0571643529</v>
      </c>
      <c r="P1066" s="17">
        <f t="shared" si="507"/>
        <v>1701041.819164353</v>
      </c>
      <c r="Q1066" s="34">
        <f t="shared" si="508"/>
        <v>0.47251539652747393</v>
      </c>
      <c r="R1066" s="17">
        <f t="shared" si="498"/>
        <v>143.33181218389902</v>
      </c>
      <c r="S1066" s="17">
        <f t="shared" si="509"/>
        <v>0</v>
      </c>
      <c r="T1066" s="34">
        <f t="shared" si="510"/>
        <v>0</v>
      </c>
      <c r="U1066" s="17">
        <f t="shared" si="524"/>
        <v>0</v>
      </c>
      <c r="V1066" s="17">
        <f t="shared" si="511"/>
        <v>108781.17283950617</v>
      </c>
      <c r="W1066" s="17">
        <f t="shared" si="525"/>
        <v>107422358.79629658</v>
      </c>
      <c r="X1066" s="17">
        <f t="shared" si="512"/>
        <v>0</v>
      </c>
      <c r="Y1066" s="17">
        <f t="shared" si="513"/>
        <v>0</v>
      </c>
      <c r="Z1066" s="17">
        <f t="shared" si="514"/>
        <v>0</v>
      </c>
      <c r="AA1066" s="17">
        <f t="shared" si="515"/>
        <v>0</v>
      </c>
      <c r="AB1066" s="17">
        <f t="shared" si="516"/>
        <v>0</v>
      </c>
      <c r="AC1066" s="17">
        <f t="shared" si="517"/>
        <v>0</v>
      </c>
      <c r="AD1066" s="17">
        <f t="shared" si="518"/>
        <v>0</v>
      </c>
      <c r="AE1066" s="17">
        <f t="shared" si="519"/>
        <v>0</v>
      </c>
      <c r="AF1066" s="17">
        <f t="shared" si="520"/>
        <v>1701236.0571643529</v>
      </c>
      <c r="AG1066" s="17">
        <f t="shared" si="526"/>
        <v>0</v>
      </c>
      <c r="AH1066" s="17">
        <f t="shared" si="521"/>
        <v>0</v>
      </c>
      <c r="AI1066" s="17"/>
      <c r="AJ1066" s="17"/>
      <c r="AU1066">
        <f t="shared" si="499"/>
        <v>0</v>
      </c>
      <c r="AV1066">
        <f t="shared" si="500"/>
        <v>35.799999999999997</v>
      </c>
      <c r="AW1066">
        <f t="shared" si="501"/>
        <v>9.9444444444444429</v>
      </c>
    </row>
    <row r="1067" spans="2:49" x14ac:dyDescent="0.3">
      <c r="B1067" s="32" t="s">
        <v>53</v>
      </c>
      <c r="C1067" s="32">
        <v>1059</v>
      </c>
      <c r="D1067" s="32">
        <v>37</v>
      </c>
      <c r="E1067" s="2">
        <f t="shared" si="502"/>
        <v>10.5</v>
      </c>
      <c r="F1067" s="33">
        <v>37.799999999999997</v>
      </c>
      <c r="G1067" s="17">
        <f t="shared" si="527"/>
        <v>0.51388888888888928</v>
      </c>
      <c r="H1067" s="17">
        <f t="shared" si="528"/>
        <v>1.8500000000000014</v>
      </c>
      <c r="I1067" s="17">
        <v>194.238</v>
      </c>
      <c r="J1067" s="17">
        <f t="shared" si="503"/>
        <v>2.4937499999999999</v>
      </c>
      <c r="K1067" s="17">
        <f t="shared" si="504"/>
        <v>1130.5555555555563</v>
      </c>
      <c r="L1067" s="17">
        <f t="shared" si="505"/>
        <v>1327.2873055555563</v>
      </c>
      <c r="M1067" s="17">
        <f t="shared" si="506"/>
        <v>13936.51670833334</v>
      </c>
      <c r="N1067" s="17">
        <f t="shared" si="522"/>
        <v>13936.51670833334</v>
      </c>
      <c r="O1067" s="17">
        <f t="shared" si="523"/>
        <v>1715172.5738726861</v>
      </c>
      <c r="P1067" s="17">
        <f t="shared" si="507"/>
        <v>1714978.3358726862</v>
      </c>
      <c r="Q1067" s="34">
        <f t="shared" si="508"/>
        <v>0.47638668213871477</v>
      </c>
      <c r="R1067" s="17">
        <f t="shared" si="498"/>
        <v>146.33342543750007</v>
      </c>
      <c r="S1067" s="17">
        <f t="shared" si="509"/>
        <v>0</v>
      </c>
      <c r="T1067" s="34">
        <f t="shared" si="510"/>
        <v>0</v>
      </c>
      <c r="U1067" s="17">
        <f t="shared" si="524"/>
        <v>0</v>
      </c>
      <c r="V1067" s="17">
        <f t="shared" si="511"/>
        <v>121275</v>
      </c>
      <c r="W1067" s="17">
        <f t="shared" si="525"/>
        <v>107543633.79629658</v>
      </c>
      <c r="X1067" s="17">
        <f t="shared" si="512"/>
        <v>0</v>
      </c>
      <c r="Y1067" s="17">
        <f t="shared" si="513"/>
        <v>0</v>
      </c>
      <c r="Z1067" s="17">
        <f t="shared" si="514"/>
        <v>0</v>
      </c>
      <c r="AA1067" s="17">
        <f t="shared" si="515"/>
        <v>0</v>
      </c>
      <c r="AB1067" s="17">
        <f t="shared" si="516"/>
        <v>0</v>
      </c>
      <c r="AC1067" s="17">
        <f t="shared" si="517"/>
        <v>0</v>
      </c>
      <c r="AD1067" s="17">
        <f t="shared" si="518"/>
        <v>0</v>
      </c>
      <c r="AE1067" s="17">
        <f t="shared" si="519"/>
        <v>0</v>
      </c>
      <c r="AF1067" s="17">
        <f t="shared" si="520"/>
        <v>1715172.5738726861</v>
      </c>
      <c r="AG1067" s="17">
        <f t="shared" si="526"/>
        <v>0</v>
      </c>
      <c r="AH1067" s="17">
        <f t="shared" si="521"/>
        <v>0</v>
      </c>
      <c r="AI1067" s="17"/>
      <c r="AJ1067" s="17"/>
      <c r="AU1067">
        <f t="shared" si="499"/>
        <v>0</v>
      </c>
      <c r="AV1067">
        <f t="shared" si="500"/>
        <v>37.799999999999997</v>
      </c>
      <c r="AW1067">
        <f t="shared" si="501"/>
        <v>10.499999999999998</v>
      </c>
    </row>
    <row r="1068" spans="2:49" x14ac:dyDescent="0.3">
      <c r="B1068" s="32" t="s">
        <v>53</v>
      </c>
      <c r="C1068" s="32">
        <v>1060</v>
      </c>
      <c r="D1068" s="32">
        <v>38</v>
      </c>
      <c r="E1068" s="2">
        <f t="shared" si="502"/>
        <v>10.972222222222223</v>
      </c>
      <c r="F1068" s="33">
        <v>39.5</v>
      </c>
      <c r="G1068" s="17">
        <f t="shared" si="527"/>
        <v>0.41666666666666663</v>
      </c>
      <c r="H1068" s="17">
        <f t="shared" si="528"/>
        <v>1.5</v>
      </c>
      <c r="I1068" s="17">
        <v>194.238</v>
      </c>
      <c r="J1068" s="17">
        <f t="shared" si="503"/>
        <v>2.6059027777777777</v>
      </c>
      <c r="K1068" s="17">
        <f t="shared" si="504"/>
        <v>916.66666666666663</v>
      </c>
      <c r="L1068" s="17">
        <f t="shared" si="505"/>
        <v>1113.5105694444444</v>
      </c>
      <c r="M1068" s="17">
        <f t="shared" si="506"/>
        <v>12217.685414737654</v>
      </c>
      <c r="N1068" s="17">
        <f t="shared" si="522"/>
        <v>12217.685414737654</v>
      </c>
      <c r="O1068" s="17">
        <f t="shared" si="523"/>
        <v>1727390.2592874237</v>
      </c>
      <c r="P1068" s="17">
        <f t="shared" si="507"/>
        <v>1727196.0212874238</v>
      </c>
      <c r="Q1068" s="34">
        <f t="shared" si="508"/>
        <v>0.47978051079322054</v>
      </c>
      <c r="R1068" s="17">
        <f t="shared" si="498"/>
        <v>134.05515941170484</v>
      </c>
      <c r="S1068" s="17">
        <f t="shared" si="509"/>
        <v>0</v>
      </c>
      <c r="T1068" s="34">
        <f t="shared" si="510"/>
        <v>0</v>
      </c>
      <c r="U1068" s="17">
        <f t="shared" si="524"/>
        <v>0</v>
      </c>
      <c r="V1068" s="17">
        <f t="shared" si="511"/>
        <v>132428.62654320989</v>
      </c>
      <c r="W1068" s="17">
        <f t="shared" si="525"/>
        <v>107676062.42283979</v>
      </c>
      <c r="X1068" s="17">
        <f t="shared" si="512"/>
        <v>0</v>
      </c>
      <c r="Y1068" s="17">
        <f t="shared" si="513"/>
        <v>0</v>
      </c>
      <c r="Z1068" s="17">
        <f t="shared" si="514"/>
        <v>0</v>
      </c>
      <c r="AA1068" s="17">
        <f t="shared" si="515"/>
        <v>0</v>
      </c>
      <c r="AB1068" s="17">
        <f t="shared" si="516"/>
        <v>0</v>
      </c>
      <c r="AC1068" s="17">
        <f t="shared" si="517"/>
        <v>0</v>
      </c>
      <c r="AD1068" s="17">
        <f t="shared" si="518"/>
        <v>0</v>
      </c>
      <c r="AE1068" s="17">
        <f t="shared" si="519"/>
        <v>0</v>
      </c>
      <c r="AF1068" s="17">
        <f t="shared" si="520"/>
        <v>1727390.2592874237</v>
      </c>
      <c r="AG1068" s="17">
        <f t="shared" si="526"/>
        <v>0</v>
      </c>
      <c r="AH1068" s="17">
        <f t="shared" si="521"/>
        <v>0</v>
      </c>
      <c r="AI1068" s="17"/>
      <c r="AJ1068" s="17"/>
      <c r="AU1068">
        <f t="shared" si="499"/>
        <v>0</v>
      </c>
      <c r="AV1068">
        <f t="shared" si="500"/>
        <v>39.5</v>
      </c>
      <c r="AW1068">
        <f t="shared" si="501"/>
        <v>10.972222222222221</v>
      </c>
    </row>
    <row r="1069" spans="2:49" x14ac:dyDescent="0.3">
      <c r="B1069" s="32" t="s">
        <v>53</v>
      </c>
      <c r="C1069" s="32">
        <v>1061</v>
      </c>
      <c r="D1069" s="32">
        <v>39</v>
      </c>
      <c r="E1069" s="2">
        <f t="shared" si="502"/>
        <v>11.333333333333334</v>
      </c>
      <c r="F1069" s="33">
        <v>40.799999999999997</v>
      </c>
      <c r="G1069" s="17">
        <f t="shared" si="527"/>
        <v>0.31944444444444403</v>
      </c>
      <c r="H1069" s="17">
        <f t="shared" si="528"/>
        <v>1.1499999999999986</v>
      </c>
      <c r="I1069" s="17">
        <v>194.238</v>
      </c>
      <c r="J1069" s="17">
        <f t="shared" si="503"/>
        <v>2.6916666666666669</v>
      </c>
      <c r="K1069" s="17">
        <f t="shared" si="504"/>
        <v>702.77777777777692</v>
      </c>
      <c r="L1069" s="17">
        <f t="shared" si="505"/>
        <v>899.70744444444358</v>
      </c>
      <c r="M1069" s="17">
        <f t="shared" si="506"/>
        <v>10196.684370370362</v>
      </c>
      <c r="N1069" s="17">
        <f t="shared" si="522"/>
        <v>10196.684370370362</v>
      </c>
      <c r="O1069" s="17">
        <f t="shared" si="523"/>
        <v>1737586.943657794</v>
      </c>
      <c r="P1069" s="17">
        <f t="shared" si="507"/>
        <v>1737392.7056577941</v>
      </c>
      <c r="Q1069" s="34">
        <f t="shared" si="508"/>
        <v>0.48261294577762204</v>
      </c>
      <c r="R1069" s="17">
        <f t="shared" si="498"/>
        <v>115.56242286419743</v>
      </c>
      <c r="S1069" s="17">
        <f t="shared" si="509"/>
        <v>0</v>
      </c>
      <c r="T1069" s="34">
        <f t="shared" si="510"/>
        <v>0</v>
      </c>
      <c r="U1069" s="17">
        <f t="shared" si="524"/>
        <v>0</v>
      </c>
      <c r="V1069" s="17">
        <f t="shared" si="511"/>
        <v>141288.88888888891</v>
      </c>
      <c r="W1069" s="17">
        <f t="shared" si="525"/>
        <v>107817351.31172869</v>
      </c>
      <c r="X1069" s="17">
        <f t="shared" si="512"/>
        <v>0</v>
      </c>
      <c r="Y1069" s="17">
        <f t="shared" si="513"/>
        <v>0</v>
      </c>
      <c r="Z1069" s="17">
        <f t="shared" si="514"/>
        <v>0</v>
      </c>
      <c r="AA1069" s="17">
        <f t="shared" si="515"/>
        <v>0</v>
      </c>
      <c r="AB1069" s="17">
        <f t="shared" si="516"/>
        <v>0</v>
      </c>
      <c r="AC1069" s="17">
        <f t="shared" si="517"/>
        <v>0</v>
      </c>
      <c r="AD1069" s="17">
        <f t="shared" si="518"/>
        <v>0</v>
      </c>
      <c r="AE1069" s="17">
        <f t="shared" si="519"/>
        <v>0</v>
      </c>
      <c r="AF1069" s="17">
        <f t="shared" si="520"/>
        <v>1737586.943657794</v>
      </c>
      <c r="AG1069" s="17">
        <f t="shared" si="526"/>
        <v>0</v>
      </c>
      <c r="AH1069" s="17">
        <f t="shared" si="521"/>
        <v>0</v>
      </c>
      <c r="AI1069" s="17"/>
      <c r="AJ1069" s="17"/>
      <c r="AU1069">
        <f t="shared" si="499"/>
        <v>0</v>
      </c>
      <c r="AV1069">
        <f t="shared" si="500"/>
        <v>40.799999999999997</v>
      </c>
      <c r="AW1069">
        <f t="shared" si="501"/>
        <v>11.333333333333332</v>
      </c>
    </row>
    <row r="1070" spans="2:49" x14ac:dyDescent="0.3">
      <c r="B1070" s="32" t="s">
        <v>53</v>
      </c>
      <c r="C1070" s="32">
        <v>1062</v>
      </c>
      <c r="D1070" s="32">
        <v>40</v>
      </c>
      <c r="E1070" s="2">
        <f t="shared" si="502"/>
        <v>11.611111111111111</v>
      </c>
      <c r="F1070" s="33">
        <v>41.8</v>
      </c>
      <c r="G1070" s="17">
        <f t="shared" si="527"/>
        <v>0.2222222222222224</v>
      </c>
      <c r="H1070" s="17">
        <f t="shared" si="528"/>
        <v>0.80000000000000071</v>
      </c>
      <c r="I1070" s="17">
        <v>194.238</v>
      </c>
      <c r="J1070" s="17">
        <f t="shared" si="503"/>
        <v>2.7576388888888888</v>
      </c>
      <c r="K1070" s="17">
        <f t="shared" si="504"/>
        <v>488.88888888888931</v>
      </c>
      <c r="L1070" s="17">
        <f t="shared" si="505"/>
        <v>685.8845277777782</v>
      </c>
      <c r="M1070" s="17">
        <f t="shared" si="506"/>
        <v>7963.8814614197581</v>
      </c>
      <c r="N1070" s="17">
        <f t="shared" si="522"/>
        <v>7963.8814614197581</v>
      </c>
      <c r="O1070" s="17">
        <f t="shared" si="523"/>
        <v>1745550.8251192139</v>
      </c>
      <c r="P1070" s="17">
        <f t="shared" si="507"/>
        <v>1745356.587119214</v>
      </c>
      <c r="Q1070" s="34">
        <f t="shared" si="508"/>
        <v>0.48482515276997523</v>
      </c>
      <c r="R1070" s="17">
        <f t="shared" si="498"/>
        <v>92.46951252426274</v>
      </c>
      <c r="S1070" s="17">
        <f t="shared" si="509"/>
        <v>0</v>
      </c>
      <c r="T1070" s="34">
        <f t="shared" si="510"/>
        <v>0</v>
      </c>
      <c r="U1070" s="17">
        <f t="shared" si="524"/>
        <v>0</v>
      </c>
      <c r="V1070" s="17">
        <f t="shared" si="511"/>
        <v>148299.69135802469</v>
      </c>
      <c r="W1070" s="17">
        <f t="shared" si="525"/>
        <v>107965651.00308672</v>
      </c>
      <c r="X1070" s="17">
        <f t="shared" si="512"/>
        <v>0</v>
      </c>
      <c r="Y1070" s="17">
        <f t="shared" si="513"/>
        <v>0</v>
      </c>
      <c r="Z1070" s="17">
        <f t="shared" si="514"/>
        <v>0</v>
      </c>
      <c r="AA1070" s="17">
        <f t="shared" si="515"/>
        <v>0</v>
      </c>
      <c r="AB1070" s="17">
        <f t="shared" si="516"/>
        <v>0</v>
      </c>
      <c r="AC1070" s="17">
        <f t="shared" si="517"/>
        <v>0</v>
      </c>
      <c r="AD1070" s="17">
        <f t="shared" si="518"/>
        <v>0</v>
      </c>
      <c r="AE1070" s="17">
        <f t="shared" si="519"/>
        <v>0</v>
      </c>
      <c r="AF1070" s="17">
        <f t="shared" si="520"/>
        <v>1745550.8251192139</v>
      </c>
      <c r="AG1070" s="17">
        <f t="shared" si="526"/>
        <v>0</v>
      </c>
      <c r="AH1070" s="17">
        <f t="shared" si="521"/>
        <v>0</v>
      </c>
      <c r="AI1070" s="17"/>
      <c r="AJ1070" s="17"/>
      <c r="AU1070">
        <f t="shared" si="499"/>
        <v>0</v>
      </c>
      <c r="AV1070">
        <f t="shared" si="500"/>
        <v>41.8</v>
      </c>
      <c r="AW1070">
        <f t="shared" si="501"/>
        <v>11.611111111111111</v>
      </c>
    </row>
    <row r="1071" spans="2:49" x14ac:dyDescent="0.3">
      <c r="B1071" s="32" t="s">
        <v>53</v>
      </c>
      <c r="C1071" s="32">
        <v>1063</v>
      </c>
      <c r="D1071" s="32">
        <v>41</v>
      </c>
      <c r="E1071" s="2">
        <f t="shared" si="502"/>
        <v>11.777777777777779</v>
      </c>
      <c r="F1071" s="33">
        <v>42.4</v>
      </c>
      <c r="G1071" s="17">
        <f t="shared" si="527"/>
        <v>0.16666666666666705</v>
      </c>
      <c r="H1071" s="17">
        <f t="shared" si="528"/>
        <v>0.60000000000000142</v>
      </c>
      <c r="I1071" s="17">
        <v>194.238</v>
      </c>
      <c r="J1071" s="17">
        <f t="shared" si="503"/>
        <v>2.7972222222222225</v>
      </c>
      <c r="K1071" s="17">
        <f t="shared" si="504"/>
        <v>366.66666666666748</v>
      </c>
      <c r="L1071" s="17">
        <f t="shared" si="505"/>
        <v>563.7018888888897</v>
      </c>
      <c r="M1071" s="17">
        <f t="shared" si="506"/>
        <v>6639.1555802469238</v>
      </c>
      <c r="N1071" s="17">
        <f t="shared" si="522"/>
        <v>6639.1555802469238</v>
      </c>
      <c r="O1071" s="17">
        <f t="shared" si="523"/>
        <v>1752189.9806994607</v>
      </c>
      <c r="P1071" s="17">
        <f t="shared" si="507"/>
        <v>1751995.7426994608</v>
      </c>
      <c r="Q1071" s="34">
        <f t="shared" si="508"/>
        <v>0.48666937740705624</v>
      </c>
      <c r="R1071" s="17">
        <f t="shared" si="498"/>
        <v>78.194499056241554</v>
      </c>
      <c r="S1071" s="17">
        <f t="shared" si="509"/>
        <v>0</v>
      </c>
      <c r="T1071" s="34">
        <f t="shared" si="510"/>
        <v>0</v>
      </c>
      <c r="U1071" s="17">
        <f t="shared" si="524"/>
        <v>0</v>
      </c>
      <c r="V1071" s="17">
        <f t="shared" si="511"/>
        <v>152587.6543209877</v>
      </c>
      <c r="W1071" s="17">
        <f t="shared" si="525"/>
        <v>108118238.6574077</v>
      </c>
      <c r="X1071" s="17">
        <f t="shared" si="512"/>
        <v>0</v>
      </c>
      <c r="Y1071" s="17">
        <f t="shared" si="513"/>
        <v>0</v>
      </c>
      <c r="Z1071" s="17">
        <f t="shared" si="514"/>
        <v>0</v>
      </c>
      <c r="AA1071" s="17">
        <f t="shared" si="515"/>
        <v>0</v>
      </c>
      <c r="AB1071" s="17">
        <f t="shared" si="516"/>
        <v>0</v>
      </c>
      <c r="AC1071" s="17">
        <f t="shared" si="517"/>
        <v>0</v>
      </c>
      <c r="AD1071" s="17">
        <f t="shared" si="518"/>
        <v>0</v>
      </c>
      <c r="AE1071" s="17">
        <f t="shared" si="519"/>
        <v>0</v>
      </c>
      <c r="AF1071" s="17">
        <f t="shared" si="520"/>
        <v>1752189.9806994607</v>
      </c>
      <c r="AG1071" s="17">
        <f t="shared" si="526"/>
        <v>0</v>
      </c>
      <c r="AH1071" s="17">
        <f t="shared" si="521"/>
        <v>0</v>
      </c>
      <c r="AI1071" s="17"/>
      <c r="AJ1071" s="17"/>
      <c r="AU1071">
        <f t="shared" si="499"/>
        <v>0</v>
      </c>
      <c r="AV1071">
        <f t="shared" si="500"/>
        <v>42.4</v>
      </c>
      <c r="AW1071">
        <f t="shared" si="501"/>
        <v>11.777777777777777</v>
      </c>
    </row>
    <row r="1072" spans="2:49" x14ac:dyDescent="0.3">
      <c r="B1072" s="32" t="s">
        <v>53</v>
      </c>
      <c r="C1072" s="32">
        <v>1064</v>
      </c>
      <c r="D1072" s="32">
        <v>42</v>
      </c>
      <c r="E1072" s="2">
        <f t="shared" si="502"/>
        <v>11.944444444444445</v>
      </c>
      <c r="F1072" s="33">
        <v>43</v>
      </c>
      <c r="G1072" s="17">
        <f t="shared" si="527"/>
        <v>0.1388888888888889</v>
      </c>
      <c r="H1072" s="17">
        <f t="shared" si="528"/>
        <v>0.5</v>
      </c>
      <c r="I1072" s="17">
        <v>194.238</v>
      </c>
      <c r="J1072" s="17">
        <f t="shared" si="503"/>
        <v>2.8368055555555554</v>
      </c>
      <c r="K1072" s="17">
        <f t="shared" si="504"/>
        <v>305.55555555555554</v>
      </c>
      <c r="L1072" s="17">
        <f t="shared" si="505"/>
        <v>502.63036111111109</v>
      </c>
      <c r="M1072" s="17">
        <f t="shared" si="506"/>
        <v>6003.6404243827155</v>
      </c>
      <c r="N1072" s="17">
        <f t="shared" si="522"/>
        <v>6003.6404243827155</v>
      </c>
      <c r="O1072" s="17">
        <f t="shared" si="523"/>
        <v>1758193.6211238434</v>
      </c>
      <c r="P1072" s="17">
        <f t="shared" si="507"/>
        <v>1757999.3831238435</v>
      </c>
      <c r="Q1072" s="34">
        <f t="shared" si="508"/>
        <v>0.48833706864414123</v>
      </c>
      <c r="R1072" s="17">
        <f t="shared" si="498"/>
        <v>71.710149513460209</v>
      </c>
      <c r="S1072" s="17">
        <f t="shared" si="509"/>
        <v>0</v>
      </c>
      <c r="T1072" s="34">
        <f t="shared" si="510"/>
        <v>0</v>
      </c>
      <c r="U1072" s="17">
        <f t="shared" si="524"/>
        <v>0</v>
      </c>
      <c r="V1072" s="17">
        <f t="shared" si="511"/>
        <v>156936.72839506171</v>
      </c>
      <c r="W1072" s="17">
        <f t="shared" si="525"/>
        <v>108275175.38580276</v>
      </c>
      <c r="X1072" s="17">
        <f t="shared" si="512"/>
        <v>0</v>
      </c>
      <c r="Y1072" s="17">
        <f t="shared" si="513"/>
        <v>0</v>
      </c>
      <c r="Z1072" s="17">
        <f t="shared" si="514"/>
        <v>0</v>
      </c>
      <c r="AA1072" s="17">
        <f t="shared" si="515"/>
        <v>0</v>
      </c>
      <c r="AB1072" s="17">
        <f t="shared" si="516"/>
        <v>0</v>
      </c>
      <c r="AC1072" s="17">
        <f t="shared" si="517"/>
        <v>0</v>
      </c>
      <c r="AD1072" s="17">
        <f t="shared" si="518"/>
        <v>0</v>
      </c>
      <c r="AE1072" s="17">
        <f t="shared" si="519"/>
        <v>0</v>
      </c>
      <c r="AF1072" s="17">
        <f t="shared" si="520"/>
        <v>1758193.6211238434</v>
      </c>
      <c r="AG1072" s="17">
        <f t="shared" si="526"/>
        <v>0</v>
      </c>
      <c r="AH1072" s="17">
        <f t="shared" si="521"/>
        <v>0</v>
      </c>
      <c r="AI1072" s="17"/>
      <c r="AJ1072" s="17"/>
      <c r="AU1072">
        <f t="shared" si="499"/>
        <v>0</v>
      </c>
      <c r="AV1072">
        <f t="shared" si="500"/>
        <v>43</v>
      </c>
      <c r="AW1072">
        <f t="shared" si="501"/>
        <v>11.944444444444445</v>
      </c>
    </row>
    <row r="1073" spans="2:49" x14ac:dyDescent="0.3">
      <c r="B1073" s="32" t="s">
        <v>53</v>
      </c>
      <c r="C1073" s="32">
        <v>1065</v>
      </c>
      <c r="D1073" s="32">
        <v>43</v>
      </c>
      <c r="E1073" s="2">
        <f t="shared" si="502"/>
        <v>12.055555555555555</v>
      </c>
      <c r="F1073" s="33">
        <v>43.4</v>
      </c>
      <c r="G1073" s="17">
        <f t="shared" si="527"/>
        <v>0.1388888888888889</v>
      </c>
      <c r="H1073" s="17">
        <f t="shared" si="528"/>
        <v>0.5</v>
      </c>
      <c r="I1073" s="17">
        <v>194.238</v>
      </c>
      <c r="J1073" s="17">
        <f t="shared" si="503"/>
        <v>2.8631944444444444</v>
      </c>
      <c r="K1073" s="17">
        <f t="shared" si="504"/>
        <v>305.55555555555554</v>
      </c>
      <c r="L1073" s="17">
        <f t="shared" si="505"/>
        <v>502.65674999999999</v>
      </c>
      <c r="M1073" s="17">
        <f t="shared" si="506"/>
        <v>6059.8063750000001</v>
      </c>
      <c r="N1073" s="17">
        <f t="shared" si="522"/>
        <v>6059.8063750000001</v>
      </c>
      <c r="O1073" s="17">
        <f t="shared" si="523"/>
        <v>1764253.4274988433</v>
      </c>
      <c r="P1073" s="17">
        <f t="shared" si="507"/>
        <v>1764059.1894988434</v>
      </c>
      <c r="Q1073" s="34">
        <f t="shared" si="508"/>
        <v>0.49002036165898871</v>
      </c>
      <c r="R1073" s="17">
        <f t="shared" si="498"/>
        <v>73.054332409722221</v>
      </c>
      <c r="S1073" s="17">
        <f t="shared" si="509"/>
        <v>0</v>
      </c>
      <c r="T1073" s="34">
        <f t="shared" si="510"/>
        <v>0</v>
      </c>
      <c r="U1073" s="17">
        <f t="shared" si="524"/>
        <v>0</v>
      </c>
      <c r="V1073" s="17">
        <f t="shared" si="511"/>
        <v>159870.06172839506</v>
      </c>
      <c r="W1073" s="17">
        <f t="shared" si="525"/>
        <v>108435045.44753115</v>
      </c>
      <c r="X1073" s="17">
        <f t="shared" si="512"/>
        <v>0</v>
      </c>
      <c r="Y1073" s="17">
        <f t="shared" si="513"/>
        <v>0</v>
      </c>
      <c r="Z1073" s="17">
        <f t="shared" si="514"/>
        <v>0</v>
      </c>
      <c r="AA1073" s="17">
        <f t="shared" si="515"/>
        <v>0</v>
      </c>
      <c r="AB1073" s="17">
        <f t="shared" si="516"/>
        <v>0</v>
      </c>
      <c r="AC1073" s="17">
        <f t="shared" si="517"/>
        <v>0</v>
      </c>
      <c r="AD1073" s="17">
        <f t="shared" si="518"/>
        <v>0</v>
      </c>
      <c r="AE1073" s="17">
        <f t="shared" si="519"/>
        <v>0</v>
      </c>
      <c r="AF1073" s="17">
        <f t="shared" si="520"/>
        <v>1764253.4274988433</v>
      </c>
      <c r="AG1073" s="17">
        <f t="shared" si="526"/>
        <v>0</v>
      </c>
      <c r="AH1073" s="17">
        <f t="shared" si="521"/>
        <v>0</v>
      </c>
      <c r="AI1073" s="17"/>
      <c r="AJ1073" s="17"/>
      <c r="AU1073">
        <f t="shared" si="499"/>
        <v>0</v>
      </c>
      <c r="AV1073">
        <f t="shared" si="500"/>
        <v>43.4</v>
      </c>
      <c r="AW1073">
        <f t="shared" si="501"/>
        <v>12.055555555555555</v>
      </c>
    </row>
    <row r="1074" spans="2:49" x14ac:dyDescent="0.3">
      <c r="B1074" s="32" t="s">
        <v>53</v>
      </c>
      <c r="C1074" s="32">
        <v>1066</v>
      </c>
      <c r="D1074" s="32">
        <v>44</v>
      </c>
      <c r="E1074" s="2">
        <f t="shared" si="502"/>
        <v>12.222222222222223</v>
      </c>
      <c r="F1074" s="33">
        <v>44</v>
      </c>
      <c r="G1074" s="17">
        <f t="shared" si="527"/>
        <v>0.15277777777777798</v>
      </c>
      <c r="H1074" s="17">
        <f t="shared" si="528"/>
        <v>0.55000000000000071</v>
      </c>
      <c r="I1074" s="17">
        <v>194.238</v>
      </c>
      <c r="J1074" s="17">
        <f t="shared" si="503"/>
        <v>2.9027777777777777</v>
      </c>
      <c r="K1074" s="17">
        <f t="shared" si="504"/>
        <v>336.11111111111154</v>
      </c>
      <c r="L1074" s="17">
        <f t="shared" si="505"/>
        <v>533.25188888888931</v>
      </c>
      <c r="M1074" s="17">
        <f t="shared" si="506"/>
        <v>6517.5230864197583</v>
      </c>
      <c r="N1074" s="17">
        <f t="shared" si="522"/>
        <v>6517.5230864197583</v>
      </c>
      <c r="O1074" s="17">
        <f t="shared" si="523"/>
        <v>1770770.9505852631</v>
      </c>
      <c r="P1074" s="17">
        <f t="shared" si="507"/>
        <v>1770576.7125852632</v>
      </c>
      <c r="Q1074" s="34">
        <f t="shared" si="508"/>
        <v>0.4918307992219344</v>
      </c>
      <c r="R1074" s="17">
        <f t="shared" si="498"/>
        <v>79.658615500685954</v>
      </c>
      <c r="S1074" s="17">
        <f t="shared" si="509"/>
        <v>0</v>
      </c>
      <c r="T1074" s="34">
        <f t="shared" si="510"/>
        <v>0</v>
      </c>
      <c r="U1074" s="17">
        <f t="shared" si="524"/>
        <v>0</v>
      </c>
      <c r="V1074" s="17">
        <f t="shared" si="511"/>
        <v>164320.98765432101</v>
      </c>
      <c r="W1074" s="17">
        <f t="shared" si="525"/>
        <v>108599366.43518548</v>
      </c>
      <c r="X1074" s="17">
        <f t="shared" si="512"/>
        <v>0</v>
      </c>
      <c r="Y1074" s="17">
        <f t="shared" si="513"/>
        <v>0</v>
      </c>
      <c r="Z1074" s="17">
        <f t="shared" si="514"/>
        <v>0</v>
      </c>
      <c r="AA1074" s="17">
        <f t="shared" si="515"/>
        <v>0</v>
      </c>
      <c r="AB1074" s="17">
        <f t="shared" si="516"/>
        <v>0</v>
      </c>
      <c r="AC1074" s="17">
        <f t="shared" si="517"/>
        <v>0</v>
      </c>
      <c r="AD1074" s="17">
        <f t="shared" si="518"/>
        <v>0</v>
      </c>
      <c r="AE1074" s="17">
        <f t="shared" si="519"/>
        <v>0</v>
      </c>
      <c r="AF1074" s="17">
        <f t="shared" si="520"/>
        <v>1770770.9505852631</v>
      </c>
      <c r="AG1074" s="17">
        <f t="shared" si="526"/>
        <v>0</v>
      </c>
      <c r="AH1074" s="17">
        <f t="shared" si="521"/>
        <v>0</v>
      </c>
      <c r="AI1074" s="17"/>
      <c r="AJ1074" s="17"/>
      <c r="AU1074">
        <f t="shared" si="499"/>
        <v>0</v>
      </c>
      <c r="AV1074">
        <f t="shared" si="500"/>
        <v>44</v>
      </c>
      <c r="AW1074">
        <f t="shared" si="501"/>
        <v>12.222222222222221</v>
      </c>
    </row>
    <row r="1075" spans="2:49" x14ac:dyDescent="0.3">
      <c r="B1075" s="32" t="s">
        <v>53</v>
      </c>
      <c r="C1075" s="32">
        <v>1067</v>
      </c>
      <c r="D1075" s="32">
        <v>45</v>
      </c>
      <c r="E1075" s="2">
        <f t="shared" si="502"/>
        <v>12.361111111111112</v>
      </c>
      <c r="F1075" s="33">
        <v>44.5</v>
      </c>
      <c r="G1075" s="17">
        <f t="shared" si="527"/>
        <v>0.1388888888888889</v>
      </c>
      <c r="H1075" s="17">
        <f t="shared" si="528"/>
        <v>0.5</v>
      </c>
      <c r="I1075" s="17">
        <v>194.238</v>
      </c>
      <c r="J1075" s="17">
        <f t="shared" si="503"/>
        <v>2.9357638888888893</v>
      </c>
      <c r="K1075" s="17">
        <f t="shared" si="504"/>
        <v>305.55555555555554</v>
      </c>
      <c r="L1075" s="17">
        <f t="shared" si="505"/>
        <v>502.7293194444444</v>
      </c>
      <c r="M1075" s="17">
        <f t="shared" si="506"/>
        <v>6214.2929764660494</v>
      </c>
      <c r="N1075" s="17">
        <f t="shared" si="522"/>
        <v>6214.2929764660494</v>
      </c>
      <c r="O1075" s="17">
        <f t="shared" si="523"/>
        <v>1776985.2435617291</v>
      </c>
      <c r="P1075" s="17">
        <f t="shared" si="507"/>
        <v>1776791.0055617292</v>
      </c>
      <c r="Q1075" s="34">
        <f t="shared" si="508"/>
        <v>0.49355700552493714</v>
      </c>
      <c r="R1075" s="17">
        <f t="shared" si="498"/>
        <v>76.815565959094229</v>
      </c>
      <c r="S1075" s="17">
        <f t="shared" si="509"/>
        <v>0</v>
      </c>
      <c r="T1075" s="34">
        <f t="shared" si="510"/>
        <v>0</v>
      </c>
      <c r="U1075" s="17">
        <f t="shared" si="524"/>
        <v>0</v>
      </c>
      <c r="V1075" s="17">
        <f t="shared" si="511"/>
        <v>168076.77469135806</v>
      </c>
      <c r="W1075" s="17">
        <f t="shared" si="525"/>
        <v>108767443.20987684</v>
      </c>
      <c r="X1075" s="17">
        <f t="shared" si="512"/>
        <v>0</v>
      </c>
      <c r="Y1075" s="17">
        <f t="shared" si="513"/>
        <v>0</v>
      </c>
      <c r="Z1075" s="17">
        <f t="shared" si="514"/>
        <v>0</v>
      </c>
      <c r="AA1075" s="17">
        <f t="shared" si="515"/>
        <v>0</v>
      </c>
      <c r="AB1075" s="17">
        <f t="shared" si="516"/>
        <v>0</v>
      </c>
      <c r="AC1075" s="17">
        <f t="shared" si="517"/>
        <v>0</v>
      </c>
      <c r="AD1075" s="17">
        <f t="shared" si="518"/>
        <v>0</v>
      </c>
      <c r="AE1075" s="17">
        <f t="shared" si="519"/>
        <v>0</v>
      </c>
      <c r="AF1075" s="17">
        <f t="shared" si="520"/>
        <v>1776985.2435617291</v>
      </c>
      <c r="AG1075" s="17">
        <f t="shared" si="526"/>
        <v>0</v>
      </c>
      <c r="AH1075" s="17">
        <f t="shared" si="521"/>
        <v>0</v>
      </c>
      <c r="AI1075" s="17"/>
      <c r="AJ1075" s="17"/>
      <c r="AU1075">
        <f t="shared" si="499"/>
        <v>0</v>
      </c>
      <c r="AV1075">
        <f t="shared" si="500"/>
        <v>44.5</v>
      </c>
      <c r="AW1075">
        <f t="shared" si="501"/>
        <v>12.361111111111111</v>
      </c>
    </row>
    <row r="1076" spans="2:49" x14ac:dyDescent="0.3">
      <c r="B1076" s="32" t="s">
        <v>53</v>
      </c>
      <c r="C1076" s="32">
        <v>1068</v>
      </c>
      <c r="D1076" s="32">
        <v>46</v>
      </c>
      <c r="E1076" s="2">
        <f t="shared" si="502"/>
        <v>12.5</v>
      </c>
      <c r="F1076" s="33">
        <v>45</v>
      </c>
      <c r="G1076" s="17">
        <f t="shared" si="527"/>
        <v>0.1388888888888889</v>
      </c>
      <c r="H1076" s="17">
        <f t="shared" si="528"/>
        <v>0.5</v>
      </c>
      <c r="I1076" s="17">
        <v>194.238</v>
      </c>
      <c r="J1076" s="17">
        <f t="shared" si="503"/>
        <v>2.96875</v>
      </c>
      <c r="K1076" s="17">
        <f t="shared" si="504"/>
        <v>305.55555555555554</v>
      </c>
      <c r="L1076" s="17">
        <f t="shared" si="505"/>
        <v>502.76230555555554</v>
      </c>
      <c r="M1076" s="17">
        <f t="shared" si="506"/>
        <v>6284.5288194444447</v>
      </c>
      <c r="N1076" s="17">
        <f t="shared" si="522"/>
        <v>6284.5288194444447</v>
      </c>
      <c r="O1076" s="17">
        <f t="shared" si="523"/>
        <v>1783269.7723811734</v>
      </c>
      <c r="P1076" s="17">
        <f t="shared" si="507"/>
        <v>1783075.5343811736</v>
      </c>
      <c r="Q1076" s="34">
        <f t="shared" si="508"/>
        <v>0.49530272194040237</v>
      </c>
      <c r="R1076" s="17">
        <f t="shared" si="498"/>
        <v>78.556610243055559</v>
      </c>
      <c r="S1076" s="17">
        <f t="shared" si="509"/>
        <v>0</v>
      </c>
      <c r="T1076" s="34">
        <f t="shared" si="510"/>
        <v>0</v>
      </c>
      <c r="U1076" s="17">
        <f t="shared" si="524"/>
        <v>0</v>
      </c>
      <c r="V1076" s="17">
        <f t="shared" si="511"/>
        <v>171875</v>
      </c>
      <c r="W1076" s="17">
        <f t="shared" si="525"/>
        <v>108939318.20987684</v>
      </c>
      <c r="X1076" s="17">
        <f t="shared" si="512"/>
        <v>0</v>
      </c>
      <c r="Y1076" s="17">
        <f t="shared" si="513"/>
        <v>0</v>
      </c>
      <c r="Z1076" s="17">
        <f t="shared" si="514"/>
        <v>0</v>
      </c>
      <c r="AA1076" s="17">
        <f t="shared" si="515"/>
        <v>0</v>
      </c>
      <c r="AB1076" s="17">
        <f t="shared" si="516"/>
        <v>0</v>
      </c>
      <c r="AC1076" s="17">
        <f t="shared" si="517"/>
        <v>0</v>
      </c>
      <c r="AD1076" s="17">
        <f t="shared" si="518"/>
        <v>0</v>
      </c>
      <c r="AE1076" s="17">
        <f t="shared" si="519"/>
        <v>0</v>
      </c>
      <c r="AF1076" s="17">
        <f t="shared" si="520"/>
        <v>1783269.7723811734</v>
      </c>
      <c r="AG1076" s="17">
        <f t="shared" si="526"/>
        <v>0</v>
      </c>
      <c r="AH1076" s="17">
        <f t="shared" si="521"/>
        <v>0</v>
      </c>
      <c r="AI1076" s="17"/>
      <c r="AJ1076" s="17"/>
      <c r="AU1076">
        <f t="shared" si="499"/>
        <v>0</v>
      </c>
      <c r="AV1076">
        <f t="shared" si="500"/>
        <v>45</v>
      </c>
      <c r="AW1076">
        <f t="shared" si="501"/>
        <v>12.5</v>
      </c>
    </row>
    <row r="1077" spans="2:49" x14ac:dyDescent="0.3">
      <c r="B1077" s="32" t="s">
        <v>53</v>
      </c>
      <c r="C1077" s="32">
        <v>1069</v>
      </c>
      <c r="D1077" s="32">
        <v>47</v>
      </c>
      <c r="E1077" s="2">
        <f t="shared" si="502"/>
        <v>12.638888888888889</v>
      </c>
      <c r="F1077" s="33">
        <v>45.5</v>
      </c>
      <c r="G1077" s="17">
        <f t="shared" si="527"/>
        <v>0.15277777777777798</v>
      </c>
      <c r="H1077" s="17">
        <f t="shared" si="528"/>
        <v>0.55000000000000071</v>
      </c>
      <c r="I1077" s="17">
        <v>194.238</v>
      </c>
      <c r="J1077" s="17">
        <f t="shared" si="503"/>
        <v>3.0017361111111112</v>
      </c>
      <c r="K1077" s="17">
        <f t="shared" si="504"/>
        <v>336.11111111111154</v>
      </c>
      <c r="L1077" s="17">
        <f t="shared" si="505"/>
        <v>533.35084722222268</v>
      </c>
      <c r="M1077" s="17">
        <f t="shared" si="506"/>
        <v>6740.9620968364261</v>
      </c>
      <c r="N1077" s="17">
        <f t="shared" si="522"/>
        <v>6740.9620968364261</v>
      </c>
      <c r="O1077" s="17">
        <f t="shared" si="523"/>
        <v>1790010.7344780099</v>
      </c>
      <c r="P1077" s="17">
        <f t="shared" si="507"/>
        <v>1789816.49647801</v>
      </c>
      <c r="Q1077" s="34">
        <f t="shared" si="508"/>
        <v>0.49717522639166162</v>
      </c>
      <c r="R1077" s="17">
        <f t="shared" si="498"/>
        <v>85.198270946127053</v>
      </c>
      <c r="S1077" s="17">
        <f t="shared" si="509"/>
        <v>0</v>
      </c>
      <c r="T1077" s="34">
        <f t="shared" si="510"/>
        <v>0</v>
      </c>
      <c r="U1077" s="17">
        <f t="shared" si="524"/>
        <v>0</v>
      </c>
      <c r="V1077" s="17">
        <f t="shared" si="511"/>
        <v>175715.66358024691</v>
      </c>
      <c r="W1077" s="17">
        <f t="shared" si="525"/>
        <v>109115033.87345709</v>
      </c>
      <c r="X1077" s="17">
        <f t="shared" si="512"/>
        <v>0</v>
      </c>
      <c r="Y1077" s="17">
        <f t="shared" si="513"/>
        <v>0</v>
      </c>
      <c r="Z1077" s="17">
        <f t="shared" si="514"/>
        <v>0</v>
      </c>
      <c r="AA1077" s="17">
        <f t="shared" si="515"/>
        <v>0</v>
      </c>
      <c r="AB1077" s="17">
        <f t="shared" si="516"/>
        <v>0</v>
      </c>
      <c r="AC1077" s="17">
        <f t="shared" si="517"/>
        <v>0</v>
      </c>
      <c r="AD1077" s="17">
        <f t="shared" si="518"/>
        <v>0</v>
      </c>
      <c r="AE1077" s="17">
        <f t="shared" si="519"/>
        <v>0</v>
      </c>
      <c r="AF1077" s="17">
        <f t="shared" si="520"/>
        <v>1790010.7344780099</v>
      </c>
      <c r="AG1077" s="17">
        <f t="shared" si="526"/>
        <v>0</v>
      </c>
      <c r="AH1077" s="17">
        <f t="shared" si="521"/>
        <v>0</v>
      </c>
      <c r="AI1077" s="17"/>
      <c r="AJ1077" s="17"/>
      <c r="AU1077">
        <f t="shared" si="499"/>
        <v>0</v>
      </c>
      <c r="AV1077">
        <f t="shared" si="500"/>
        <v>45.5</v>
      </c>
      <c r="AW1077">
        <f t="shared" si="501"/>
        <v>12.638888888888889</v>
      </c>
    </row>
    <row r="1078" spans="2:49" x14ac:dyDescent="0.3">
      <c r="B1078" s="32" t="s">
        <v>53</v>
      </c>
      <c r="C1078" s="32">
        <v>1070</v>
      </c>
      <c r="D1078" s="32">
        <v>48</v>
      </c>
      <c r="E1078" s="2">
        <f t="shared" si="502"/>
        <v>12.805555555555557</v>
      </c>
      <c r="F1078" s="33">
        <v>46.1</v>
      </c>
      <c r="G1078" s="17">
        <f t="shared" si="527"/>
        <v>0.1388888888888889</v>
      </c>
      <c r="H1078" s="17">
        <f t="shared" si="528"/>
        <v>0.5</v>
      </c>
      <c r="I1078" s="17">
        <v>194.238</v>
      </c>
      <c r="J1078" s="17">
        <f t="shared" si="503"/>
        <v>3.0413194444444445</v>
      </c>
      <c r="K1078" s="17">
        <f t="shared" si="504"/>
        <v>305.55555555555554</v>
      </c>
      <c r="L1078" s="17">
        <f t="shared" si="505"/>
        <v>502.83487500000001</v>
      </c>
      <c r="M1078" s="17">
        <f t="shared" si="506"/>
        <v>6439.079927083334</v>
      </c>
      <c r="N1078" s="17">
        <f t="shared" si="522"/>
        <v>6439.079927083334</v>
      </c>
      <c r="O1078" s="17">
        <f t="shared" si="523"/>
        <v>1796449.8144050932</v>
      </c>
      <c r="P1078" s="17">
        <f t="shared" si="507"/>
        <v>1796255.5764050933</v>
      </c>
      <c r="Q1078" s="34">
        <f t="shared" si="508"/>
        <v>0.49896387401380682</v>
      </c>
      <c r="R1078" s="17">
        <f t="shared" si="498"/>
        <v>82.455995732928258</v>
      </c>
      <c r="S1078" s="17">
        <f t="shared" si="509"/>
        <v>0</v>
      </c>
      <c r="T1078" s="34">
        <f t="shared" si="510"/>
        <v>0</v>
      </c>
      <c r="U1078" s="17">
        <f t="shared" si="524"/>
        <v>0</v>
      </c>
      <c r="V1078" s="17">
        <f t="shared" si="511"/>
        <v>180380.47839506177</v>
      </c>
      <c r="W1078" s="17">
        <f t="shared" si="525"/>
        <v>109295414.35185215</v>
      </c>
      <c r="X1078" s="17">
        <f t="shared" si="512"/>
        <v>0</v>
      </c>
      <c r="Y1078" s="17">
        <f t="shared" si="513"/>
        <v>0</v>
      </c>
      <c r="Z1078" s="17">
        <f t="shared" si="514"/>
        <v>0</v>
      </c>
      <c r="AA1078" s="17">
        <f t="shared" si="515"/>
        <v>0</v>
      </c>
      <c r="AB1078" s="17">
        <f t="shared" si="516"/>
        <v>0</v>
      </c>
      <c r="AC1078" s="17">
        <f t="shared" si="517"/>
        <v>0</v>
      </c>
      <c r="AD1078" s="17">
        <f t="shared" si="518"/>
        <v>0</v>
      </c>
      <c r="AE1078" s="17">
        <f t="shared" si="519"/>
        <v>0</v>
      </c>
      <c r="AF1078" s="17">
        <f t="shared" si="520"/>
        <v>1796449.8144050932</v>
      </c>
      <c r="AG1078" s="17">
        <f t="shared" si="526"/>
        <v>0</v>
      </c>
      <c r="AH1078" s="17">
        <f t="shared" si="521"/>
        <v>0</v>
      </c>
      <c r="AI1078" s="17"/>
      <c r="AJ1078" s="17"/>
      <c r="AU1078">
        <f t="shared" si="499"/>
        <v>0</v>
      </c>
      <c r="AV1078">
        <f t="shared" si="500"/>
        <v>46.1</v>
      </c>
      <c r="AW1078">
        <f t="shared" si="501"/>
        <v>12.805555555555555</v>
      </c>
    </row>
    <row r="1079" spans="2:49" x14ac:dyDescent="0.3">
      <c r="B1079" s="32" t="s">
        <v>53</v>
      </c>
      <c r="C1079" s="32">
        <v>1071</v>
      </c>
      <c r="D1079" s="32">
        <v>49</v>
      </c>
      <c r="E1079" s="2">
        <f t="shared" si="502"/>
        <v>12.916666666666668</v>
      </c>
      <c r="F1079" s="33">
        <v>46.5</v>
      </c>
      <c r="G1079" s="17">
        <f t="shared" si="527"/>
        <v>0.11111111111111072</v>
      </c>
      <c r="H1079" s="17">
        <f t="shared" si="528"/>
        <v>0.39999999999999858</v>
      </c>
      <c r="I1079" s="17">
        <v>194.238</v>
      </c>
      <c r="J1079" s="17">
        <f t="shared" si="503"/>
        <v>3.0677083333333335</v>
      </c>
      <c r="K1079" s="17">
        <f t="shared" si="504"/>
        <v>244.44444444444358</v>
      </c>
      <c r="L1079" s="17">
        <f t="shared" si="505"/>
        <v>441.75015277777692</v>
      </c>
      <c r="M1079" s="17">
        <f t="shared" si="506"/>
        <v>5705.9394733796189</v>
      </c>
      <c r="N1079" s="17">
        <f t="shared" si="522"/>
        <v>5705.9394733796189</v>
      </c>
      <c r="O1079" s="17">
        <f t="shared" si="523"/>
        <v>1802155.7538784728</v>
      </c>
      <c r="P1079" s="17">
        <f t="shared" si="507"/>
        <v>1801961.5158784729</v>
      </c>
      <c r="Q1079" s="34">
        <f t="shared" si="508"/>
        <v>0.50054886988072222</v>
      </c>
      <c r="R1079" s="17">
        <f t="shared" si="498"/>
        <v>73.701718197820085</v>
      </c>
      <c r="S1079" s="17">
        <f t="shared" si="509"/>
        <v>0</v>
      </c>
      <c r="T1079" s="34">
        <f t="shared" si="510"/>
        <v>0</v>
      </c>
      <c r="U1079" s="17">
        <f t="shared" si="524"/>
        <v>0</v>
      </c>
      <c r="V1079" s="17">
        <f t="shared" si="511"/>
        <v>183524.30555555559</v>
      </c>
      <c r="W1079" s="17">
        <f t="shared" si="525"/>
        <v>109478938.6574077</v>
      </c>
      <c r="X1079" s="17">
        <f t="shared" si="512"/>
        <v>0</v>
      </c>
      <c r="Y1079" s="17">
        <f t="shared" si="513"/>
        <v>0</v>
      </c>
      <c r="Z1079" s="17">
        <f t="shared" si="514"/>
        <v>0</v>
      </c>
      <c r="AA1079" s="17">
        <f t="shared" si="515"/>
        <v>0</v>
      </c>
      <c r="AB1079" s="17">
        <f t="shared" si="516"/>
        <v>0</v>
      </c>
      <c r="AC1079" s="17">
        <f t="shared" si="517"/>
        <v>0</v>
      </c>
      <c r="AD1079" s="17">
        <f t="shared" si="518"/>
        <v>0</v>
      </c>
      <c r="AE1079" s="17">
        <f t="shared" si="519"/>
        <v>0</v>
      </c>
      <c r="AF1079" s="17">
        <f t="shared" si="520"/>
        <v>1802155.7538784728</v>
      </c>
      <c r="AG1079" s="17">
        <f t="shared" si="526"/>
        <v>0</v>
      </c>
      <c r="AH1079" s="17">
        <f t="shared" si="521"/>
        <v>0</v>
      </c>
      <c r="AI1079" s="17"/>
      <c r="AJ1079" s="17"/>
      <c r="AU1079">
        <f t="shared" si="499"/>
        <v>0</v>
      </c>
      <c r="AV1079">
        <f t="shared" si="500"/>
        <v>46.5</v>
      </c>
      <c r="AW1079">
        <f t="shared" si="501"/>
        <v>12.916666666666666</v>
      </c>
    </row>
    <row r="1080" spans="2:49" x14ac:dyDescent="0.3">
      <c r="B1080" s="32" t="s">
        <v>53</v>
      </c>
      <c r="C1080" s="32">
        <v>1072</v>
      </c>
      <c r="D1080" s="32">
        <v>50</v>
      </c>
      <c r="E1080" s="2">
        <f t="shared" si="502"/>
        <v>13.027777777777779</v>
      </c>
      <c r="F1080" s="33">
        <v>46.9</v>
      </c>
      <c r="G1080" s="17">
        <f t="shared" si="527"/>
        <v>0.12499999999999981</v>
      </c>
      <c r="H1080" s="17">
        <f t="shared" si="528"/>
        <v>0.44999999999999929</v>
      </c>
      <c r="I1080" s="17">
        <v>194.238</v>
      </c>
      <c r="J1080" s="17">
        <f t="shared" si="503"/>
        <v>3.0940972222222221</v>
      </c>
      <c r="K1080" s="17">
        <f t="shared" si="504"/>
        <v>274.99999999999955</v>
      </c>
      <c r="L1080" s="17">
        <f t="shared" si="505"/>
        <v>472.33209722222176</v>
      </c>
      <c r="M1080" s="17">
        <f t="shared" si="506"/>
        <v>6153.4375999228341</v>
      </c>
      <c r="N1080" s="17">
        <f t="shared" si="522"/>
        <v>6153.4375999228341</v>
      </c>
      <c r="O1080" s="17">
        <f t="shared" si="523"/>
        <v>1808309.1914783956</v>
      </c>
      <c r="P1080" s="17">
        <f t="shared" si="507"/>
        <v>1808114.9534783957</v>
      </c>
      <c r="Q1080" s="34">
        <f t="shared" si="508"/>
        <v>0.50225817177722876</v>
      </c>
      <c r="R1080" s="17">
        <f t="shared" si="498"/>
        <v>80.165617621216924</v>
      </c>
      <c r="S1080" s="17">
        <f t="shared" si="509"/>
        <v>0</v>
      </c>
      <c r="T1080" s="34">
        <f t="shared" si="510"/>
        <v>0</v>
      </c>
      <c r="U1080" s="17">
        <f t="shared" si="524"/>
        <v>0</v>
      </c>
      <c r="V1080" s="17">
        <f t="shared" si="511"/>
        <v>186695.29320987655</v>
      </c>
      <c r="W1080" s="17">
        <f t="shared" si="525"/>
        <v>109665633.95061758</v>
      </c>
      <c r="X1080" s="17">
        <f t="shared" si="512"/>
        <v>0</v>
      </c>
      <c r="Y1080" s="17">
        <f t="shared" si="513"/>
        <v>0</v>
      </c>
      <c r="Z1080" s="17">
        <f t="shared" si="514"/>
        <v>0</v>
      </c>
      <c r="AA1080" s="17">
        <f t="shared" si="515"/>
        <v>0</v>
      </c>
      <c r="AB1080" s="17">
        <f t="shared" si="516"/>
        <v>0</v>
      </c>
      <c r="AC1080" s="17">
        <f t="shared" si="517"/>
        <v>0</v>
      </c>
      <c r="AD1080" s="17">
        <f t="shared" si="518"/>
        <v>0</v>
      </c>
      <c r="AE1080" s="17">
        <f t="shared" si="519"/>
        <v>0</v>
      </c>
      <c r="AF1080" s="17">
        <f t="shared" si="520"/>
        <v>1808309.1914783956</v>
      </c>
      <c r="AG1080" s="17">
        <f t="shared" si="526"/>
        <v>0</v>
      </c>
      <c r="AH1080" s="17">
        <f t="shared" si="521"/>
        <v>0</v>
      </c>
      <c r="AI1080" s="17"/>
      <c r="AJ1080" s="17"/>
      <c r="AU1080">
        <f t="shared" si="499"/>
        <v>0</v>
      </c>
      <c r="AV1080">
        <f t="shared" si="500"/>
        <v>46.9</v>
      </c>
      <c r="AW1080">
        <f t="shared" si="501"/>
        <v>13.027777777777777</v>
      </c>
    </row>
    <row r="1081" spans="2:49" x14ac:dyDescent="0.3">
      <c r="B1081" s="32" t="s">
        <v>53</v>
      </c>
      <c r="C1081" s="32">
        <v>1073</v>
      </c>
      <c r="D1081" s="32">
        <v>51</v>
      </c>
      <c r="E1081" s="2">
        <f t="shared" si="502"/>
        <v>13.166666666666666</v>
      </c>
      <c r="F1081" s="33">
        <v>47.4</v>
      </c>
      <c r="G1081" s="17">
        <f t="shared" si="527"/>
        <v>0.15277777777777798</v>
      </c>
      <c r="H1081" s="17">
        <f t="shared" si="528"/>
        <v>0.55000000000000071</v>
      </c>
      <c r="I1081" s="17">
        <v>194.238</v>
      </c>
      <c r="J1081" s="17">
        <f t="shared" si="503"/>
        <v>3.1270833333333332</v>
      </c>
      <c r="K1081" s="17">
        <f t="shared" si="504"/>
        <v>336.11111111111154</v>
      </c>
      <c r="L1081" s="17">
        <f t="shared" si="505"/>
        <v>533.4761944444449</v>
      </c>
      <c r="M1081" s="17">
        <f t="shared" si="506"/>
        <v>7024.1032268518575</v>
      </c>
      <c r="N1081" s="17">
        <f t="shared" si="522"/>
        <v>7024.1032268518575</v>
      </c>
      <c r="O1081" s="17">
        <f t="shared" si="523"/>
        <v>1815333.2947052475</v>
      </c>
      <c r="P1081" s="17">
        <f t="shared" si="507"/>
        <v>1815139.0567052476</v>
      </c>
      <c r="Q1081" s="34">
        <f t="shared" si="508"/>
        <v>0.50420932717158362</v>
      </c>
      <c r="R1081" s="17">
        <f t="shared" si="498"/>
        <v>92.484025820216118</v>
      </c>
      <c r="S1081" s="17">
        <f t="shared" si="509"/>
        <v>0</v>
      </c>
      <c r="T1081" s="34">
        <f t="shared" si="510"/>
        <v>0</v>
      </c>
      <c r="U1081" s="17">
        <f t="shared" si="524"/>
        <v>0</v>
      </c>
      <c r="V1081" s="17">
        <f t="shared" si="511"/>
        <v>190697.22222222219</v>
      </c>
      <c r="W1081" s="17">
        <f t="shared" si="525"/>
        <v>109856331.17283981</v>
      </c>
      <c r="X1081" s="17">
        <f t="shared" si="512"/>
        <v>0</v>
      </c>
      <c r="Y1081" s="17">
        <f t="shared" si="513"/>
        <v>0</v>
      </c>
      <c r="Z1081" s="17">
        <f t="shared" si="514"/>
        <v>0</v>
      </c>
      <c r="AA1081" s="17">
        <f t="shared" si="515"/>
        <v>0</v>
      </c>
      <c r="AB1081" s="17">
        <f t="shared" si="516"/>
        <v>0</v>
      </c>
      <c r="AC1081" s="17">
        <f t="shared" si="517"/>
        <v>0</v>
      </c>
      <c r="AD1081" s="17">
        <f t="shared" si="518"/>
        <v>0</v>
      </c>
      <c r="AE1081" s="17">
        <f t="shared" si="519"/>
        <v>0</v>
      </c>
      <c r="AF1081" s="17">
        <f t="shared" si="520"/>
        <v>1815333.2947052475</v>
      </c>
      <c r="AG1081" s="17">
        <f t="shared" si="526"/>
        <v>0</v>
      </c>
      <c r="AH1081" s="17">
        <f t="shared" si="521"/>
        <v>0</v>
      </c>
      <c r="AI1081" s="17"/>
      <c r="AJ1081" s="17"/>
      <c r="AU1081">
        <f t="shared" si="499"/>
        <v>0</v>
      </c>
      <c r="AV1081">
        <f t="shared" si="500"/>
        <v>47.4</v>
      </c>
      <c r="AW1081">
        <f t="shared" si="501"/>
        <v>13.166666666666666</v>
      </c>
    </row>
    <row r="1082" spans="2:49" x14ac:dyDescent="0.3">
      <c r="B1082" s="32" t="s">
        <v>53</v>
      </c>
      <c r="C1082" s="32">
        <v>1074</v>
      </c>
      <c r="D1082" s="32">
        <v>52</v>
      </c>
      <c r="E1082" s="2">
        <f t="shared" si="502"/>
        <v>13.333333333333334</v>
      </c>
      <c r="F1082" s="33">
        <v>48</v>
      </c>
      <c r="G1082" s="17">
        <f t="shared" si="527"/>
        <v>0.15277777777777798</v>
      </c>
      <c r="H1082" s="17">
        <f t="shared" si="528"/>
        <v>0.55000000000000071</v>
      </c>
      <c r="I1082" s="17">
        <v>194.238</v>
      </c>
      <c r="J1082" s="17">
        <f t="shared" si="503"/>
        <v>3.1666666666666665</v>
      </c>
      <c r="K1082" s="17">
        <f t="shared" si="504"/>
        <v>336.11111111111154</v>
      </c>
      <c r="L1082" s="17">
        <f t="shared" si="505"/>
        <v>533.51577777777823</v>
      </c>
      <c r="M1082" s="17">
        <f t="shared" si="506"/>
        <v>7113.54370370371</v>
      </c>
      <c r="N1082" s="17">
        <f t="shared" si="522"/>
        <v>7113.54370370371</v>
      </c>
      <c r="O1082" s="17">
        <f t="shared" si="523"/>
        <v>1822446.8384089512</v>
      </c>
      <c r="P1082" s="17">
        <f t="shared" si="507"/>
        <v>1822252.6004089513</v>
      </c>
      <c r="Q1082" s="34">
        <f t="shared" si="508"/>
        <v>0.50618532734159849</v>
      </c>
      <c r="R1082" s="17">
        <f t="shared" si="498"/>
        <v>94.847249382716143</v>
      </c>
      <c r="S1082" s="17">
        <f t="shared" si="509"/>
        <v>0</v>
      </c>
      <c r="T1082" s="34">
        <f t="shared" si="510"/>
        <v>0</v>
      </c>
      <c r="U1082" s="17">
        <f t="shared" si="524"/>
        <v>0</v>
      </c>
      <c r="V1082" s="17">
        <f t="shared" si="511"/>
        <v>195555.55555555559</v>
      </c>
      <c r="W1082" s="17">
        <f t="shared" si="525"/>
        <v>110051886.72839536</v>
      </c>
      <c r="X1082" s="17">
        <f t="shared" si="512"/>
        <v>0</v>
      </c>
      <c r="Y1082" s="17">
        <f t="shared" si="513"/>
        <v>0</v>
      </c>
      <c r="Z1082" s="17">
        <f t="shared" si="514"/>
        <v>0</v>
      </c>
      <c r="AA1082" s="17">
        <f t="shared" si="515"/>
        <v>0</v>
      </c>
      <c r="AB1082" s="17">
        <f t="shared" si="516"/>
        <v>0</v>
      </c>
      <c r="AC1082" s="17">
        <f t="shared" si="517"/>
        <v>0</v>
      </c>
      <c r="AD1082" s="17">
        <f t="shared" si="518"/>
        <v>0</v>
      </c>
      <c r="AE1082" s="17">
        <f t="shared" si="519"/>
        <v>0</v>
      </c>
      <c r="AF1082" s="17">
        <f t="shared" si="520"/>
        <v>1822446.8384089512</v>
      </c>
      <c r="AG1082" s="17">
        <f t="shared" si="526"/>
        <v>0</v>
      </c>
      <c r="AH1082" s="17">
        <f t="shared" si="521"/>
        <v>0</v>
      </c>
      <c r="AI1082" s="17"/>
      <c r="AJ1082" s="17"/>
      <c r="AU1082">
        <f t="shared" si="499"/>
        <v>0</v>
      </c>
      <c r="AV1082">
        <f t="shared" si="500"/>
        <v>48</v>
      </c>
      <c r="AW1082">
        <f t="shared" si="501"/>
        <v>13.333333333333332</v>
      </c>
    </row>
    <row r="1083" spans="2:49" x14ac:dyDescent="0.3">
      <c r="B1083" s="32" t="s">
        <v>53</v>
      </c>
      <c r="C1083" s="32">
        <v>1075</v>
      </c>
      <c r="D1083" s="32">
        <v>53</v>
      </c>
      <c r="E1083" s="2">
        <f t="shared" si="502"/>
        <v>13.472222222222223</v>
      </c>
      <c r="F1083" s="33">
        <v>48.5</v>
      </c>
      <c r="G1083" s="17">
        <f t="shared" si="527"/>
        <v>0.15277777777777798</v>
      </c>
      <c r="H1083" s="17">
        <f t="shared" si="528"/>
        <v>0.55000000000000071</v>
      </c>
      <c r="I1083" s="17">
        <v>194.238</v>
      </c>
      <c r="J1083" s="17">
        <f t="shared" si="503"/>
        <v>3.1996527777777777</v>
      </c>
      <c r="K1083" s="17">
        <f t="shared" si="504"/>
        <v>336.11111111111154</v>
      </c>
      <c r="L1083" s="17">
        <f t="shared" si="505"/>
        <v>533.54876388888931</v>
      </c>
      <c r="M1083" s="17">
        <f t="shared" si="506"/>
        <v>7188.0875135030929</v>
      </c>
      <c r="N1083" s="17">
        <f t="shared" si="522"/>
        <v>7188.0875135030929</v>
      </c>
      <c r="O1083" s="17">
        <f t="shared" si="523"/>
        <v>1829634.9259224543</v>
      </c>
      <c r="P1083" s="17">
        <f t="shared" si="507"/>
        <v>1829440.6879224544</v>
      </c>
      <c r="Q1083" s="34">
        <f t="shared" si="508"/>
        <v>0.50818203429109943</v>
      </c>
      <c r="R1083" s="17">
        <f t="shared" si="498"/>
        <v>96.839512334694447</v>
      </c>
      <c r="S1083" s="17">
        <f t="shared" si="509"/>
        <v>0</v>
      </c>
      <c r="T1083" s="34">
        <f t="shared" si="510"/>
        <v>0</v>
      </c>
      <c r="U1083" s="17">
        <f t="shared" si="524"/>
        <v>0</v>
      </c>
      <c r="V1083" s="17">
        <f t="shared" si="511"/>
        <v>199650.84876543214</v>
      </c>
      <c r="W1083" s="17">
        <f t="shared" si="525"/>
        <v>110251537.57716079</v>
      </c>
      <c r="X1083" s="17">
        <f t="shared" si="512"/>
        <v>0</v>
      </c>
      <c r="Y1083" s="17">
        <f t="shared" si="513"/>
        <v>0</v>
      </c>
      <c r="Z1083" s="17">
        <f t="shared" si="514"/>
        <v>0</v>
      </c>
      <c r="AA1083" s="17">
        <f t="shared" si="515"/>
        <v>0</v>
      </c>
      <c r="AB1083" s="17">
        <f t="shared" si="516"/>
        <v>0</v>
      </c>
      <c r="AC1083" s="17">
        <f t="shared" si="517"/>
        <v>0</v>
      </c>
      <c r="AD1083" s="17">
        <f t="shared" si="518"/>
        <v>0</v>
      </c>
      <c r="AE1083" s="17">
        <f t="shared" si="519"/>
        <v>0</v>
      </c>
      <c r="AF1083" s="17">
        <f t="shared" si="520"/>
        <v>1829634.9259224543</v>
      </c>
      <c r="AG1083" s="17">
        <f t="shared" si="526"/>
        <v>0</v>
      </c>
      <c r="AH1083" s="17">
        <f t="shared" si="521"/>
        <v>0</v>
      </c>
      <c r="AI1083" s="17"/>
      <c r="AJ1083" s="17"/>
      <c r="AU1083">
        <f t="shared" si="499"/>
        <v>0</v>
      </c>
      <c r="AV1083">
        <f t="shared" si="500"/>
        <v>48.5</v>
      </c>
      <c r="AW1083">
        <f t="shared" si="501"/>
        <v>13.472222222222221</v>
      </c>
    </row>
    <row r="1084" spans="2:49" x14ac:dyDescent="0.3">
      <c r="B1084" s="32" t="s">
        <v>53</v>
      </c>
      <c r="C1084" s="32">
        <v>1076</v>
      </c>
      <c r="D1084" s="32">
        <v>54</v>
      </c>
      <c r="E1084" s="2">
        <f t="shared" si="502"/>
        <v>13.638888888888889</v>
      </c>
      <c r="F1084" s="33">
        <v>49.1</v>
      </c>
      <c r="G1084" s="17">
        <f t="shared" si="527"/>
        <v>0.16666666666666705</v>
      </c>
      <c r="H1084" s="17">
        <f t="shared" si="528"/>
        <v>0.60000000000000142</v>
      </c>
      <c r="I1084" s="17">
        <v>194.238</v>
      </c>
      <c r="J1084" s="17">
        <f t="shared" si="503"/>
        <v>3.239236111111111</v>
      </c>
      <c r="K1084" s="17">
        <f t="shared" si="504"/>
        <v>366.66666666666748</v>
      </c>
      <c r="L1084" s="17">
        <f t="shared" si="505"/>
        <v>564.14390277777852</v>
      </c>
      <c r="M1084" s="17">
        <f t="shared" si="506"/>
        <v>7694.2960073302575</v>
      </c>
      <c r="N1084" s="17">
        <f t="shared" si="522"/>
        <v>7694.2960073302575</v>
      </c>
      <c r="O1084" s="17">
        <f t="shared" si="523"/>
        <v>1837329.2219297846</v>
      </c>
      <c r="P1084" s="17">
        <f t="shared" si="507"/>
        <v>1837134.9839297847</v>
      </c>
      <c r="Q1084" s="34">
        <f t="shared" si="508"/>
        <v>0.51031935583601562</v>
      </c>
      <c r="R1084" s="17">
        <f t="shared" si="498"/>
        <v>104.94164832219879</v>
      </c>
      <c r="S1084" s="17">
        <f t="shared" si="509"/>
        <v>0</v>
      </c>
      <c r="T1084" s="34">
        <f t="shared" si="510"/>
        <v>0</v>
      </c>
      <c r="U1084" s="17">
        <f t="shared" si="524"/>
        <v>0</v>
      </c>
      <c r="V1084" s="17">
        <f t="shared" si="511"/>
        <v>204621.2191358025</v>
      </c>
      <c r="W1084" s="17">
        <f t="shared" si="525"/>
        <v>110456158.7962966</v>
      </c>
      <c r="X1084" s="17">
        <f t="shared" si="512"/>
        <v>0</v>
      </c>
      <c r="Y1084" s="17">
        <f t="shared" si="513"/>
        <v>0</v>
      </c>
      <c r="Z1084" s="17">
        <f t="shared" si="514"/>
        <v>0</v>
      </c>
      <c r="AA1084" s="17">
        <f t="shared" si="515"/>
        <v>0</v>
      </c>
      <c r="AB1084" s="17">
        <f t="shared" si="516"/>
        <v>0</v>
      </c>
      <c r="AC1084" s="17">
        <f t="shared" si="517"/>
        <v>0</v>
      </c>
      <c r="AD1084" s="17">
        <f t="shared" si="518"/>
        <v>0</v>
      </c>
      <c r="AE1084" s="17">
        <f t="shared" si="519"/>
        <v>0</v>
      </c>
      <c r="AF1084" s="17">
        <f t="shared" si="520"/>
        <v>1837329.2219297846</v>
      </c>
      <c r="AG1084" s="17">
        <f t="shared" si="526"/>
        <v>0</v>
      </c>
      <c r="AH1084" s="17">
        <f t="shared" si="521"/>
        <v>0</v>
      </c>
      <c r="AI1084" s="17"/>
      <c r="AJ1084" s="17"/>
      <c r="AU1084">
        <f t="shared" si="499"/>
        <v>0</v>
      </c>
      <c r="AV1084">
        <f t="shared" si="500"/>
        <v>49.1</v>
      </c>
      <c r="AW1084">
        <f t="shared" si="501"/>
        <v>13.638888888888889</v>
      </c>
    </row>
    <row r="1085" spans="2:49" x14ac:dyDescent="0.3">
      <c r="B1085" s="32" t="s">
        <v>53</v>
      </c>
      <c r="C1085" s="32">
        <v>1077</v>
      </c>
      <c r="D1085" s="32">
        <v>55</v>
      </c>
      <c r="E1085" s="2">
        <f t="shared" si="502"/>
        <v>13.805555555555557</v>
      </c>
      <c r="F1085" s="33">
        <v>49.7</v>
      </c>
      <c r="G1085" s="17">
        <f t="shared" si="527"/>
        <v>0.15277777777777798</v>
      </c>
      <c r="H1085" s="17">
        <f t="shared" si="528"/>
        <v>0.55000000000000071</v>
      </c>
      <c r="I1085" s="17">
        <v>194.238</v>
      </c>
      <c r="J1085" s="17">
        <f t="shared" si="503"/>
        <v>3.2788194444444447</v>
      </c>
      <c r="K1085" s="17">
        <f t="shared" si="504"/>
        <v>336.11111111111154</v>
      </c>
      <c r="L1085" s="17">
        <f t="shared" si="505"/>
        <v>533.62793055555596</v>
      </c>
      <c r="M1085" s="17">
        <f t="shared" si="506"/>
        <v>7367.030041280871</v>
      </c>
      <c r="N1085" s="17">
        <f t="shared" si="522"/>
        <v>7367.030041280871</v>
      </c>
      <c r="O1085" s="17">
        <f t="shared" si="523"/>
        <v>1844696.2519710655</v>
      </c>
      <c r="P1085" s="17">
        <f t="shared" si="507"/>
        <v>1844502.0139710656</v>
      </c>
      <c r="Q1085" s="34">
        <f t="shared" si="508"/>
        <v>0.51236576944088263</v>
      </c>
      <c r="R1085" s="17">
        <f t="shared" si="498"/>
        <v>101.70594251434981</v>
      </c>
      <c r="S1085" s="17">
        <f t="shared" si="509"/>
        <v>0</v>
      </c>
      <c r="T1085" s="34">
        <f t="shared" si="510"/>
        <v>0</v>
      </c>
      <c r="U1085" s="17">
        <f t="shared" si="524"/>
        <v>0</v>
      </c>
      <c r="V1085" s="17">
        <f t="shared" si="511"/>
        <v>209652.70061728402</v>
      </c>
      <c r="W1085" s="17">
        <f t="shared" si="525"/>
        <v>110665811.49691388</v>
      </c>
      <c r="X1085" s="17">
        <f t="shared" si="512"/>
        <v>0</v>
      </c>
      <c r="Y1085" s="17">
        <f t="shared" si="513"/>
        <v>0</v>
      </c>
      <c r="Z1085" s="17">
        <f t="shared" si="514"/>
        <v>0</v>
      </c>
      <c r="AA1085" s="17">
        <f t="shared" si="515"/>
        <v>0</v>
      </c>
      <c r="AB1085" s="17">
        <f t="shared" si="516"/>
        <v>0</v>
      </c>
      <c r="AC1085" s="17">
        <f t="shared" si="517"/>
        <v>0</v>
      </c>
      <c r="AD1085" s="17">
        <f t="shared" si="518"/>
        <v>0</v>
      </c>
      <c r="AE1085" s="17">
        <f t="shared" si="519"/>
        <v>0</v>
      </c>
      <c r="AF1085" s="17">
        <f t="shared" si="520"/>
        <v>1844696.2519710655</v>
      </c>
      <c r="AG1085" s="17">
        <f t="shared" si="526"/>
        <v>0</v>
      </c>
      <c r="AH1085" s="17">
        <f t="shared" si="521"/>
        <v>0</v>
      </c>
      <c r="AI1085" s="17"/>
      <c r="AJ1085" s="17"/>
      <c r="AU1085">
        <f t="shared" si="499"/>
        <v>0</v>
      </c>
      <c r="AV1085">
        <f t="shared" si="500"/>
        <v>49.7</v>
      </c>
      <c r="AW1085">
        <f t="shared" si="501"/>
        <v>13.805555555555555</v>
      </c>
    </row>
    <row r="1086" spans="2:49" x14ac:dyDescent="0.3">
      <c r="B1086" s="32" t="s">
        <v>53</v>
      </c>
      <c r="C1086" s="32">
        <v>1078</v>
      </c>
      <c r="D1086" s="32">
        <v>56</v>
      </c>
      <c r="E1086" s="2">
        <f t="shared" si="502"/>
        <v>13.944444444444446</v>
      </c>
      <c r="F1086" s="33">
        <v>50.2</v>
      </c>
      <c r="G1086" s="17">
        <f t="shared" si="527"/>
        <v>0.11111111111111072</v>
      </c>
      <c r="H1086" s="17">
        <f t="shared" si="528"/>
        <v>0.39999999999999858</v>
      </c>
      <c r="I1086" s="17">
        <v>194.238</v>
      </c>
      <c r="J1086" s="17">
        <f t="shared" si="503"/>
        <v>3.3118055555555559</v>
      </c>
      <c r="K1086" s="17">
        <f t="shared" si="504"/>
        <v>244.44444444444358</v>
      </c>
      <c r="L1086" s="17">
        <f t="shared" si="505"/>
        <v>441.99424999999917</v>
      </c>
      <c r="M1086" s="17">
        <f t="shared" si="506"/>
        <v>6163.3642638888778</v>
      </c>
      <c r="N1086" s="17">
        <f t="shared" si="522"/>
        <v>6163.3642638888778</v>
      </c>
      <c r="O1086" s="17">
        <f t="shared" si="523"/>
        <v>1850859.6162349544</v>
      </c>
      <c r="P1086" s="17">
        <f t="shared" si="507"/>
        <v>1850665.3782349546</v>
      </c>
      <c r="Q1086" s="34">
        <f t="shared" si="508"/>
        <v>0.51407782876610564</v>
      </c>
      <c r="R1086" s="17">
        <f t="shared" si="498"/>
        <v>85.944690568672698</v>
      </c>
      <c r="S1086" s="17">
        <f t="shared" si="509"/>
        <v>0</v>
      </c>
      <c r="T1086" s="34">
        <f t="shared" si="510"/>
        <v>0</v>
      </c>
      <c r="U1086" s="17">
        <f t="shared" si="524"/>
        <v>0</v>
      </c>
      <c r="V1086" s="17">
        <f t="shared" si="511"/>
        <v>213892.28395061733</v>
      </c>
      <c r="W1086" s="17">
        <f t="shared" si="525"/>
        <v>110879703.78086449</v>
      </c>
      <c r="X1086" s="17">
        <f t="shared" si="512"/>
        <v>0</v>
      </c>
      <c r="Y1086" s="17">
        <f t="shared" si="513"/>
        <v>0</v>
      </c>
      <c r="Z1086" s="17">
        <f t="shared" si="514"/>
        <v>0</v>
      </c>
      <c r="AA1086" s="17">
        <f t="shared" si="515"/>
        <v>0</v>
      </c>
      <c r="AB1086" s="17">
        <f t="shared" si="516"/>
        <v>0</v>
      </c>
      <c r="AC1086" s="17">
        <f t="shared" si="517"/>
        <v>0</v>
      </c>
      <c r="AD1086" s="17">
        <f t="shared" si="518"/>
        <v>0</v>
      </c>
      <c r="AE1086" s="17">
        <f t="shared" si="519"/>
        <v>0</v>
      </c>
      <c r="AF1086" s="17">
        <f t="shared" si="520"/>
        <v>1850859.6162349544</v>
      </c>
      <c r="AG1086" s="17">
        <f t="shared" si="526"/>
        <v>0</v>
      </c>
      <c r="AH1086" s="17">
        <f t="shared" si="521"/>
        <v>0</v>
      </c>
      <c r="AI1086" s="17"/>
      <c r="AJ1086" s="17"/>
      <c r="AU1086">
        <f t="shared" si="499"/>
        <v>0</v>
      </c>
      <c r="AV1086">
        <f t="shared" si="500"/>
        <v>50.2</v>
      </c>
      <c r="AW1086">
        <f t="shared" si="501"/>
        <v>13.944444444444445</v>
      </c>
    </row>
    <row r="1087" spans="2:49" x14ac:dyDescent="0.3">
      <c r="B1087" s="32" t="s">
        <v>53</v>
      </c>
      <c r="C1087" s="32">
        <v>1079</v>
      </c>
      <c r="D1087" s="32">
        <v>57</v>
      </c>
      <c r="E1087" s="2">
        <f t="shared" si="502"/>
        <v>14.027777777777779</v>
      </c>
      <c r="F1087" s="33">
        <v>50.5</v>
      </c>
      <c r="G1087" s="17">
        <f t="shared" si="527"/>
        <v>8.3333333333332538E-2</v>
      </c>
      <c r="H1087" s="17">
        <f t="shared" si="528"/>
        <v>0.29999999999999716</v>
      </c>
      <c r="I1087" s="17">
        <v>194.238</v>
      </c>
      <c r="J1087" s="17">
        <f t="shared" si="503"/>
        <v>3.3315972222222223</v>
      </c>
      <c r="K1087" s="17">
        <f t="shared" si="504"/>
        <v>183.33333333333158</v>
      </c>
      <c r="L1087" s="17">
        <f t="shared" si="505"/>
        <v>380.90293055555378</v>
      </c>
      <c r="M1087" s="17">
        <f t="shared" si="506"/>
        <v>5343.2216647376299</v>
      </c>
      <c r="N1087" s="17">
        <f t="shared" si="522"/>
        <v>5343.2216647376299</v>
      </c>
      <c r="O1087" s="17">
        <f t="shared" si="523"/>
        <v>1856202.8378996921</v>
      </c>
      <c r="P1087" s="17">
        <f t="shared" si="507"/>
        <v>1856008.5998996922</v>
      </c>
      <c r="Q1087" s="34">
        <f t="shared" si="508"/>
        <v>0.51556206888013645</v>
      </c>
      <c r="R1087" s="17">
        <f t="shared" si="498"/>
        <v>74.953526130347313</v>
      </c>
      <c r="S1087" s="17">
        <f t="shared" si="509"/>
        <v>0</v>
      </c>
      <c r="T1087" s="34">
        <f t="shared" si="510"/>
        <v>0</v>
      </c>
      <c r="U1087" s="17">
        <f t="shared" si="524"/>
        <v>0</v>
      </c>
      <c r="V1087" s="17">
        <f t="shared" si="511"/>
        <v>216456.4043209877</v>
      </c>
      <c r="W1087" s="17">
        <f t="shared" si="525"/>
        <v>111096160.18518548</v>
      </c>
      <c r="X1087" s="17">
        <f t="shared" si="512"/>
        <v>0</v>
      </c>
      <c r="Y1087" s="17">
        <f t="shared" si="513"/>
        <v>0</v>
      </c>
      <c r="Z1087" s="17">
        <f t="shared" si="514"/>
        <v>0</v>
      </c>
      <c r="AA1087" s="17">
        <f t="shared" si="515"/>
        <v>0</v>
      </c>
      <c r="AB1087" s="17">
        <f t="shared" si="516"/>
        <v>0</v>
      </c>
      <c r="AC1087" s="17">
        <f t="shared" si="517"/>
        <v>0</v>
      </c>
      <c r="AD1087" s="17">
        <f t="shared" si="518"/>
        <v>0</v>
      </c>
      <c r="AE1087" s="17">
        <f t="shared" si="519"/>
        <v>0</v>
      </c>
      <c r="AF1087" s="17">
        <f t="shared" si="520"/>
        <v>1856202.8378996921</v>
      </c>
      <c r="AG1087" s="17">
        <f t="shared" si="526"/>
        <v>0</v>
      </c>
      <c r="AH1087" s="17">
        <f t="shared" si="521"/>
        <v>0</v>
      </c>
      <c r="AI1087" s="17"/>
      <c r="AJ1087" s="17"/>
      <c r="AU1087">
        <f t="shared" si="499"/>
        <v>0</v>
      </c>
      <c r="AV1087">
        <f t="shared" si="500"/>
        <v>50.5</v>
      </c>
      <c r="AW1087">
        <f t="shared" si="501"/>
        <v>14.027777777777777</v>
      </c>
    </row>
    <row r="1088" spans="2:49" x14ac:dyDescent="0.3">
      <c r="B1088" s="32" t="s">
        <v>53</v>
      </c>
      <c r="C1088" s="32">
        <v>1080</v>
      </c>
      <c r="D1088" s="32">
        <v>58</v>
      </c>
      <c r="E1088" s="2">
        <f t="shared" si="502"/>
        <v>14.111111111111111</v>
      </c>
      <c r="F1088" s="33">
        <v>50.8</v>
      </c>
      <c r="G1088" s="17">
        <f t="shared" si="527"/>
        <v>8.3333333333333523E-2</v>
      </c>
      <c r="H1088" s="17">
        <f t="shared" si="528"/>
        <v>0.30000000000000071</v>
      </c>
      <c r="I1088" s="17">
        <v>194.238</v>
      </c>
      <c r="J1088" s="17">
        <f t="shared" si="503"/>
        <v>3.3513888888888888</v>
      </c>
      <c r="K1088" s="17">
        <f t="shared" si="504"/>
        <v>183.33333333333374</v>
      </c>
      <c r="L1088" s="17">
        <f t="shared" si="505"/>
        <v>380.92272222222266</v>
      </c>
      <c r="M1088" s="17">
        <f t="shared" si="506"/>
        <v>5375.2428580246969</v>
      </c>
      <c r="N1088" s="17">
        <f t="shared" si="522"/>
        <v>5375.2428580246969</v>
      </c>
      <c r="O1088" s="17">
        <f t="shared" si="523"/>
        <v>1861578.0807577169</v>
      </c>
      <c r="P1088" s="17">
        <f t="shared" si="507"/>
        <v>1861383.842757717</v>
      </c>
      <c r="Q1088" s="34">
        <f t="shared" si="508"/>
        <v>0.5170552038412386</v>
      </c>
      <c r="R1088" s="17">
        <f t="shared" si="498"/>
        <v>75.850649218792938</v>
      </c>
      <c r="S1088" s="17">
        <f t="shared" si="509"/>
        <v>0</v>
      </c>
      <c r="T1088" s="34">
        <f t="shared" si="510"/>
        <v>0</v>
      </c>
      <c r="U1088" s="17">
        <f t="shared" si="524"/>
        <v>0</v>
      </c>
      <c r="V1088" s="17">
        <f t="shared" si="511"/>
        <v>219035.80246913579</v>
      </c>
      <c r="W1088" s="17">
        <f t="shared" si="525"/>
        <v>111315195.98765461</v>
      </c>
      <c r="X1088" s="17">
        <f t="shared" si="512"/>
        <v>0</v>
      </c>
      <c r="Y1088" s="17">
        <f t="shared" si="513"/>
        <v>0</v>
      </c>
      <c r="Z1088" s="17">
        <f t="shared" si="514"/>
        <v>0</v>
      </c>
      <c r="AA1088" s="17">
        <f t="shared" si="515"/>
        <v>0</v>
      </c>
      <c r="AB1088" s="17">
        <f t="shared" si="516"/>
        <v>0</v>
      </c>
      <c r="AC1088" s="17">
        <f t="shared" si="517"/>
        <v>0</v>
      </c>
      <c r="AD1088" s="17">
        <f t="shared" si="518"/>
        <v>0</v>
      </c>
      <c r="AE1088" s="17">
        <f t="shared" si="519"/>
        <v>0</v>
      </c>
      <c r="AF1088" s="17">
        <f t="shared" si="520"/>
        <v>1861578.0807577169</v>
      </c>
      <c r="AG1088" s="17">
        <f t="shared" si="526"/>
        <v>0</v>
      </c>
      <c r="AH1088" s="17">
        <f t="shared" si="521"/>
        <v>0</v>
      </c>
      <c r="AI1088" s="17"/>
      <c r="AJ1088" s="17"/>
      <c r="AU1088">
        <f t="shared" si="499"/>
        <v>0</v>
      </c>
      <c r="AV1088">
        <f t="shared" si="500"/>
        <v>50.8</v>
      </c>
      <c r="AW1088">
        <f t="shared" si="501"/>
        <v>14.111111111111111</v>
      </c>
    </row>
    <row r="1089" spans="2:49" x14ac:dyDescent="0.3">
      <c r="B1089" s="32" t="s">
        <v>53</v>
      </c>
      <c r="C1089" s="32">
        <v>1081</v>
      </c>
      <c r="D1089" s="32">
        <v>59</v>
      </c>
      <c r="E1089" s="2">
        <f t="shared" si="502"/>
        <v>14.194444444444445</v>
      </c>
      <c r="F1089" s="33">
        <v>51.1</v>
      </c>
      <c r="G1089" s="17">
        <f t="shared" si="527"/>
        <v>6.9444444444444448E-2</v>
      </c>
      <c r="H1089" s="17">
        <f t="shared" si="528"/>
        <v>0.25</v>
      </c>
      <c r="I1089" s="17">
        <v>194.238</v>
      </c>
      <c r="J1089" s="17">
        <f t="shared" si="503"/>
        <v>3.3711805555555556</v>
      </c>
      <c r="K1089" s="17">
        <f t="shared" si="504"/>
        <v>152.77777777777777</v>
      </c>
      <c r="L1089" s="17">
        <f t="shared" si="505"/>
        <v>350.38695833333333</v>
      </c>
      <c r="M1089" s="17">
        <f t="shared" si="506"/>
        <v>4973.5482141203702</v>
      </c>
      <c r="N1089" s="17">
        <f t="shared" si="522"/>
        <v>4973.5482141203702</v>
      </c>
      <c r="O1089" s="17">
        <f t="shared" si="523"/>
        <v>1866551.6289718372</v>
      </c>
      <c r="P1089" s="17">
        <f t="shared" si="507"/>
        <v>1866357.3909718373</v>
      </c>
      <c r="Q1089" s="34">
        <f t="shared" si="508"/>
        <v>0.51843675606415696</v>
      </c>
      <c r="R1089" s="17">
        <f t="shared" si="498"/>
        <v>70.596753817097479</v>
      </c>
      <c r="S1089" s="17">
        <f t="shared" si="509"/>
        <v>0</v>
      </c>
      <c r="T1089" s="34">
        <f t="shared" si="510"/>
        <v>0</v>
      </c>
      <c r="U1089" s="17">
        <f t="shared" si="524"/>
        <v>0</v>
      </c>
      <c r="V1089" s="17">
        <f t="shared" si="511"/>
        <v>221630.47839506171</v>
      </c>
      <c r="W1089" s="17">
        <f t="shared" si="525"/>
        <v>111536826.46604967</v>
      </c>
      <c r="X1089" s="17">
        <f t="shared" si="512"/>
        <v>0</v>
      </c>
      <c r="Y1089" s="17">
        <f t="shared" si="513"/>
        <v>0</v>
      </c>
      <c r="Z1089" s="17">
        <f t="shared" si="514"/>
        <v>0</v>
      </c>
      <c r="AA1089" s="17">
        <f t="shared" si="515"/>
        <v>0</v>
      </c>
      <c r="AB1089" s="17">
        <f t="shared" si="516"/>
        <v>0</v>
      </c>
      <c r="AC1089" s="17">
        <f t="shared" si="517"/>
        <v>0</v>
      </c>
      <c r="AD1089" s="17">
        <f t="shared" si="518"/>
        <v>0</v>
      </c>
      <c r="AE1089" s="17">
        <f t="shared" si="519"/>
        <v>0</v>
      </c>
      <c r="AF1089" s="17">
        <f t="shared" si="520"/>
        <v>1866551.6289718372</v>
      </c>
      <c r="AG1089" s="17">
        <f t="shared" si="526"/>
        <v>0</v>
      </c>
      <c r="AH1089" s="17">
        <f t="shared" si="521"/>
        <v>0</v>
      </c>
      <c r="AI1089" s="17"/>
      <c r="AJ1089" s="17"/>
      <c r="AU1089">
        <f t="shared" si="499"/>
        <v>0</v>
      </c>
      <c r="AV1089">
        <f t="shared" si="500"/>
        <v>51.1</v>
      </c>
      <c r="AW1089">
        <f t="shared" si="501"/>
        <v>14.194444444444445</v>
      </c>
    </row>
    <row r="1090" spans="2:49" x14ac:dyDescent="0.3">
      <c r="B1090" s="32" t="s">
        <v>53</v>
      </c>
      <c r="C1090" s="32">
        <v>1082</v>
      </c>
      <c r="D1090" s="32">
        <v>60</v>
      </c>
      <c r="E1090" s="2">
        <f t="shared" si="502"/>
        <v>14.25</v>
      </c>
      <c r="F1090" s="33">
        <v>51.3</v>
      </c>
      <c r="G1090" s="17">
        <f t="shared" si="527"/>
        <v>2.7777777777777186E-2</v>
      </c>
      <c r="H1090" s="17">
        <f t="shared" si="528"/>
        <v>9.9999999999997868E-2</v>
      </c>
      <c r="I1090" s="17">
        <v>194.238</v>
      </c>
      <c r="J1090" s="17">
        <f t="shared" si="503"/>
        <v>3.3843749999999999</v>
      </c>
      <c r="K1090" s="17">
        <f t="shared" si="504"/>
        <v>61.111111111109807</v>
      </c>
      <c r="L1090" s="17">
        <f t="shared" si="505"/>
        <v>258.73348611110981</v>
      </c>
      <c r="M1090" s="17">
        <f t="shared" si="506"/>
        <v>3686.9521770833148</v>
      </c>
      <c r="N1090" s="17">
        <f t="shared" si="522"/>
        <v>3686.9521770833148</v>
      </c>
      <c r="O1090" s="17">
        <f t="shared" si="523"/>
        <v>1870238.5811489206</v>
      </c>
      <c r="P1090" s="17">
        <f t="shared" si="507"/>
        <v>1870044.3431489207</v>
      </c>
      <c r="Q1090" s="34">
        <f t="shared" si="508"/>
        <v>0.5194609176399072</v>
      </c>
      <c r="R1090" s="17">
        <f t="shared" si="498"/>
        <v>52.539068523437237</v>
      </c>
      <c r="S1090" s="17">
        <f t="shared" si="509"/>
        <v>0</v>
      </c>
      <c r="T1090" s="34">
        <f t="shared" si="510"/>
        <v>0</v>
      </c>
      <c r="U1090" s="17">
        <f t="shared" si="524"/>
        <v>0</v>
      </c>
      <c r="V1090" s="17">
        <f t="shared" si="511"/>
        <v>223368.75</v>
      </c>
      <c r="W1090" s="17">
        <f t="shared" si="525"/>
        <v>111760195.21604967</v>
      </c>
      <c r="X1090" s="17">
        <f t="shared" si="512"/>
        <v>0</v>
      </c>
      <c r="Y1090" s="17">
        <f t="shared" si="513"/>
        <v>0</v>
      </c>
      <c r="Z1090" s="17">
        <f t="shared" si="514"/>
        <v>0</v>
      </c>
      <c r="AA1090" s="17">
        <f t="shared" si="515"/>
        <v>0</v>
      </c>
      <c r="AB1090" s="17">
        <f t="shared" si="516"/>
        <v>0</v>
      </c>
      <c r="AC1090" s="17">
        <f t="shared" si="517"/>
        <v>0</v>
      </c>
      <c r="AD1090" s="17">
        <f t="shared" si="518"/>
        <v>0</v>
      </c>
      <c r="AE1090" s="17">
        <f t="shared" si="519"/>
        <v>0</v>
      </c>
      <c r="AF1090" s="17">
        <f t="shared" si="520"/>
        <v>1870238.5811489206</v>
      </c>
      <c r="AG1090" s="17">
        <f t="shared" si="526"/>
        <v>0</v>
      </c>
      <c r="AH1090" s="17">
        <f t="shared" si="521"/>
        <v>0</v>
      </c>
      <c r="AI1090" s="17"/>
      <c r="AJ1090" s="17"/>
      <c r="AU1090">
        <f t="shared" si="499"/>
        <v>0</v>
      </c>
      <c r="AV1090">
        <f t="shared" si="500"/>
        <v>51.3</v>
      </c>
      <c r="AW1090">
        <f t="shared" si="501"/>
        <v>14.249999999999998</v>
      </c>
    </row>
    <row r="1091" spans="2:49" x14ac:dyDescent="0.3">
      <c r="B1091" s="32" t="s">
        <v>53</v>
      </c>
      <c r="C1091" s="32">
        <v>1083</v>
      </c>
      <c r="D1091" s="32">
        <v>61</v>
      </c>
      <c r="E1091" s="2">
        <f t="shared" si="502"/>
        <v>14.25</v>
      </c>
      <c r="F1091" s="33">
        <v>51.3</v>
      </c>
      <c r="G1091" s="17">
        <f t="shared" si="527"/>
        <v>0</v>
      </c>
      <c r="H1091" s="17">
        <f t="shared" si="528"/>
        <v>0</v>
      </c>
      <c r="I1091" s="17">
        <v>194.238</v>
      </c>
      <c r="J1091" s="17">
        <f t="shared" si="503"/>
        <v>3.3843749999999999</v>
      </c>
      <c r="K1091" s="17">
        <f t="shared" si="504"/>
        <v>0</v>
      </c>
      <c r="L1091" s="17">
        <f t="shared" si="505"/>
        <v>197.62237500000001</v>
      </c>
      <c r="M1091" s="17">
        <f t="shared" si="506"/>
        <v>2816.11884375</v>
      </c>
      <c r="N1091" s="17">
        <f t="shared" si="522"/>
        <v>2816.11884375</v>
      </c>
      <c r="O1091" s="17">
        <f t="shared" si="523"/>
        <v>1873054.6999926707</v>
      </c>
      <c r="P1091" s="17">
        <f t="shared" si="507"/>
        <v>1872860.4619926708</v>
      </c>
      <c r="Q1091" s="34">
        <f t="shared" si="508"/>
        <v>0.5202431791323241</v>
      </c>
      <c r="R1091" s="17">
        <f t="shared" si="498"/>
        <v>40.129693523437496</v>
      </c>
      <c r="S1091" s="17">
        <f t="shared" si="509"/>
        <v>0</v>
      </c>
      <c r="T1091" s="34">
        <f t="shared" si="510"/>
        <v>0</v>
      </c>
      <c r="U1091" s="17">
        <f t="shared" si="524"/>
        <v>0</v>
      </c>
      <c r="V1091" s="17">
        <f t="shared" si="511"/>
        <v>223368.75</v>
      </c>
      <c r="W1091" s="17">
        <f t="shared" si="525"/>
        <v>111983563.96604967</v>
      </c>
      <c r="X1091" s="17">
        <f t="shared" si="512"/>
        <v>0</v>
      </c>
      <c r="Y1091" s="17">
        <f t="shared" si="513"/>
        <v>0</v>
      </c>
      <c r="Z1091" s="17">
        <f t="shared" si="514"/>
        <v>0</v>
      </c>
      <c r="AA1091" s="17">
        <f t="shared" si="515"/>
        <v>0</v>
      </c>
      <c r="AB1091" s="17">
        <f t="shared" si="516"/>
        <v>0</v>
      </c>
      <c r="AC1091" s="17">
        <f t="shared" si="517"/>
        <v>0</v>
      </c>
      <c r="AD1091" s="17">
        <f t="shared" si="518"/>
        <v>0</v>
      </c>
      <c r="AE1091" s="17">
        <f t="shared" si="519"/>
        <v>0</v>
      </c>
      <c r="AF1091" s="17">
        <f t="shared" si="520"/>
        <v>1873054.6999926707</v>
      </c>
      <c r="AG1091" s="17">
        <f t="shared" si="526"/>
        <v>0</v>
      </c>
      <c r="AH1091" s="17">
        <f t="shared" si="521"/>
        <v>0</v>
      </c>
      <c r="AI1091" s="17"/>
      <c r="AJ1091" s="17"/>
      <c r="AU1091">
        <f t="shared" si="499"/>
        <v>0</v>
      </c>
      <c r="AV1091">
        <f t="shared" si="500"/>
        <v>51.3</v>
      </c>
      <c r="AW1091">
        <f t="shared" si="501"/>
        <v>14.249999999999998</v>
      </c>
    </row>
    <row r="1092" spans="2:49" x14ac:dyDescent="0.3">
      <c r="B1092" s="32" t="s">
        <v>53</v>
      </c>
      <c r="C1092" s="32">
        <v>1084</v>
      </c>
      <c r="D1092" s="32">
        <v>62</v>
      </c>
      <c r="E1092" s="2">
        <f t="shared" si="502"/>
        <v>14.25</v>
      </c>
      <c r="F1092" s="33">
        <v>51.3</v>
      </c>
      <c r="G1092" s="17">
        <f t="shared" si="527"/>
        <v>0</v>
      </c>
      <c r="H1092" s="17">
        <f t="shared" si="528"/>
        <v>0</v>
      </c>
      <c r="I1092" s="17">
        <v>194.238</v>
      </c>
      <c r="J1092" s="17">
        <f t="shared" si="503"/>
        <v>3.3843749999999999</v>
      </c>
      <c r="K1092" s="17">
        <f t="shared" si="504"/>
        <v>0</v>
      </c>
      <c r="L1092" s="17">
        <f t="shared" si="505"/>
        <v>197.62237500000001</v>
      </c>
      <c r="M1092" s="17">
        <f t="shared" si="506"/>
        <v>2816.11884375</v>
      </c>
      <c r="N1092" s="17">
        <f t="shared" si="522"/>
        <v>2816.11884375</v>
      </c>
      <c r="O1092" s="17">
        <f t="shared" si="523"/>
        <v>1875870.8188364208</v>
      </c>
      <c r="P1092" s="17">
        <f t="shared" si="507"/>
        <v>1875676.5808364209</v>
      </c>
      <c r="Q1092" s="34">
        <f t="shared" si="508"/>
        <v>0.52102544062474099</v>
      </c>
      <c r="R1092" s="17">
        <f t="shared" si="498"/>
        <v>40.129693523437496</v>
      </c>
      <c r="S1092" s="17">
        <f t="shared" si="509"/>
        <v>0</v>
      </c>
      <c r="T1092" s="34">
        <f t="shared" si="510"/>
        <v>0</v>
      </c>
      <c r="U1092" s="17">
        <f t="shared" si="524"/>
        <v>0</v>
      </c>
      <c r="V1092" s="17">
        <f t="shared" si="511"/>
        <v>223368.75</v>
      </c>
      <c r="W1092" s="17">
        <f t="shared" si="525"/>
        <v>112206932.71604967</v>
      </c>
      <c r="X1092" s="17">
        <f t="shared" si="512"/>
        <v>0</v>
      </c>
      <c r="Y1092" s="17">
        <f t="shared" si="513"/>
        <v>0</v>
      </c>
      <c r="Z1092" s="17">
        <f t="shared" si="514"/>
        <v>0</v>
      </c>
      <c r="AA1092" s="17">
        <f t="shared" si="515"/>
        <v>0</v>
      </c>
      <c r="AB1092" s="17">
        <f t="shared" si="516"/>
        <v>0</v>
      </c>
      <c r="AC1092" s="17">
        <f t="shared" si="517"/>
        <v>0</v>
      </c>
      <c r="AD1092" s="17">
        <f t="shared" si="518"/>
        <v>0</v>
      </c>
      <c r="AE1092" s="17">
        <f t="shared" si="519"/>
        <v>0</v>
      </c>
      <c r="AF1092" s="17">
        <f t="shared" si="520"/>
        <v>1875870.8188364208</v>
      </c>
      <c r="AG1092" s="17">
        <f t="shared" si="526"/>
        <v>0</v>
      </c>
      <c r="AH1092" s="17">
        <f t="shared" si="521"/>
        <v>0</v>
      </c>
      <c r="AI1092" s="17"/>
      <c r="AJ1092" s="17"/>
      <c r="AU1092">
        <f t="shared" si="499"/>
        <v>0</v>
      </c>
      <c r="AV1092">
        <f t="shared" si="500"/>
        <v>51.3</v>
      </c>
      <c r="AW1092">
        <f t="shared" si="501"/>
        <v>14.249999999999998</v>
      </c>
    </row>
    <row r="1093" spans="2:49" x14ac:dyDescent="0.3">
      <c r="B1093" s="32" t="s">
        <v>53</v>
      </c>
      <c r="C1093" s="32">
        <v>1085</v>
      </c>
      <c r="D1093" s="32">
        <v>63</v>
      </c>
      <c r="E1093" s="2">
        <f t="shared" si="502"/>
        <v>14.25</v>
      </c>
      <c r="F1093" s="33">
        <v>51.3</v>
      </c>
      <c r="G1093" s="17">
        <f t="shared" si="527"/>
        <v>-1.3888888888888099E-2</v>
      </c>
      <c r="H1093" s="17">
        <f t="shared" si="528"/>
        <v>-4.9999999999997158E-2</v>
      </c>
      <c r="I1093" s="17">
        <v>194.238</v>
      </c>
      <c r="J1093" s="17">
        <f t="shared" si="503"/>
        <v>3.3843749999999999</v>
      </c>
      <c r="K1093" s="17">
        <f t="shared" si="504"/>
        <v>-30.555555555553816</v>
      </c>
      <c r="L1093" s="17">
        <f t="shared" si="505"/>
        <v>167.0668194444462</v>
      </c>
      <c r="M1093" s="17">
        <f t="shared" si="506"/>
        <v>2380.7021770833585</v>
      </c>
      <c r="N1093" s="17">
        <f t="shared" si="522"/>
        <v>2380.7021770833585</v>
      </c>
      <c r="O1093" s="17">
        <f t="shared" si="523"/>
        <v>1878251.5210135041</v>
      </c>
      <c r="P1093" s="17">
        <f t="shared" si="507"/>
        <v>1878057.2830135042</v>
      </c>
      <c r="Q1093" s="34">
        <f t="shared" si="508"/>
        <v>0.5216867520754912</v>
      </c>
      <c r="R1093" s="17">
        <f t="shared" si="498"/>
        <v>33.925006023437859</v>
      </c>
      <c r="S1093" s="17">
        <f t="shared" si="509"/>
        <v>0</v>
      </c>
      <c r="T1093" s="34">
        <f t="shared" si="510"/>
        <v>0</v>
      </c>
      <c r="U1093" s="17">
        <f t="shared" si="524"/>
        <v>0</v>
      </c>
      <c r="V1093" s="17">
        <f t="shared" si="511"/>
        <v>223368.75</v>
      </c>
      <c r="W1093" s="17">
        <f t="shared" si="525"/>
        <v>112430301.46604967</v>
      </c>
      <c r="X1093" s="17">
        <f t="shared" si="512"/>
        <v>0</v>
      </c>
      <c r="Y1093" s="17">
        <f t="shared" si="513"/>
        <v>0</v>
      </c>
      <c r="Z1093" s="17">
        <f t="shared" si="514"/>
        <v>0</v>
      </c>
      <c r="AA1093" s="17">
        <f t="shared" si="515"/>
        <v>0</v>
      </c>
      <c r="AB1093" s="17">
        <f t="shared" si="516"/>
        <v>0</v>
      </c>
      <c r="AC1093" s="17">
        <f t="shared" si="517"/>
        <v>0</v>
      </c>
      <c r="AD1093" s="17">
        <f t="shared" si="518"/>
        <v>0</v>
      </c>
      <c r="AE1093" s="17">
        <f t="shared" si="519"/>
        <v>0</v>
      </c>
      <c r="AF1093" s="17">
        <f t="shared" si="520"/>
        <v>1878251.5210135041</v>
      </c>
      <c r="AG1093" s="17">
        <f t="shared" si="526"/>
        <v>0</v>
      </c>
      <c r="AH1093" s="17">
        <f t="shared" si="521"/>
        <v>0</v>
      </c>
      <c r="AI1093" s="17"/>
      <c r="AJ1093" s="17"/>
      <c r="AU1093">
        <f t="shared" si="499"/>
        <v>0</v>
      </c>
      <c r="AV1093">
        <f t="shared" si="500"/>
        <v>51.3</v>
      </c>
      <c r="AW1093">
        <f t="shared" si="501"/>
        <v>14.249999999999998</v>
      </c>
    </row>
    <row r="1094" spans="2:49" x14ac:dyDescent="0.3">
      <c r="B1094" s="32" t="s">
        <v>53</v>
      </c>
      <c r="C1094" s="32">
        <v>1086</v>
      </c>
      <c r="D1094" s="32">
        <v>64</v>
      </c>
      <c r="E1094" s="2">
        <f t="shared" si="502"/>
        <v>14.222222222222223</v>
      </c>
      <c r="F1094" s="33">
        <v>51.2</v>
      </c>
      <c r="G1094" s="17">
        <f t="shared" si="527"/>
        <v>-2.7777777777777186E-2</v>
      </c>
      <c r="H1094" s="17">
        <f t="shared" si="528"/>
        <v>-9.9999999999997868E-2</v>
      </c>
      <c r="I1094" s="17">
        <v>194.238</v>
      </c>
      <c r="J1094" s="17">
        <f t="shared" si="503"/>
        <v>3.3777777777777778</v>
      </c>
      <c r="K1094" s="17">
        <f t="shared" si="504"/>
        <v>-61.111111111109807</v>
      </c>
      <c r="L1094" s="17">
        <f t="shared" si="505"/>
        <v>136.50466666666796</v>
      </c>
      <c r="M1094" s="17">
        <f t="shared" si="506"/>
        <v>1941.3997037037223</v>
      </c>
      <c r="N1094" s="17">
        <f t="shared" si="522"/>
        <v>1941.3997037037223</v>
      </c>
      <c r="O1094" s="17">
        <f t="shared" si="523"/>
        <v>1880192.9207172079</v>
      </c>
      <c r="P1094" s="17">
        <f t="shared" si="507"/>
        <v>1879998.6827172081</v>
      </c>
      <c r="Q1094" s="34">
        <f t="shared" si="508"/>
        <v>0.52222603408518609</v>
      </c>
      <c r="R1094" s="17">
        <f t="shared" si="498"/>
        <v>27.611018008230719</v>
      </c>
      <c r="S1094" s="17">
        <f t="shared" si="509"/>
        <v>0</v>
      </c>
      <c r="T1094" s="34">
        <f t="shared" si="510"/>
        <v>0</v>
      </c>
      <c r="U1094" s="17">
        <f t="shared" si="524"/>
        <v>0</v>
      </c>
      <c r="V1094" s="17">
        <f t="shared" si="511"/>
        <v>222498.76543209879</v>
      </c>
      <c r="W1094" s="17">
        <f t="shared" si="525"/>
        <v>112652800.23148178</v>
      </c>
      <c r="X1094" s="17">
        <f t="shared" si="512"/>
        <v>0</v>
      </c>
      <c r="Y1094" s="17">
        <f t="shared" si="513"/>
        <v>0</v>
      </c>
      <c r="Z1094" s="17">
        <f t="shared" si="514"/>
        <v>0</v>
      </c>
      <c r="AA1094" s="17">
        <f t="shared" si="515"/>
        <v>0</v>
      </c>
      <c r="AB1094" s="17">
        <f t="shared" si="516"/>
        <v>0</v>
      </c>
      <c r="AC1094" s="17">
        <f t="shared" si="517"/>
        <v>0</v>
      </c>
      <c r="AD1094" s="17">
        <f t="shared" si="518"/>
        <v>0</v>
      </c>
      <c r="AE1094" s="17">
        <f t="shared" si="519"/>
        <v>0</v>
      </c>
      <c r="AF1094" s="17">
        <f t="shared" si="520"/>
        <v>1880192.9207172079</v>
      </c>
      <c r="AG1094" s="17">
        <f t="shared" si="526"/>
        <v>0</v>
      </c>
      <c r="AH1094" s="17">
        <f t="shared" si="521"/>
        <v>0</v>
      </c>
      <c r="AI1094" s="17"/>
      <c r="AJ1094" s="17"/>
      <c r="AU1094">
        <f t="shared" si="499"/>
        <v>0</v>
      </c>
      <c r="AV1094">
        <f t="shared" si="500"/>
        <v>51.2</v>
      </c>
      <c r="AW1094">
        <f t="shared" si="501"/>
        <v>14.222222222222223</v>
      </c>
    </row>
    <row r="1095" spans="2:49" x14ac:dyDescent="0.3">
      <c r="B1095" s="32" t="s">
        <v>53</v>
      </c>
      <c r="C1095" s="32">
        <v>1087</v>
      </c>
      <c r="D1095" s="32">
        <v>65</v>
      </c>
      <c r="E1095" s="2">
        <f t="shared" si="502"/>
        <v>14.194444444444445</v>
      </c>
      <c r="F1095" s="33">
        <v>51.1</v>
      </c>
      <c r="G1095" s="17">
        <f t="shared" si="527"/>
        <v>0</v>
      </c>
      <c r="H1095" s="17">
        <f t="shared" si="528"/>
        <v>0</v>
      </c>
      <c r="I1095" s="17">
        <v>194.238</v>
      </c>
      <c r="J1095" s="17">
        <f t="shared" si="503"/>
        <v>3.3711805555555556</v>
      </c>
      <c r="K1095" s="17">
        <f t="shared" si="504"/>
        <v>0</v>
      </c>
      <c r="L1095" s="17">
        <f t="shared" si="505"/>
        <v>197.60918055555555</v>
      </c>
      <c r="M1095" s="17">
        <f t="shared" si="506"/>
        <v>2804.9525351080247</v>
      </c>
      <c r="N1095" s="17">
        <f t="shared" si="522"/>
        <v>2804.9525351080247</v>
      </c>
      <c r="O1095" s="17">
        <f t="shared" si="523"/>
        <v>1882997.8732523159</v>
      </c>
      <c r="P1095" s="17">
        <f t="shared" si="507"/>
        <v>1882803.635252316</v>
      </c>
      <c r="Q1095" s="34">
        <f t="shared" si="508"/>
        <v>0.52300519380038835</v>
      </c>
      <c r="R1095" s="17">
        <f t="shared" si="498"/>
        <v>39.814742928894461</v>
      </c>
      <c r="S1095" s="17">
        <f t="shared" si="509"/>
        <v>0</v>
      </c>
      <c r="T1095" s="34">
        <f t="shared" si="510"/>
        <v>0</v>
      </c>
      <c r="U1095" s="17">
        <f t="shared" si="524"/>
        <v>0</v>
      </c>
      <c r="V1095" s="17">
        <f t="shared" si="511"/>
        <v>221630.47839506171</v>
      </c>
      <c r="W1095" s="17">
        <f t="shared" si="525"/>
        <v>112874430.70987684</v>
      </c>
      <c r="X1095" s="17">
        <f t="shared" si="512"/>
        <v>0</v>
      </c>
      <c r="Y1095" s="17">
        <f t="shared" si="513"/>
        <v>0</v>
      </c>
      <c r="Z1095" s="17">
        <f t="shared" si="514"/>
        <v>0</v>
      </c>
      <c r="AA1095" s="17">
        <f t="shared" si="515"/>
        <v>0</v>
      </c>
      <c r="AB1095" s="17">
        <f t="shared" si="516"/>
        <v>0</v>
      </c>
      <c r="AC1095" s="17">
        <f t="shared" si="517"/>
        <v>0</v>
      </c>
      <c r="AD1095" s="17">
        <f t="shared" si="518"/>
        <v>0</v>
      </c>
      <c r="AE1095" s="17">
        <f t="shared" si="519"/>
        <v>0</v>
      </c>
      <c r="AF1095" s="17">
        <f t="shared" si="520"/>
        <v>1882997.8732523159</v>
      </c>
      <c r="AG1095" s="17">
        <f t="shared" si="526"/>
        <v>0</v>
      </c>
      <c r="AH1095" s="17">
        <f t="shared" si="521"/>
        <v>0</v>
      </c>
      <c r="AI1095" s="17"/>
      <c r="AJ1095" s="17"/>
      <c r="AU1095">
        <f t="shared" si="499"/>
        <v>0</v>
      </c>
      <c r="AV1095">
        <f t="shared" si="500"/>
        <v>51.1</v>
      </c>
      <c r="AW1095">
        <f t="shared" si="501"/>
        <v>14.194444444444445</v>
      </c>
    </row>
    <row r="1096" spans="2:49" x14ac:dyDescent="0.3">
      <c r="B1096" s="32" t="s">
        <v>53</v>
      </c>
      <c r="C1096" s="32">
        <v>1088</v>
      </c>
      <c r="D1096" s="32">
        <v>66</v>
      </c>
      <c r="E1096" s="2">
        <f t="shared" si="502"/>
        <v>14.222222222222223</v>
      </c>
      <c r="F1096" s="33">
        <v>51.2</v>
      </c>
      <c r="G1096" s="17">
        <f t="shared" si="527"/>
        <v>4.1666666666666269E-2</v>
      </c>
      <c r="H1096" s="17">
        <f t="shared" si="528"/>
        <v>0.14999999999999858</v>
      </c>
      <c r="I1096" s="17">
        <v>194.238</v>
      </c>
      <c r="J1096" s="17">
        <f t="shared" si="503"/>
        <v>3.3777777777777778</v>
      </c>
      <c r="K1096" s="17">
        <f t="shared" si="504"/>
        <v>91.66666666666579</v>
      </c>
      <c r="L1096" s="17">
        <f t="shared" si="505"/>
        <v>289.28244444444357</v>
      </c>
      <c r="M1096" s="17">
        <f t="shared" si="506"/>
        <v>4114.2392098765313</v>
      </c>
      <c r="N1096" s="17">
        <f t="shared" si="522"/>
        <v>4114.2392098765313</v>
      </c>
      <c r="O1096" s="17">
        <f t="shared" si="523"/>
        <v>1887112.1124621925</v>
      </c>
      <c r="P1096" s="17">
        <f t="shared" si="507"/>
        <v>1886917.8744621926</v>
      </c>
      <c r="Q1096" s="34">
        <f t="shared" si="508"/>
        <v>0.52414804716810781</v>
      </c>
      <c r="R1096" s="17">
        <f t="shared" ref="R1096:R1159" si="529">(M1096*E1096)/1000</f>
        <v>58.513624318243998</v>
      </c>
      <c r="S1096" s="17">
        <f t="shared" si="509"/>
        <v>0</v>
      </c>
      <c r="T1096" s="34">
        <f t="shared" si="510"/>
        <v>0</v>
      </c>
      <c r="U1096" s="17">
        <f t="shared" si="524"/>
        <v>0</v>
      </c>
      <c r="V1096" s="17">
        <f t="shared" si="511"/>
        <v>222498.76543209879</v>
      </c>
      <c r="W1096" s="17">
        <f t="shared" si="525"/>
        <v>113096929.47530894</v>
      </c>
      <c r="X1096" s="17">
        <f t="shared" si="512"/>
        <v>0</v>
      </c>
      <c r="Y1096" s="17">
        <f t="shared" si="513"/>
        <v>0</v>
      </c>
      <c r="Z1096" s="17">
        <f t="shared" si="514"/>
        <v>0</v>
      </c>
      <c r="AA1096" s="17">
        <f t="shared" si="515"/>
        <v>0</v>
      </c>
      <c r="AB1096" s="17">
        <f t="shared" si="516"/>
        <v>0</v>
      </c>
      <c r="AC1096" s="17">
        <f t="shared" si="517"/>
        <v>0</v>
      </c>
      <c r="AD1096" s="17">
        <f t="shared" si="518"/>
        <v>0</v>
      </c>
      <c r="AE1096" s="17">
        <f t="shared" si="519"/>
        <v>0</v>
      </c>
      <c r="AF1096" s="17">
        <f t="shared" si="520"/>
        <v>1887112.1124621925</v>
      </c>
      <c r="AG1096" s="17">
        <f t="shared" si="526"/>
        <v>0</v>
      </c>
      <c r="AH1096" s="17">
        <f t="shared" si="521"/>
        <v>0</v>
      </c>
      <c r="AI1096" s="17"/>
      <c r="AJ1096" s="17"/>
      <c r="AU1096">
        <f t="shared" ref="AU1096:AU1159" si="530">IF(F1096&lt;1,1,0)</f>
        <v>0</v>
      </c>
      <c r="AV1096">
        <f t="shared" ref="AV1096:AV1159" si="531">IF(AU1096=1,"",F1096)</f>
        <v>51.2</v>
      </c>
      <c r="AW1096">
        <f t="shared" ref="AW1096:AW1159" si="532">F1096/3.6</f>
        <v>14.222222222222223</v>
      </c>
    </row>
    <row r="1097" spans="2:49" x14ac:dyDescent="0.3">
      <c r="B1097" s="32" t="s">
        <v>53</v>
      </c>
      <c r="C1097" s="32">
        <v>1089</v>
      </c>
      <c r="D1097" s="32">
        <v>67</v>
      </c>
      <c r="E1097" s="2">
        <f t="shared" ref="E1097:E1160" si="533">F1097*(1000/3600)</f>
        <v>14.277777777777779</v>
      </c>
      <c r="F1097" s="33">
        <v>51.4</v>
      </c>
      <c r="G1097" s="17">
        <f t="shared" si="527"/>
        <v>5.5555555555555358E-2</v>
      </c>
      <c r="H1097" s="17">
        <f t="shared" si="528"/>
        <v>0.19999999999999929</v>
      </c>
      <c r="I1097" s="17">
        <v>194.238</v>
      </c>
      <c r="J1097" s="17">
        <f t="shared" ref="J1097:J1160" si="534">0.2375*E1097</f>
        <v>3.3909722222222221</v>
      </c>
      <c r="K1097" s="17">
        <f t="shared" ref="K1097:K1160" si="535">(2200*G1097)</f>
        <v>122.22222222222179</v>
      </c>
      <c r="L1097" s="17">
        <f t="shared" ref="L1097:L1160" si="536">I1097+J1097+K1097</f>
        <v>319.85119444444399</v>
      </c>
      <c r="M1097" s="17">
        <f t="shared" ref="M1097:M1160" si="537">(E1097*L1097)</f>
        <v>4566.7642762345613</v>
      </c>
      <c r="N1097" s="17">
        <f t="shared" si="522"/>
        <v>4566.7642762345613</v>
      </c>
      <c r="O1097" s="17">
        <f t="shared" si="523"/>
        <v>1891678.8767384272</v>
      </c>
      <c r="P1097" s="17">
        <f t="shared" ref="P1097:P1160" si="538">(N1097+P1096)</f>
        <v>1891484.6387384273</v>
      </c>
      <c r="Q1097" s="34">
        <f t="shared" ref="Q1097:Q1160" si="539">P1097*0.00000027778</f>
        <v>0.52541660294876036</v>
      </c>
      <c r="R1097" s="17">
        <f t="shared" si="529"/>
        <v>65.203245499571238</v>
      </c>
      <c r="S1097" s="17">
        <f t="shared" ref="S1097:S1160" si="540">IF(N1097&lt;0,N1097,0)</f>
        <v>0</v>
      </c>
      <c r="T1097" s="34">
        <f t="shared" ref="T1097:T1160" si="541">S1097*0.00000027778</f>
        <v>0</v>
      </c>
      <c r="U1097" s="17">
        <f t="shared" si="524"/>
        <v>0</v>
      </c>
      <c r="V1097" s="17">
        <f t="shared" ref="V1097:V1160" si="542">(0.5*2200*E1097^2)</f>
        <v>224240.43209876545</v>
      </c>
      <c r="W1097" s="17">
        <f t="shared" si="525"/>
        <v>113321169.9074077</v>
      </c>
      <c r="X1097" s="17">
        <f t="shared" ref="X1097:X1160" si="543">-S1097*0.9</f>
        <v>0</v>
      </c>
      <c r="Y1097" s="17">
        <f t="shared" ref="Y1097:Y1160" si="544">X1097*0.92</f>
        <v>0</v>
      </c>
      <c r="Z1097" s="17">
        <f t="shared" ref="Z1097:Z1160" si="545">Y1097*0.96</f>
        <v>0</v>
      </c>
      <c r="AA1097" s="17">
        <f t="shared" ref="AA1097:AA1160" si="546">Z1097*0.95</f>
        <v>0</v>
      </c>
      <c r="AB1097" s="17">
        <f t="shared" ref="AB1097:AB1160" si="547">AA1097*0.96</f>
        <v>0</v>
      </c>
      <c r="AC1097" s="17">
        <f t="shared" ref="AC1097:AC1160" si="548">AB1097*0.9</f>
        <v>0</v>
      </c>
      <c r="AD1097" s="17">
        <f t="shared" ref="AD1097:AD1160" si="549">AC1097*0.97</f>
        <v>0</v>
      </c>
      <c r="AE1097" s="17">
        <f t="shared" ref="AE1097:AE1160" si="550">AD1097</f>
        <v>0</v>
      </c>
      <c r="AF1097" s="17">
        <f t="shared" ref="AF1097:AF1160" si="551">O1097-AE1097</f>
        <v>1891678.8767384272</v>
      </c>
      <c r="AG1097" s="17">
        <f t="shared" si="526"/>
        <v>0</v>
      </c>
      <c r="AH1097" s="17">
        <f t="shared" ref="AH1097:AH1160" si="552">AD1097/C1097</f>
        <v>0</v>
      </c>
      <c r="AI1097" s="17"/>
      <c r="AJ1097" s="17"/>
      <c r="AU1097">
        <f t="shared" si="530"/>
        <v>0</v>
      </c>
      <c r="AV1097">
        <f t="shared" si="531"/>
        <v>51.4</v>
      </c>
      <c r="AW1097">
        <f t="shared" si="532"/>
        <v>14.277777777777777</v>
      </c>
    </row>
    <row r="1098" spans="2:49" x14ac:dyDescent="0.3">
      <c r="B1098" s="32" t="s">
        <v>53</v>
      </c>
      <c r="C1098" s="32">
        <v>1090</v>
      </c>
      <c r="D1098" s="32">
        <v>68</v>
      </c>
      <c r="E1098" s="2">
        <f t="shared" si="533"/>
        <v>14.333333333333334</v>
      </c>
      <c r="F1098" s="33">
        <v>51.6</v>
      </c>
      <c r="G1098" s="17">
        <f t="shared" si="527"/>
        <v>6.9444444444444448E-2</v>
      </c>
      <c r="H1098" s="17">
        <f t="shared" si="528"/>
        <v>0.25</v>
      </c>
      <c r="I1098" s="17">
        <v>194.238</v>
      </c>
      <c r="J1098" s="17">
        <f t="shared" si="534"/>
        <v>3.4041666666666668</v>
      </c>
      <c r="K1098" s="17">
        <f t="shared" si="535"/>
        <v>152.77777777777777</v>
      </c>
      <c r="L1098" s="17">
        <f t="shared" si="536"/>
        <v>350.41994444444447</v>
      </c>
      <c r="M1098" s="17">
        <f t="shared" si="537"/>
        <v>5022.685870370371</v>
      </c>
      <c r="N1098" s="17">
        <f t="shared" ref="N1098:N1161" si="553">L1098*E1098</f>
        <v>5022.685870370371</v>
      </c>
      <c r="O1098" s="17">
        <f t="shared" ref="O1098:O1161" si="554">M1098+O1097</f>
        <v>1896701.5626087976</v>
      </c>
      <c r="P1098" s="17">
        <f t="shared" si="538"/>
        <v>1896507.3246087977</v>
      </c>
      <c r="Q1098" s="34">
        <f t="shared" si="539"/>
        <v>0.52681180462983179</v>
      </c>
      <c r="R1098" s="17">
        <f t="shared" si="529"/>
        <v>71.991830808641993</v>
      </c>
      <c r="S1098" s="17">
        <f t="shared" si="540"/>
        <v>0</v>
      </c>
      <c r="T1098" s="34">
        <f t="shared" si="541"/>
        <v>0</v>
      </c>
      <c r="U1098" s="17">
        <f t="shared" ref="U1098:U1161" si="555">IF(S1097=0,0,-S1097+U1097)</f>
        <v>0</v>
      </c>
      <c r="V1098" s="17">
        <f t="shared" si="542"/>
        <v>225988.88888888891</v>
      </c>
      <c r="W1098" s="17">
        <f t="shared" ref="W1098:W1161" si="556">V1098+W1097</f>
        <v>113547158.7962966</v>
      </c>
      <c r="X1098" s="17">
        <f t="shared" si="543"/>
        <v>0</v>
      </c>
      <c r="Y1098" s="17">
        <f t="shared" si="544"/>
        <v>0</v>
      </c>
      <c r="Z1098" s="17">
        <f t="shared" si="545"/>
        <v>0</v>
      </c>
      <c r="AA1098" s="17">
        <f t="shared" si="546"/>
        <v>0</v>
      </c>
      <c r="AB1098" s="17">
        <f t="shared" si="547"/>
        <v>0</v>
      </c>
      <c r="AC1098" s="17">
        <f t="shared" si="548"/>
        <v>0</v>
      </c>
      <c r="AD1098" s="17">
        <f t="shared" si="549"/>
        <v>0</v>
      </c>
      <c r="AE1098" s="17">
        <f t="shared" si="550"/>
        <v>0</v>
      </c>
      <c r="AF1098" s="17">
        <f t="shared" si="551"/>
        <v>1896701.5626087976</v>
      </c>
      <c r="AG1098" s="17">
        <f t="shared" ref="AG1098:AG1161" si="557">IF(AA1098=0,0,AA1098+AG1097)</f>
        <v>0</v>
      </c>
      <c r="AH1098" s="17">
        <f t="shared" si="552"/>
        <v>0</v>
      </c>
      <c r="AI1098" s="17"/>
      <c r="AJ1098" s="17"/>
      <c r="AU1098">
        <f t="shared" si="530"/>
        <v>0</v>
      </c>
      <c r="AV1098">
        <f t="shared" si="531"/>
        <v>51.6</v>
      </c>
      <c r="AW1098">
        <f t="shared" si="532"/>
        <v>14.333333333333334</v>
      </c>
    </row>
    <row r="1099" spans="2:49" x14ac:dyDescent="0.3">
      <c r="B1099" s="32" t="s">
        <v>53</v>
      </c>
      <c r="C1099" s="32">
        <v>1091</v>
      </c>
      <c r="D1099" s="32">
        <v>69</v>
      </c>
      <c r="E1099" s="2">
        <f t="shared" si="533"/>
        <v>14.416666666666666</v>
      </c>
      <c r="F1099" s="33">
        <v>51.9</v>
      </c>
      <c r="G1099" s="17">
        <f t="shared" si="527"/>
        <v>6.9444444444444448E-2</v>
      </c>
      <c r="H1099" s="17">
        <f t="shared" si="528"/>
        <v>0.25</v>
      </c>
      <c r="I1099" s="17">
        <v>194.238</v>
      </c>
      <c r="J1099" s="17">
        <f t="shared" si="534"/>
        <v>3.4239583333333332</v>
      </c>
      <c r="K1099" s="17">
        <f t="shared" si="535"/>
        <v>152.77777777777777</v>
      </c>
      <c r="L1099" s="17">
        <f t="shared" si="536"/>
        <v>350.43973611111107</v>
      </c>
      <c r="M1099" s="17">
        <f t="shared" si="537"/>
        <v>5052.1728622685177</v>
      </c>
      <c r="N1099" s="17">
        <f t="shared" si="553"/>
        <v>5052.1728622685177</v>
      </c>
      <c r="O1099" s="17">
        <f t="shared" si="554"/>
        <v>1901753.7354710661</v>
      </c>
      <c r="P1099" s="17">
        <f t="shared" si="538"/>
        <v>1901559.4974710662</v>
      </c>
      <c r="Q1099" s="34">
        <f t="shared" si="539"/>
        <v>0.52821519720751275</v>
      </c>
      <c r="R1099" s="17">
        <f t="shared" si="529"/>
        <v>72.835492097704474</v>
      </c>
      <c r="S1099" s="17">
        <f t="shared" si="540"/>
        <v>0</v>
      </c>
      <c r="T1099" s="34">
        <f t="shared" si="541"/>
        <v>0</v>
      </c>
      <c r="U1099" s="17">
        <f t="shared" si="555"/>
        <v>0</v>
      </c>
      <c r="V1099" s="17">
        <f t="shared" si="542"/>
        <v>228624.30555555556</v>
      </c>
      <c r="W1099" s="17">
        <f t="shared" si="556"/>
        <v>113775783.10185215</v>
      </c>
      <c r="X1099" s="17">
        <f t="shared" si="543"/>
        <v>0</v>
      </c>
      <c r="Y1099" s="17">
        <f t="shared" si="544"/>
        <v>0</v>
      </c>
      <c r="Z1099" s="17">
        <f t="shared" si="545"/>
        <v>0</v>
      </c>
      <c r="AA1099" s="17">
        <f t="shared" si="546"/>
        <v>0</v>
      </c>
      <c r="AB1099" s="17">
        <f t="shared" si="547"/>
        <v>0</v>
      </c>
      <c r="AC1099" s="17">
        <f t="shared" si="548"/>
        <v>0</v>
      </c>
      <c r="AD1099" s="17">
        <f t="shared" si="549"/>
        <v>0</v>
      </c>
      <c r="AE1099" s="17">
        <f t="shared" si="550"/>
        <v>0</v>
      </c>
      <c r="AF1099" s="17">
        <f t="shared" si="551"/>
        <v>1901753.7354710661</v>
      </c>
      <c r="AG1099" s="17">
        <f t="shared" si="557"/>
        <v>0</v>
      </c>
      <c r="AH1099" s="17">
        <f t="shared" si="552"/>
        <v>0</v>
      </c>
      <c r="AI1099" s="17"/>
      <c r="AJ1099" s="17"/>
      <c r="AU1099">
        <f t="shared" si="530"/>
        <v>0</v>
      </c>
      <c r="AV1099">
        <f t="shared" si="531"/>
        <v>51.9</v>
      </c>
      <c r="AW1099">
        <f t="shared" si="532"/>
        <v>14.416666666666666</v>
      </c>
    </row>
    <row r="1100" spans="2:49" x14ac:dyDescent="0.3">
      <c r="B1100" s="32" t="s">
        <v>53</v>
      </c>
      <c r="C1100" s="32">
        <v>1092</v>
      </c>
      <c r="D1100" s="32">
        <v>70</v>
      </c>
      <c r="E1100" s="2">
        <f t="shared" si="533"/>
        <v>14.472222222222223</v>
      </c>
      <c r="F1100" s="33">
        <v>52.1</v>
      </c>
      <c r="G1100" s="17">
        <f t="shared" si="527"/>
        <v>5.5555555555555358E-2</v>
      </c>
      <c r="H1100" s="17">
        <f t="shared" si="528"/>
        <v>0.19999999999999929</v>
      </c>
      <c r="I1100" s="17">
        <v>194.238</v>
      </c>
      <c r="J1100" s="17">
        <f t="shared" si="534"/>
        <v>3.4371527777777779</v>
      </c>
      <c r="K1100" s="17">
        <f t="shared" si="535"/>
        <v>122.22222222222179</v>
      </c>
      <c r="L1100" s="17">
        <f t="shared" si="536"/>
        <v>319.89737499999956</v>
      </c>
      <c r="M1100" s="17">
        <f t="shared" si="537"/>
        <v>4629.6258993055499</v>
      </c>
      <c r="N1100" s="17">
        <f t="shared" si="553"/>
        <v>4629.6258993055499</v>
      </c>
      <c r="O1100" s="17">
        <f t="shared" si="554"/>
        <v>1906383.3613703717</v>
      </c>
      <c r="P1100" s="17">
        <f t="shared" si="538"/>
        <v>1906189.1233703718</v>
      </c>
      <c r="Q1100" s="34">
        <f t="shared" si="539"/>
        <v>0.52950121468982181</v>
      </c>
      <c r="R1100" s="17">
        <f t="shared" si="529"/>
        <v>67.00097482050532</v>
      </c>
      <c r="S1100" s="17">
        <f t="shared" si="540"/>
        <v>0</v>
      </c>
      <c r="T1100" s="34">
        <f t="shared" si="541"/>
        <v>0</v>
      </c>
      <c r="U1100" s="17">
        <f t="shared" si="555"/>
        <v>0</v>
      </c>
      <c r="V1100" s="17">
        <f t="shared" si="542"/>
        <v>230389.73765432101</v>
      </c>
      <c r="W1100" s="17">
        <f t="shared" si="556"/>
        <v>114006172.83950648</v>
      </c>
      <c r="X1100" s="17">
        <f t="shared" si="543"/>
        <v>0</v>
      </c>
      <c r="Y1100" s="17">
        <f t="shared" si="544"/>
        <v>0</v>
      </c>
      <c r="Z1100" s="17">
        <f t="shared" si="545"/>
        <v>0</v>
      </c>
      <c r="AA1100" s="17">
        <f t="shared" si="546"/>
        <v>0</v>
      </c>
      <c r="AB1100" s="17">
        <f t="shared" si="547"/>
        <v>0</v>
      </c>
      <c r="AC1100" s="17">
        <f t="shared" si="548"/>
        <v>0</v>
      </c>
      <c r="AD1100" s="17">
        <f t="shared" si="549"/>
        <v>0</v>
      </c>
      <c r="AE1100" s="17">
        <f t="shared" si="550"/>
        <v>0</v>
      </c>
      <c r="AF1100" s="17">
        <f t="shared" si="551"/>
        <v>1906383.3613703717</v>
      </c>
      <c r="AG1100" s="17">
        <f t="shared" si="557"/>
        <v>0</v>
      </c>
      <c r="AH1100" s="17">
        <f t="shared" si="552"/>
        <v>0</v>
      </c>
      <c r="AI1100" s="17"/>
      <c r="AJ1100" s="17"/>
      <c r="AU1100">
        <f t="shared" si="530"/>
        <v>0</v>
      </c>
      <c r="AV1100">
        <f t="shared" si="531"/>
        <v>52.1</v>
      </c>
      <c r="AW1100">
        <f t="shared" si="532"/>
        <v>14.472222222222221</v>
      </c>
    </row>
    <row r="1101" spans="2:49" x14ac:dyDescent="0.3">
      <c r="B1101" s="32" t="s">
        <v>53</v>
      </c>
      <c r="C1101" s="32">
        <v>1093</v>
      </c>
      <c r="D1101" s="32">
        <v>71</v>
      </c>
      <c r="E1101" s="2">
        <f t="shared" si="533"/>
        <v>14.527777777777777</v>
      </c>
      <c r="F1101" s="33">
        <v>52.3</v>
      </c>
      <c r="G1101" s="17">
        <f t="shared" si="527"/>
        <v>4.1666666666666269E-2</v>
      </c>
      <c r="H1101" s="17">
        <f t="shared" si="528"/>
        <v>0.14999999999999858</v>
      </c>
      <c r="I1101" s="17">
        <v>194.238</v>
      </c>
      <c r="J1101" s="17">
        <f t="shared" si="534"/>
        <v>3.4503472222222218</v>
      </c>
      <c r="K1101" s="17">
        <f t="shared" si="535"/>
        <v>91.66666666666579</v>
      </c>
      <c r="L1101" s="17">
        <f t="shared" si="536"/>
        <v>289.35501388888804</v>
      </c>
      <c r="M1101" s="17">
        <f t="shared" si="537"/>
        <v>4203.6853406635673</v>
      </c>
      <c r="N1101" s="17">
        <f t="shared" si="553"/>
        <v>4203.6853406635673</v>
      </c>
      <c r="O1101" s="17">
        <f t="shared" si="554"/>
        <v>1910587.0467110353</v>
      </c>
      <c r="P1101" s="17">
        <f t="shared" si="538"/>
        <v>1910392.8087110354</v>
      </c>
      <c r="Q1101" s="34">
        <f t="shared" si="539"/>
        <v>0.53066891440375141</v>
      </c>
      <c r="R1101" s="17">
        <f t="shared" si="529"/>
        <v>61.070206476862374</v>
      </c>
      <c r="S1101" s="17">
        <f t="shared" si="540"/>
        <v>0</v>
      </c>
      <c r="T1101" s="34">
        <f t="shared" si="541"/>
        <v>0</v>
      </c>
      <c r="U1101" s="17">
        <f t="shared" si="555"/>
        <v>0</v>
      </c>
      <c r="V1101" s="17">
        <f t="shared" si="542"/>
        <v>232161.95987654317</v>
      </c>
      <c r="W1101" s="17">
        <f t="shared" si="556"/>
        <v>114238334.79938301</v>
      </c>
      <c r="X1101" s="17">
        <f t="shared" si="543"/>
        <v>0</v>
      </c>
      <c r="Y1101" s="17">
        <f t="shared" si="544"/>
        <v>0</v>
      </c>
      <c r="Z1101" s="17">
        <f t="shared" si="545"/>
        <v>0</v>
      </c>
      <c r="AA1101" s="17">
        <f t="shared" si="546"/>
        <v>0</v>
      </c>
      <c r="AB1101" s="17">
        <f t="shared" si="547"/>
        <v>0</v>
      </c>
      <c r="AC1101" s="17">
        <f t="shared" si="548"/>
        <v>0</v>
      </c>
      <c r="AD1101" s="17">
        <f t="shared" si="549"/>
        <v>0</v>
      </c>
      <c r="AE1101" s="17">
        <f t="shared" si="550"/>
        <v>0</v>
      </c>
      <c r="AF1101" s="17">
        <f t="shared" si="551"/>
        <v>1910587.0467110353</v>
      </c>
      <c r="AG1101" s="17">
        <f t="shared" si="557"/>
        <v>0</v>
      </c>
      <c r="AH1101" s="17">
        <f t="shared" si="552"/>
        <v>0</v>
      </c>
      <c r="AI1101" s="17"/>
      <c r="AJ1101" s="17"/>
      <c r="AU1101">
        <f t="shared" si="530"/>
        <v>0</v>
      </c>
      <c r="AV1101">
        <f t="shared" si="531"/>
        <v>52.3</v>
      </c>
      <c r="AW1101">
        <f t="shared" si="532"/>
        <v>14.527777777777777</v>
      </c>
    </row>
    <row r="1102" spans="2:49" x14ac:dyDescent="0.3">
      <c r="B1102" s="32" t="s">
        <v>53</v>
      </c>
      <c r="C1102" s="32">
        <v>1094</v>
      </c>
      <c r="D1102" s="32">
        <v>72</v>
      </c>
      <c r="E1102" s="2">
        <f t="shared" si="533"/>
        <v>14.555555555555555</v>
      </c>
      <c r="F1102" s="33">
        <v>52.4</v>
      </c>
      <c r="G1102" s="17">
        <f t="shared" si="527"/>
        <v>1.3888888888889086E-2</v>
      </c>
      <c r="H1102" s="17">
        <f t="shared" si="528"/>
        <v>5.0000000000000711E-2</v>
      </c>
      <c r="I1102" s="17">
        <v>194.238</v>
      </c>
      <c r="J1102" s="17">
        <f t="shared" si="534"/>
        <v>3.4569444444444444</v>
      </c>
      <c r="K1102" s="17">
        <f t="shared" si="535"/>
        <v>30.555555555555991</v>
      </c>
      <c r="L1102" s="17">
        <f t="shared" si="536"/>
        <v>228.25050000000044</v>
      </c>
      <c r="M1102" s="17">
        <f t="shared" si="537"/>
        <v>3322.3128333333398</v>
      </c>
      <c r="N1102" s="17">
        <f t="shared" si="553"/>
        <v>3322.3128333333398</v>
      </c>
      <c r="O1102" s="17">
        <f t="shared" si="554"/>
        <v>1913909.3595443687</v>
      </c>
      <c r="P1102" s="17">
        <f t="shared" si="538"/>
        <v>1913715.1215443688</v>
      </c>
      <c r="Q1102" s="34">
        <f t="shared" si="539"/>
        <v>0.53159178646259475</v>
      </c>
      <c r="R1102" s="17">
        <f t="shared" si="529"/>
        <v>48.358109018518611</v>
      </c>
      <c r="S1102" s="17">
        <f t="shared" si="540"/>
        <v>0</v>
      </c>
      <c r="T1102" s="34">
        <f t="shared" si="541"/>
        <v>0</v>
      </c>
      <c r="U1102" s="17">
        <f t="shared" si="555"/>
        <v>0</v>
      </c>
      <c r="V1102" s="17">
        <f t="shared" si="542"/>
        <v>233050.61728395062</v>
      </c>
      <c r="W1102" s="17">
        <f t="shared" si="556"/>
        <v>114471385.41666697</v>
      </c>
      <c r="X1102" s="17">
        <f t="shared" si="543"/>
        <v>0</v>
      </c>
      <c r="Y1102" s="17">
        <f t="shared" si="544"/>
        <v>0</v>
      </c>
      <c r="Z1102" s="17">
        <f t="shared" si="545"/>
        <v>0</v>
      </c>
      <c r="AA1102" s="17">
        <f t="shared" si="546"/>
        <v>0</v>
      </c>
      <c r="AB1102" s="17">
        <f t="shared" si="547"/>
        <v>0</v>
      </c>
      <c r="AC1102" s="17">
        <f t="shared" si="548"/>
        <v>0</v>
      </c>
      <c r="AD1102" s="17">
        <f t="shared" si="549"/>
        <v>0</v>
      </c>
      <c r="AE1102" s="17">
        <f t="shared" si="550"/>
        <v>0</v>
      </c>
      <c r="AF1102" s="17">
        <f t="shared" si="551"/>
        <v>1913909.3595443687</v>
      </c>
      <c r="AG1102" s="17">
        <f t="shared" si="557"/>
        <v>0</v>
      </c>
      <c r="AH1102" s="17">
        <f t="shared" si="552"/>
        <v>0</v>
      </c>
      <c r="AI1102" s="17"/>
      <c r="AJ1102" s="17"/>
      <c r="AU1102">
        <f t="shared" si="530"/>
        <v>0</v>
      </c>
      <c r="AV1102">
        <f t="shared" si="531"/>
        <v>52.4</v>
      </c>
      <c r="AW1102">
        <f t="shared" si="532"/>
        <v>14.555555555555555</v>
      </c>
    </row>
    <row r="1103" spans="2:49" x14ac:dyDescent="0.3">
      <c r="B1103" s="32" t="s">
        <v>53</v>
      </c>
      <c r="C1103" s="32">
        <v>1095</v>
      </c>
      <c r="D1103" s="32">
        <v>73</v>
      </c>
      <c r="E1103" s="2">
        <f t="shared" si="533"/>
        <v>14.555555555555555</v>
      </c>
      <c r="F1103" s="33">
        <v>52.4</v>
      </c>
      <c r="G1103" s="17">
        <f t="shared" si="527"/>
        <v>-2.7777777777777186E-2</v>
      </c>
      <c r="H1103" s="17">
        <f t="shared" si="528"/>
        <v>-9.9999999999997868E-2</v>
      </c>
      <c r="I1103" s="17">
        <v>194.238</v>
      </c>
      <c r="J1103" s="17">
        <f t="shared" si="534"/>
        <v>3.4569444444444444</v>
      </c>
      <c r="K1103" s="17">
        <f t="shared" si="535"/>
        <v>-61.111111111109807</v>
      </c>
      <c r="L1103" s="17">
        <f t="shared" si="536"/>
        <v>136.58383333333464</v>
      </c>
      <c r="M1103" s="17">
        <f t="shared" si="537"/>
        <v>1988.0535740740931</v>
      </c>
      <c r="N1103" s="17">
        <f t="shared" si="553"/>
        <v>1988.0535740740931</v>
      </c>
      <c r="O1103" s="17">
        <f t="shared" si="554"/>
        <v>1915897.4131184428</v>
      </c>
      <c r="P1103" s="17">
        <f t="shared" si="538"/>
        <v>1915703.1751184429</v>
      </c>
      <c r="Q1103" s="34">
        <f t="shared" si="539"/>
        <v>0.53214402798440108</v>
      </c>
      <c r="R1103" s="17">
        <f t="shared" si="529"/>
        <v>28.937224244856242</v>
      </c>
      <c r="S1103" s="17">
        <f t="shared" si="540"/>
        <v>0</v>
      </c>
      <c r="T1103" s="34">
        <f t="shared" si="541"/>
        <v>0</v>
      </c>
      <c r="U1103" s="17">
        <f t="shared" si="555"/>
        <v>0</v>
      </c>
      <c r="V1103" s="17">
        <f t="shared" si="542"/>
        <v>233050.61728395062</v>
      </c>
      <c r="W1103" s="17">
        <f t="shared" si="556"/>
        <v>114704436.03395092</v>
      </c>
      <c r="X1103" s="17">
        <f t="shared" si="543"/>
        <v>0</v>
      </c>
      <c r="Y1103" s="17">
        <f t="shared" si="544"/>
        <v>0</v>
      </c>
      <c r="Z1103" s="17">
        <f t="shared" si="545"/>
        <v>0</v>
      </c>
      <c r="AA1103" s="17">
        <f t="shared" si="546"/>
        <v>0</v>
      </c>
      <c r="AB1103" s="17">
        <f t="shared" si="547"/>
        <v>0</v>
      </c>
      <c r="AC1103" s="17">
        <f t="shared" si="548"/>
        <v>0</v>
      </c>
      <c r="AD1103" s="17">
        <f t="shared" si="549"/>
        <v>0</v>
      </c>
      <c r="AE1103" s="17">
        <f t="shared" si="550"/>
        <v>0</v>
      </c>
      <c r="AF1103" s="17">
        <f t="shared" si="551"/>
        <v>1915897.4131184428</v>
      </c>
      <c r="AG1103" s="17">
        <f t="shared" si="557"/>
        <v>0</v>
      </c>
      <c r="AH1103" s="17">
        <f t="shared" si="552"/>
        <v>0</v>
      </c>
      <c r="AI1103" s="17"/>
      <c r="AJ1103" s="17"/>
      <c r="AU1103">
        <f t="shared" si="530"/>
        <v>0</v>
      </c>
      <c r="AV1103">
        <f t="shared" si="531"/>
        <v>52.4</v>
      </c>
      <c r="AW1103">
        <f t="shared" si="532"/>
        <v>14.555555555555555</v>
      </c>
    </row>
    <row r="1104" spans="2:49" x14ac:dyDescent="0.3">
      <c r="B1104" s="32" t="s">
        <v>53</v>
      </c>
      <c r="C1104" s="32">
        <v>1096</v>
      </c>
      <c r="D1104" s="32">
        <v>74</v>
      </c>
      <c r="E1104" s="2">
        <f t="shared" si="533"/>
        <v>14.500000000000002</v>
      </c>
      <c r="F1104" s="33">
        <v>52.2</v>
      </c>
      <c r="G1104" s="17">
        <f t="shared" si="527"/>
        <v>-6.9444444444444448E-2</v>
      </c>
      <c r="H1104" s="17">
        <f t="shared" si="528"/>
        <v>-0.25</v>
      </c>
      <c r="I1104" s="17">
        <v>194.238</v>
      </c>
      <c r="J1104" s="17">
        <f t="shared" si="534"/>
        <v>3.4437500000000001</v>
      </c>
      <c r="K1104" s="17">
        <f t="shared" si="535"/>
        <v>-152.77777777777777</v>
      </c>
      <c r="L1104" s="17">
        <f t="shared" si="536"/>
        <v>44.903972222222222</v>
      </c>
      <c r="M1104" s="17">
        <f t="shared" si="537"/>
        <v>651.10759722222235</v>
      </c>
      <c r="N1104" s="17">
        <f t="shared" si="553"/>
        <v>651.10759722222235</v>
      </c>
      <c r="O1104" s="17">
        <f t="shared" si="554"/>
        <v>1916548.5207156651</v>
      </c>
      <c r="P1104" s="17">
        <f t="shared" si="538"/>
        <v>1916354.2827156652</v>
      </c>
      <c r="Q1104" s="34">
        <f t="shared" si="539"/>
        <v>0.53232489265275751</v>
      </c>
      <c r="R1104" s="17">
        <f t="shared" si="529"/>
        <v>9.441060159722225</v>
      </c>
      <c r="S1104" s="17">
        <f t="shared" si="540"/>
        <v>0</v>
      </c>
      <c r="T1104" s="34">
        <f t="shared" si="541"/>
        <v>0</v>
      </c>
      <c r="U1104" s="17">
        <f t="shared" si="555"/>
        <v>0</v>
      </c>
      <c r="V1104" s="17">
        <f t="shared" si="542"/>
        <v>231275.00000000006</v>
      </c>
      <c r="W1104" s="17">
        <f t="shared" si="556"/>
        <v>114935711.03395092</v>
      </c>
      <c r="X1104" s="17">
        <f t="shared" si="543"/>
        <v>0</v>
      </c>
      <c r="Y1104" s="17">
        <f t="shared" si="544"/>
        <v>0</v>
      </c>
      <c r="Z1104" s="17">
        <f t="shared" si="545"/>
        <v>0</v>
      </c>
      <c r="AA1104" s="17">
        <f t="shared" si="546"/>
        <v>0</v>
      </c>
      <c r="AB1104" s="17">
        <f t="shared" si="547"/>
        <v>0</v>
      </c>
      <c r="AC1104" s="17">
        <f t="shared" si="548"/>
        <v>0</v>
      </c>
      <c r="AD1104" s="17">
        <f t="shared" si="549"/>
        <v>0</v>
      </c>
      <c r="AE1104" s="17">
        <f t="shared" si="550"/>
        <v>0</v>
      </c>
      <c r="AF1104" s="17">
        <f t="shared" si="551"/>
        <v>1916548.5207156651</v>
      </c>
      <c r="AG1104" s="17">
        <f t="shared" si="557"/>
        <v>0</v>
      </c>
      <c r="AH1104" s="17">
        <f t="shared" si="552"/>
        <v>0</v>
      </c>
      <c r="AI1104" s="17"/>
      <c r="AJ1104" s="17"/>
      <c r="AU1104">
        <f t="shared" si="530"/>
        <v>0</v>
      </c>
      <c r="AV1104">
        <f t="shared" si="531"/>
        <v>52.2</v>
      </c>
      <c r="AW1104">
        <f t="shared" si="532"/>
        <v>14.5</v>
      </c>
    </row>
    <row r="1105" spans="2:49" x14ac:dyDescent="0.3">
      <c r="B1105" s="32" t="s">
        <v>53</v>
      </c>
      <c r="C1105" s="32">
        <v>1097</v>
      </c>
      <c r="D1105" s="32">
        <v>75</v>
      </c>
      <c r="E1105" s="2">
        <f t="shared" si="533"/>
        <v>14.416666666666666</v>
      </c>
      <c r="F1105" s="33">
        <v>51.9</v>
      </c>
      <c r="G1105" s="17">
        <f t="shared" si="527"/>
        <v>-8.3333333333333523E-2</v>
      </c>
      <c r="H1105" s="17">
        <f t="shared" si="528"/>
        <v>-0.30000000000000071</v>
      </c>
      <c r="I1105" s="17">
        <v>194.238</v>
      </c>
      <c r="J1105" s="17">
        <f t="shared" si="534"/>
        <v>3.4239583333333332</v>
      </c>
      <c r="K1105" s="17">
        <f t="shared" si="535"/>
        <v>-183.33333333333374</v>
      </c>
      <c r="L1105" s="17">
        <f t="shared" si="536"/>
        <v>14.32862499999959</v>
      </c>
      <c r="M1105" s="17">
        <f t="shared" si="537"/>
        <v>206.57101041666076</v>
      </c>
      <c r="N1105" s="17">
        <f t="shared" si="553"/>
        <v>206.57101041666076</v>
      </c>
      <c r="O1105" s="17">
        <f t="shared" si="554"/>
        <v>1916755.0917260817</v>
      </c>
      <c r="P1105" s="17">
        <f t="shared" si="538"/>
        <v>1916560.8537260818</v>
      </c>
      <c r="Q1105" s="34">
        <f t="shared" si="539"/>
        <v>0.53238227394803095</v>
      </c>
      <c r="R1105" s="17">
        <f t="shared" si="529"/>
        <v>2.9780654001735258</v>
      </c>
      <c r="S1105" s="17">
        <f t="shared" si="540"/>
        <v>0</v>
      </c>
      <c r="T1105" s="34">
        <f t="shared" si="541"/>
        <v>0</v>
      </c>
      <c r="U1105" s="17">
        <f t="shared" si="555"/>
        <v>0</v>
      </c>
      <c r="V1105" s="17">
        <f t="shared" si="542"/>
        <v>228624.30555555556</v>
      </c>
      <c r="W1105" s="17">
        <f t="shared" si="556"/>
        <v>115164335.33950648</v>
      </c>
      <c r="X1105" s="17">
        <f t="shared" si="543"/>
        <v>0</v>
      </c>
      <c r="Y1105" s="17">
        <f t="shared" si="544"/>
        <v>0</v>
      </c>
      <c r="Z1105" s="17">
        <f t="shared" si="545"/>
        <v>0</v>
      </c>
      <c r="AA1105" s="17">
        <f t="shared" si="546"/>
        <v>0</v>
      </c>
      <c r="AB1105" s="17">
        <f t="shared" si="547"/>
        <v>0</v>
      </c>
      <c r="AC1105" s="17">
        <f t="shared" si="548"/>
        <v>0</v>
      </c>
      <c r="AD1105" s="17">
        <f t="shared" si="549"/>
        <v>0</v>
      </c>
      <c r="AE1105" s="17">
        <f t="shared" si="550"/>
        <v>0</v>
      </c>
      <c r="AF1105" s="17">
        <f t="shared" si="551"/>
        <v>1916755.0917260817</v>
      </c>
      <c r="AG1105" s="17">
        <f t="shared" si="557"/>
        <v>0</v>
      </c>
      <c r="AH1105" s="17">
        <f t="shared" si="552"/>
        <v>0</v>
      </c>
      <c r="AI1105" s="17"/>
      <c r="AJ1105" s="17"/>
      <c r="AU1105">
        <f t="shared" si="530"/>
        <v>0</v>
      </c>
      <c r="AV1105">
        <f t="shared" si="531"/>
        <v>51.9</v>
      </c>
      <c r="AW1105">
        <f t="shared" si="532"/>
        <v>14.416666666666666</v>
      </c>
    </row>
    <row r="1106" spans="2:49" x14ac:dyDescent="0.3">
      <c r="B1106" s="32" t="s">
        <v>53</v>
      </c>
      <c r="C1106" s="32">
        <v>1098</v>
      </c>
      <c r="D1106" s="32">
        <v>76</v>
      </c>
      <c r="E1106" s="2">
        <f t="shared" si="533"/>
        <v>14.333333333333334</v>
      </c>
      <c r="F1106" s="33">
        <v>51.6</v>
      </c>
      <c r="G1106" s="17">
        <f t="shared" si="527"/>
        <v>-8.3333333333333523E-2</v>
      </c>
      <c r="H1106" s="17">
        <f t="shared" si="528"/>
        <v>-0.30000000000000071</v>
      </c>
      <c r="I1106" s="17">
        <v>194.238</v>
      </c>
      <c r="J1106" s="17">
        <f t="shared" si="534"/>
        <v>3.4041666666666668</v>
      </c>
      <c r="K1106" s="17">
        <f t="shared" si="535"/>
        <v>-183.33333333333374</v>
      </c>
      <c r="L1106" s="17">
        <f t="shared" si="536"/>
        <v>14.308833333332927</v>
      </c>
      <c r="M1106" s="17">
        <f t="shared" si="537"/>
        <v>205.09327777777196</v>
      </c>
      <c r="N1106" s="17">
        <f t="shared" si="553"/>
        <v>205.09327777777196</v>
      </c>
      <c r="O1106" s="17">
        <f t="shared" si="554"/>
        <v>1916960.1850038595</v>
      </c>
      <c r="P1106" s="17">
        <f t="shared" si="538"/>
        <v>1916765.9470038596</v>
      </c>
      <c r="Q1106" s="34">
        <f t="shared" si="539"/>
        <v>0.53243924475873206</v>
      </c>
      <c r="R1106" s="17">
        <f t="shared" si="529"/>
        <v>2.9396703148147316</v>
      </c>
      <c r="S1106" s="17">
        <f t="shared" si="540"/>
        <v>0</v>
      </c>
      <c r="T1106" s="34">
        <f t="shared" si="541"/>
        <v>0</v>
      </c>
      <c r="U1106" s="17">
        <f t="shared" si="555"/>
        <v>0</v>
      </c>
      <c r="V1106" s="17">
        <f t="shared" si="542"/>
        <v>225988.88888888891</v>
      </c>
      <c r="W1106" s="17">
        <f t="shared" si="556"/>
        <v>115390324.22839537</v>
      </c>
      <c r="X1106" s="17">
        <f t="shared" si="543"/>
        <v>0</v>
      </c>
      <c r="Y1106" s="17">
        <f t="shared" si="544"/>
        <v>0</v>
      </c>
      <c r="Z1106" s="17">
        <f t="shared" si="545"/>
        <v>0</v>
      </c>
      <c r="AA1106" s="17">
        <f t="shared" si="546"/>
        <v>0</v>
      </c>
      <c r="AB1106" s="17">
        <f t="shared" si="547"/>
        <v>0</v>
      </c>
      <c r="AC1106" s="17">
        <f t="shared" si="548"/>
        <v>0</v>
      </c>
      <c r="AD1106" s="17">
        <f t="shared" si="549"/>
        <v>0</v>
      </c>
      <c r="AE1106" s="17">
        <f t="shared" si="550"/>
        <v>0</v>
      </c>
      <c r="AF1106" s="17">
        <f t="shared" si="551"/>
        <v>1916960.1850038595</v>
      </c>
      <c r="AG1106" s="17">
        <f t="shared" si="557"/>
        <v>0</v>
      </c>
      <c r="AH1106" s="17">
        <f t="shared" si="552"/>
        <v>0</v>
      </c>
      <c r="AI1106" s="17"/>
      <c r="AJ1106" s="17"/>
      <c r="AU1106">
        <f t="shared" si="530"/>
        <v>0</v>
      </c>
      <c r="AV1106">
        <f t="shared" si="531"/>
        <v>51.6</v>
      </c>
      <c r="AW1106">
        <f t="shared" si="532"/>
        <v>14.333333333333334</v>
      </c>
    </row>
    <row r="1107" spans="2:49" x14ac:dyDescent="0.3">
      <c r="B1107" s="32" t="s">
        <v>53</v>
      </c>
      <c r="C1107" s="32">
        <v>1099</v>
      </c>
      <c r="D1107" s="32">
        <v>77</v>
      </c>
      <c r="E1107" s="2">
        <f t="shared" si="533"/>
        <v>14.25</v>
      </c>
      <c r="F1107" s="33">
        <v>51.3</v>
      </c>
      <c r="G1107" s="17">
        <f t="shared" si="527"/>
        <v>-8.3333333333333523E-2</v>
      </c>
      <c r="H1107" s="17">
        <f t="shared" si="528"/>
        <v>-0.30000000000000071</v>
      </c>
      <c r="I1107" s="17">
        <v>194.238</v>
      </c>
      <c r="J1107" s="17">
        <f t="shared" si="534"/>
        <v>3.3843749999999999</v>
      </c>
      <c r="K1107" s="17">
        <f t="shared" si="535"/>
        <v>-183.33333333333374</v>
      </c>
      <c r="L1107" s="17">
        <f t="shared" si="536"/>
        <v>14.289041666666265</v>
      </c>
      <c r="M1107" s="17">
        <f t="shared" si="537"/>
        <v>203.61884374999426</v>
      </c>
      <c r="N1107" s="17">
        <f t="shared" si="553"/>
        <v>203.61884374999426</v>
      </c>
      <c r="O1107" s="17">
        <f t="shared" si="554"/>
        <v>1917163.8038476096</v>
      </c>
      <c r="P1107" s="17">
        <f t="shared" si="538"/>
        <v>1916969.5658476097</v>
      </c>
      <c r="Q1107" s="34">
        <f t="shared" si="539"/>
        <v>0.53249580600114899</v>
      </c>
      <c r="R1107" s="17">
        <f t="shared" si="529"/>
        <v>2.901568523437418</v>
      </c>
      <c r="S1107" s="17">
        <f t="shared" si="540"/>
        <v>0</v>
      </c>
      <c r="T1107" s="34">
        <f t="shared" si="541"/>
        <v>0</v>
      </c>
      <c r="U1107" s="17">
        <f t="shared" si="555"/>
        <v>0</v>
      </c>
      <c r="V1107" s="17">
        <f t="shared" si="542"/>
        <v>223368.75</v>
      </c>
      <c r="W1107" s="17">
        <f t="shared" si="556"/>
        <v>115613692.97839537</v>
      </c>
      <c r="X1107" s="17">
        <f t="shared" si="543"/>
        <v>0</v>
      </c>
      <c r="Y1107" s="17">
        <f t="shared" si="544"/>
        <v>0</v>
      </c>
      <c r="Z1107" s="17">
        <f t="shared" si="545"/>
        <v>0</v>
      </c>
      <c r="AA1107" s="17">
        <f t="shared" si="546"/>
        <v>0</v>
      </c>
      <c r="AB1107" s="17">
        <f t="shared" si="547"/>
        <v>0</v>
      </c>
      <c r="AC1107" s="17">
        <f t="shared" si="548"/>
        <v>0</v>
      </c>
      <c r="AD1107" s="17">
        <f t="shared" si="549"/>
        <v>0</v>
      </c>
      <c r="AE1107" s="17">
        <f t="shared" si="550"/>
        <v>0</v>
      </c>
      <c r="AF1107" s="17">
        <f t="shared" si="551"/>
        <v>1917163.8038476096</v>
      </c>
      <c r="AG1107" s="17">
        <f t="shared" si="557"/>
        <v>0</v>
      </c>
      <c r="AH1107" s="17">
        <f t="shared" si="552"/>
        <v>0</v>
      </c>
      <c r="AI1107" s="17"/>
      <c r="AJ1107" s="17"/>
      <c r="AU1107">
        <f t="shared" si="530"/>
        <v>0</v>
      </c>
      <c r="AV1107">
        <f t="shared" si="531"/>
        <v>51.3</v>
      </c>
      <c r="AW1107">
        <f t="shared" si="532"/>
        <v>14.249999999999998</v>
      </c>
    </row>
    <row r="1108" spans="2:49" x14ac:dyDescent="0.3">
      <c r="B1108" s="32" t="s">
        <v>53</v>
      </c>
      <c r="C1108" s="32">
        <v>1100</v>
      </c>
      <c r="D1108" s="32">
        <v>78</v>
      </c>
      <c r="E1108" s="2">
        <f t="shared" si="533"/>
        <v>14.166666666666668</v>
      </c>
      <c r="F1108" s="33">
        <v>51</v>
      </c>
      <c r="G1108" s="17">
        <f t="shared" ref="G1108:G1171" si="558">($F1109-$F1107)/2/3.6</f>
        <v>-5.5555555555555358E-2</v>
      </c>
      <c r="H1108" s="17">
        <f t="shared" ref="H1108:H1171" si="559">($F1109-$F1107)/2</f>
        <v>-0.19999999999999929</v>
      </c>
      <c r="I1108" s="17">
        <v>194.238</v>
      </c>
      <c r="J1108" s="17">
        <f t="shared" si="534"/>
        <v>3.3645833333333335</v>
      </c>
      <c r="K1108" s="17">
        <f t="shared" si="535"/>
        <v>-122.22222222222179</v>
      </c>
      <c r="L1108" s="17">
        <f t="shared" si="536"/>
        <v>75.380361111111554</v>
      </c>
      <c r="M1108" s="17">
        <f t="shared" si="537"/>
        <v>1067.8884490740804</v>
      </c>
      <c r="N1108" s="17">
        <f t="shared" si="553"/>
        <v>1067.8884490740804</v>
      </c>
      <c r="O1108" s="17">
        <f t="shared" si="554"/>
        <v>1918231.6922966836</v>
      </c>
      <c r="P1108" s="17">
        <f t="shared" si="538"/>
        <v>1918037.4542966837</v>
      </c>
      <c r="Q1108" s="34">
        <f t="shared" si="539"/>
        <v>0.53279244405453274</v>
      </c>
      <c r="R1108" s="17">
        <f t="shared" si="529"/>
        <v>15.12841969521614</v>
      </c>
      <c r="S1108" s="17">
        <f t="shared" si="540"/>
        <v>0</v>
      </c>
      <c r="T1108" s="34">
        <f t="shared" si="541"/>
        <v>0</v>
      </c>
      <c r="U1108" s="17">
        <f t="shared" si="555"/>
        <v>0</v>
      </c>
      <c r="V1108" s="17">
        <f t="shared" si="542"/>
        <v>220763.88888888893</v>
      </c>
      <c r="W1108" s="17">
        <f t="shared" si="556"/>
        <v>115834456.86728427</v>
      </c>
      <c r="X1108" s="17">
        <f t="shared" si="543"/>
        <v>0</v>
      </c>
      <c r="Y1108" s="17">
        <f t="shared" si="544"/>
        <v>0</v>
      </c>
      <c r="Z1108" s="17">
        <f t="shared" si="545"/>
        <v>0</v>
      </c>
      <c r="AA1108" s="17">
        <f t="shared" si="546"/>
        <v>0</v>
      </c>
      <c r="AB1108" s="17">
        <f t="shared" si="547"/>
        <v>0</v>
      </c>
      <c r="AC1108" s="17">
        <f t="shared" si="548"/>
        <v>0</v>
      </c>
      <c r="AD1108" s="17">
        <f t="shared" si="549"/>
        <v>0</v>
      </c>
      <c r="AE1108" s="17">
        <f t="shared" si="550"/>
        <v>0</v>
      </c>
      <c r="AF1108" s="17">
        <f t="shared" si="551"/>
        <v>1918231.6922966836</v>
      </c>
      <c r="AG1108" s="17">
        <f t="shared" si="557"/>
        <v>0</v>
      </c>
      <c r="AH1108" s="17">
        <f t="shared" si="552"/>
        <v>0</v>
      </c>
      <c r="AI1108" s="17"/>
      <c r="AJ1108" s="17"/>
      <c r="AU1108">
        <f t="shared" si="530"/>
        <v>0</v>
      </c>
      <c r="AV1108">
        <f t="shared" si="531"/>
        <v>51</v>
      </c>
      <c r="AW1108">
        <f t="shared" si="532"/>
        <v>14.166666666666666</v>
      </c>
    </row>
    <row r="1109" spans="2:49" x14ac:dyDescent="0.3">
      <c r="B1109" s="32" t="s">
        <v>53</v>
      </c>
      <c r="C1109" s="32">
        <v>1101</v>
      </c>
      <c r="D1109" s="32">
        <v>79</v>
      </c>
      <c r="E1109" s="2">
        <f t="shared" si="533"/>
        <v>14.138888888888889</v>
      </c>
      <c r="F1109" s="33">
        <v>50.9</v>
      </c>
      <c r="G1109" s="17">
        <f t="shared" si="558"/>
        <v>0</v>
      </c>
      <c r="H1109" s="17">
        <f t="shared" si="559"/>
        <v>0</v>
      </c>
      <c r="I1109" s="17">
        <v>194.238</v>
      </c>
      <c r="J1109" s="17">
        <f t="shared" si="534"/>
        <v>3.3579861111111109</v>
      </c>
      <c r="K1109" s="17">
        <f t="shared" si="535"/>
        <v>0</v>
      </c>
      <c r="L1109" s="17">
        <f t="shared" si="536"/>
        <v>197.5959861111111</v>
      </c>
      <c r="M1109" s="17">
        <f t="shared" si="537"/>
        <v>2793.7876925154319</v>
      </c>
      <c r="N1109" s="17">
        <f t="shared" si="553"/>
        <v>2793.7876925154319</v>
      </c>
      <c r="O1109" s="17">
        <f t="shared" si="554"/>
        <v>1921025.479989199</v>
      </c>
      <c r="P1109" s="17">
        <f t="shared" si="538"/>
        <v>1920831.2419891991</v>
      </c>
      <c r="Q1109" s="34">
        <f t="shared" si="539"/>
        <v>0.53356850239975973</v>
      </c>
      <c r="R1109" s="17">
        <f t="shared" si="529"/>
        <v>39.501053763620973</v>
      </c>
      <c r="S1109" s="17">
        <f t="shared" si="540"/>
        <v>0</v>
      </c>
      <c r="T1109" s="34">
        <f t="shared" si="541"/>
        <v>0</v>
      </c>
      <c r="U1109" s="17">
        <f t="shared" si="555"/>
        <v>0</v>
      </c>
      <c r="V1109" s="17">
        <f t="shared" si="542"/>
        <v>219898.99691358028</v>
      </c>
      <c r="W1109" s="17">
        <f t="shared" si="556"/>
        <v>116054355.86419785</v>
      </c>
      <c r="X1109" s="17">
        <f t="shared" si="543"/>
        <v>0</v>
      </c>
      <c r="Y1109" s="17">
        <f t="shared" si="544"/>
        <v>0</v>
      </c>
      <c r="Z1109" s="17">
        <f t="shared" si="545"/>
        <v>0</v>
      </c>
      <c r="AA1109" s="17">
        <f t="shared" si="546"/>
        <v>0</v>
      </c>
      <c r="AB1109" s="17">
        <f t="shared" si="547"/>
        <v>0</v>
      </c>
      <c r="AC1109" s="17">
        <f t="shared" si="548"/>
        <v>0</v>
      </c>
      <c r="AD1109" s="17">
        <f t="shared" si="549"/>
        <v>0</v>
      </c>
      <c r="AE1109" s="17">
        <f t="shared" si="550"/>
        <v>0</v>
      </c>
      <c r="AF1109" s="17">
        <f t="shared" si="551"/>
        <v>1921025.479989199</v>
      </c>
      <c r="AG1109" s="17">
        <f t="shared" si="557"/>
        <v>0</v>
      </c>
      <c r="AH1109" s="17">
        <f t="shared" si="552"/>
        <v>0</v>
      </c>
      <c r="AI1109" s="17"/>
      <c r="AJ1109" s="17"/>
      <c r="AU1109">
        <f t="shared" si="530"/>
        <v>0</v>
      </c>
      <c r="AV1109">
        <f t="shared" si="531"/>
        <v>50.9</v>
      </c>
      <c r="AW1109">
        <f t="shared" si="532"/>
        <v>14.138888888888888</v>
      </c>
    </row>
    <row r="1110" spans="2:49" x14ac:dyDescent="0.3">
      <c r="B1110" s="32" t="s">
        <v>53</v>
      </c>
      <c r="C1110" s="32">
        <v>1102</v>
      </c>
      <c r="D1110" s="32">
        <v>80</v>
      </c>
      <c r="E1110" s="2">
        <f t="shared" si="533"/>
        <v>14.166666666666668</v>
      </c>
      <c r="F1110" s="33">
        <v>51</v>
      </c>
      <c r="G1110" s="17">
        <f t="shared" si="558"/>
        <v>8.3333333333333523E-2</v>
      </c>
      <c r="H1110" s="17">
        <f t="shared" si="559"/>
        <v>0.30000000000000071</v>
      </c>
      <c r="I1110" s="17">
        <v>194.238</v>
      </c>
      <c r="J1110" s="17">
        <f t="shared" si="534"/>
        <v>3.3645833333333335</v>
      </c>
      <c r="K1110" s="17">
        <f t="shared" si="535"/>
        <v>183.33333333333374</v>
      </c>
      <c r="L1110" s="17">
        <f t="shared" si="536"/>
        <v>380.93591666666708</v>
      </c>
      <c r="M1110" s="17">
        <f t="shared" si="537"/>
        <v>5396.5921527777846</v>
      </c>
      <c r="N1110" s="17">
        <f t="shared" si="553"/>
        <v>5396.5921527777846</v>
      </c>
      <c r="O1110" s="17">
        <f t="shared" si="554"/>
        <v>1926422.0721419768</v>
      </c>
      <c r="P1110" s="17">
        <f t="shared" si="538"/>
        <v>1926227.8341419769</v>
      </c>
      <c r="Q1110" s="34">
        <f t="shared" si="539"/>
        <v>0.53506756776795827</v>
      </c>
      <c r="R1110" s="17">
        <f t="shared" si="529"/>
        <v>76.451722164351963</v>
      </c>
      <c r="S1110" s="17">
        <f t="shared" si="540"/>
        <v>0</v>
      </c>
      <c r="T1110" s="34">
        <f t="shared" si="541"/>
        <v>0</v>
      </c>
      <c r="U1110" s="17">
        <f t="shared" si="555"/>
        <v>0</v>
      </c>
      <c r="V1110" s="17">
        <f t="shared" si="542"/>
        <v>220763.88888888893</v>
      </c>
      <c r="W1110" s="17">
        <f t="shared" si="556"/>
        <v>116275119.75308675</v>
      </c>
      <c r="X1110" s="17">
        <f t="shared" si="543"/>
        <v>0</v>
      </c>
      <c r="Y1110" s="17">
        <f t="shared" si="544"/>
        <v>0</v>
      </c>
      <c r="Z1110" s="17">
        <f t="shared" si="545"/>
        <v>0</v>
      </c>
      <c r="AA1110" s="17">
        <f t="shared" si="546"/>
        <v>0</v>
      </c>
      <c r="AB1110" s="17">
        <f t="shared" si="547"/>
        <v>0</v>
      </c>
      <c r="AC1110" s="17">
        <f t="shared" si="548"/>
        <v>0</v>
      </c>
      <c r="AD1110" s="17">
        <f t="shared" si="549"/>
        <v>0</v>
      </c>
      <c r="AE1110" s="17">
        <f t="shared" si="550"/>
        <v>0</v>
      </c>
      <c r="AF1110" s="17">
        <f t="shared" si="551"/>
        <v>1926422.0721419768</v>
      </c>
      <c r="AG1110" s="17">
        <f t="shared" si="557"/>
        <v>0</v>
      </c>
      <c r="AH1110" s="17">
        <f t="shared" si="552"/>
        <v>0</v>
      </c>
      <c r="AI1110" s="17"/>
      <c r="AJ1110" s="17"/>
      <c r="AU1110">
        <f t="shared" si="530"/>
        <v>0</v>
      </c>
      <c r="AV1110">
        <f t="shared" si="531"/>
        <v>51</v>
      </c>
      <c r="AW1110">
        <f t="shared" si="532"/>
        <v>14.166666666666666</v>
      </c>
    </row>
    <row r="1111" spans="2:49" x14ac:dyDescent="0.3">
      <c r="B1111" s="32" t="s">
        <v>53</v>
      </c>
      <c r="C1111" s="32">
        <v>1103</v>
      </c>
      <c r="D1111" s="32">
        <v>81</v>
      </c>
      <c r="E1111" s="2">
        <f t="shared" si="533"/>
        <v>14.305555555555555</v>
      </c>
      <c r="F1111" s="33">
        <v>51.5</v>
      </c>
      <c r="G1111" s="17">
        <f t="shared" si="558"/>
        <v>0.18055555555555516</v>
      </c>
      <c r="H1111" s="17">
        <f t="shared" si="559"/>
        <v>0.64999999999999858</v>
      </c>
      <c r="I1111" s="17">
        <v>194.238</v>
      </c>
      <c r="J1111" s="17">
        <f t="shared" si="534"/>
        <v>3.3975694444444442</v>
      </c>
      <c r="K1111" s="17">
        <f t="shared" si="535"/>
        <v>397.22222222222138</v>
      </c>
      <c r="L1111" s="17">
        <f t="shared" si="536"/>
        <v>594.85779166666589</v>
      </c>
      <c r="M1111" s="17">
        <f t="shared" si="537"/>
        <v>8509.7711863425811</v>
      </c>
      <c r="N1111" s="17">
        <f t="shared" si="553"/>
        <v>8509.7711863425811</v>
      </c>
      <c r="O1111" s="17">
        <f t="shared" si="554"/>
        <v>1934931.8433283195</v>
      </c>
      <c r="P1111" s="17">
        <f t="shared" si="538"/>
        <v>1934737.6053283196</v>
      </c>
      <c r="Q1111" s="34">
        <f t="shared" si="539"/>
        <v>0.53743141200810063</v>
      </c>
      <c r="R1111" s="17">
        <f t="shared" si="529"/>
        <v>121.73700447128971</v>
      </c>
      <c r="S1111" s="17">
        <f t="shared" si="540"/>
        <v>0</v>
      </c>
      <c r="T1111" s="34">
        <f t="shared" si="541"/>
        <v>0</v>
      </c>
      <c r="U1111" s="17">
        <f t="shared" si="555"/>
        <v>0</v>
      </c>
      <c r="V1111" s="17">
        <f t="shared" si="542"/>
        <v>225113.81172839506</v>
      </c>
      <c r="W1111" s="17">
        <f t="shared" si="556"/>
        <v>116500233.56481513</v>
      </c>
      <c r="X1111" s="17">
        <f t="shared" si="543"/>
        <v>0</v>
      </c>
      <c r="Y1111" s="17">
        <f t="shared" si="544"/>
        <v>0</v>
      </c>
      <c r="Z1111" s="17">
        <f t="shared" si="545"/>
        <v>0</v>
      </c>
      <c r="AA1111" s="17">
        <f t="shared" si="546"/>
        <v>0</v>
      </c>
      <c r="AB1111" s="17">
        <f t="shared" si="547"/>
        <v>0</v>
      </c>
      <c r="AC1111" s="17">
        <f t="shared" si="548"/>
        <v>0</v>
      </c>
      <c r="AD1111" s="17">
        <f t="shared" si="549"/>
        <v>0</v>
      </c>
      <c r="AE1111" s="17">
        <f t="shared" si="550"/>
        <v>0</v>
      </c>
      <c r="AF1111" s="17">
        <f t="shared" si="551"/>
        <v>1934931.8433283195</v>
      </c>
      <c r="AG1111" s="17">
        <f t="shared" si="557"/>
        <v>0</v>
      </c>
      <c r="AH1111" s="17">
        <f t="shared" si="552"/>
        <v>0</v>
      </c>
      <c r="AI1111" s="17"/>
      <c r="AJ1111" s="17"/>
      <c r="AU1111">
        <f t="shared" si="530"/>
        <v>0</v>
      </c>
      <c r="AV1111">
        <f t="shared" si="531"/>
        <v>51.5</v>
      </c>
      <c r="AW1111">
        <f t="shared" si="532"/>
        <v>14.305555555555555</v>
      </c>
    </row>
    <row r="1112" spans="2:49" x14ac:dyDescent="0.3">
      <c r="B1112" s="32" t="s">
        <v>53</v>
      </c>
      <c r="C1112" s="32">
        <v>1104</v>
      </c>
      <c r="D1112" s="32">
        <v>82</v>
      </c>
      <c r="E1112" s="2">
        <f t="shared" si="533"/>
        <v>14.527777777777777</v>
      </c>
      <c r="F1112" s="33">
        <v>52.3</v>
      </c>
      <c r="G1112" s="17">
        <f t="shared" si="558"/>
        <v>0.27777777777777779</v>
      </c>
      <c r="H1112" s="17">
        <f t="shared" si="559"/>
        <v>1</v>
      </c>
      <c r="I1112" s="17">
        <v>194.238</v>
      </c>
      <c r="J1112" s="17">
        <f t="shared" si="534"/>
        <v>3.4503472222222218</v>
      </c>
      <c r="K1112" s="17">
        <f t="shared" si="535"/>
        <v>611.11111111111109</v>
      </c>
      <c r="L1112" s="17">
        <f t="shared" si="536"/>
        <v>808.79945833333329</v>
      </c>
      <c r="M1112" s="17">
        <f t="shared" si="537"/>
        <v>11750.058797453703</v>
      </c>
      <c r="N1112" s="17">
        <f t="shared" si="553"/>
        <v>11750.058797453703</v>
      </c>
      <c r="O1112" s="17">
        <f t="shared" si="554"/>
        <v>1946681.9021257733</v>
      </c>
      <c r="P1112" s="17">
        <f t="shared" si="538"/>
        <v>1946487.6641257734</v>
      </c>
      <c r="Q1112" s="34">
        <f t="shared" si="539"/>
        <v>0.54069534334085734</v>
      </c>
      <c r="R1112" s="17">
        <f t="shared" si="529"/>
        <v>170.70224308523018</v>
      </c>
      <c r="S1112" s="17">
        <f t="shared" si="540"/>
        <v>0</v>
      </c>
      <c r="T1112" s="34">
        <f t="shared" si="541"/>
        <v>0</v>
      </c>
      <c r="U1112" s="17">
        <f t="shared" si="555"/>
        <v>0</v>
      </c>
      <c r="V1112" s="17">
        <f t="shared" si="542"/>
        <v>232161.95987654317</v>
      </c>
      <c r="W1112" s="17">
        <f t="shared" si="556"/>
        <v>116732395.52469167</v>
      </c>
      <c r="X1112" s="17">
        <f t="shared" si="543"/>
        <v>0</v>
      </c>
      <c r="Y1112" s="17">
        <f t="shared" si="544"/>
        <v>0</v>
      </c>
      <c r="Z1112" s="17">
        <f t="shared" si="545"/>
        <v>0</v>
      </c>
      <c r="AA1112" s="17">
        <f t="shared" si="546"/>
        <v>0</v>
      </c>
      <c r="AB1112" s="17">
        <f t="shared" si="547"/>
        <v>0</v>
      </c>
      <c r="AC1112" s="17">
        <f t="shared" si="548"/>
        <v>0</v>
      </c>
      <c r="AD1112" s="17">
        <f t="shared" si="549"/>
        <v>0</v>
      </c>
      <c r="AE1112" s="17">
        <f t="shared" si="550"/>
        <v>0</v>
      </c>
      <c r="AF1112" s="17">
        <f t="shared" si="551"/>
        <v>1946681.9021257733</v>
      </c>
      <c r="AG1112" s="17">
        <f t="shared" si="557"/>
        <v>0</v>
      </c>
      <c r="AH1112" s="17">
        <f t="shared" si="552"/>
        <v>0</v>
      </c>
      <c r="AI1112" s="17"/>
      <c r="AJ1112" s="17"/>
      <c r="AU1112">
        <f t="shared" si="530"/>
        <v>0</v>
      </c>
      <c r="AV1112">
        <f t="shared" si="531"/>
        <v>52.3</v>
      </c>
      <c r="AW1112">
        <f t="shared" si="532"/>
        <v>14.527777777777777</v>
      </c>
    </row>
    <row r="1113" spans="2:49" x14ac:dyDescent="0.3">
      <c r="B1113" s="32" t="s">
        <v>53</v>
      </c>
      <c r="C1113" s="32">
        <v>1105</v>
      </c>
      <c r="D1113" s="32">
        <v>83</v>
      </c>
      <c r="E1113" s="2">
        <f t="shared" si="533"/>
        <v>14.861111111111112</v>
      </c>
      <c r="F1113" s="33">
        <v>53.5</v>
      </c>
      <c r="G1113" s="17">
        <f t="shared" si="558"/>
        <v>0.37500000000000039</v>
      </c>
      <c r="H1113" s="17">
        <f t="shared" si="559"/>
        <v>1.3500000000000014</v>
      </c>
      <c r="I1113" s="17">
        <v>194.238</v>
      </c>
      <c r="J1113" s="17">
        <f t="shared" si="534"/>
        <v>3.5295138888888888</v>
      </c>
      <c r="K1113" s="17">
        <f t="shared" si="535"/>
        <v>825.00000000000091</v>
      </c>
      <c r="L1113" s="17">
        <f t="shared" si="536"/>
        <v>1022.7675138888898</v>
      </c>
      <c r="M1113" s="17">
        <f t="shared" si="537"/>
        <v>15199.461664737668</v>
      </c>
      <c r="N1113" s="17">
        <f t="shared" si="553"/>
        <v>15199.461664737668</v>
      </c>
      <c r="O1113" s="17">
        <f t="shared" si="554"/>
        <v>1961881.3637905109</v>
      </c>
      <c r="P1113" s="17">
        <f t="shared" si="538"/>
        <v>1961687.125790511</v>
      </c>
      <c r="Q1113" s="34">
        <f t="shared" si="539"/>
        <v>0.54491744980208812</v>
      </c>
      <c r="R1113" s="17">
        <f t="shared" si="529"/>
        <v>225.88088862874037</v>
      </c>
      <c r="S1113" s="17">
        <f t="shared" si="540"/>
        <v>0</v>
      </c>
      <c r="T1113" s="34">
        <f t="shared" si="541"/>
        <v>0</v>
      </c>
      <c r="U1113" s="17">
        <f t="shared" si="555"/>
        <v>0</v>
      </c>
      <c r="V1113" s="17">
        <f t="shared" si="542"/>
        <v>242937.88580246916</v>
      </c>
      <c r="W1113" s="17">
        <f t="shared" si="556"/>
        <v>116975333.41049413</v>
      </c>
      <c r="X1113" s="17">
        <f t="shared" si="543"/>
        <v>0</v>
      </c>
      <c r="Y1113" s="17">
        <f t="shared" si="544"/>
        <v>0</v>
      </c>
      <c r="Z1113" s="17">
        <f t="shared" si="545"/>
        <v>0</v>
      </c>
      <c r="AA1113" s="17">
        <f t="shared" si="546"/>
        <v>0</v>
      </c>
      <c r="AB1113" s="17">
        <f t="shared" si="547"/>
        <v>0</v>
      </c>
      <c r="AC1113" s="17">
        <f t="shared" si="548"/>
        <v>0</v>
      </c>
      <c r="AD1113" s="17">
        <f t="shared" si="549"/>
        <v>0</v>
      </c>
      <c r="AE1113" s="17">
        <f t="shared" si="550"/>
        <v>0</v>
      </c>
      <c r="AF1113" s="17">
        <f t="shared" si="551"/>
        <v>1961881.3637905109</v>
      </c>
      <c r="AG1113" s="17">
        <f t="shared" si="557"/>
        <v>0</v>
      </c>
      <c r="AH1113" s="17">
        <f t="shared" si="552"/>
        <v>0</v>
      </c>
      <c r="AI1113" s="17"/>
      <c r="AJ1113" s="17"/>
      <c r="AU1113">
        <f t="shared" si="530"/>
        <v>0</v>
      </c>
      <c r="AV1113">
        <f t="shared" si="531"/>
        <v>53.5</v>
      </c>
      <c r="AW1113">
        <f t="shared" si="532"/>
        <v>14.861111111111111</v>
      </c>
    </row>
    <row r="1114" spans="2:49" x14ac:dyDescent="0.3">
      <c r="B1114" s="32" t="s">
        <v>53</v>
      </c>
      <c r="C1114" s="32">
        <v>1106</v>
      </c>
      <c r="D1114" s="32">
        <v>84</v>
      </c>
      <c r="E1114" s="2">
        <f t="shared" si="533"/>
        <v>15.277777777777779</v>
      </c>
      <c r="F1114" s="33">
        <v>55</v>
      </c>
      <c r="G1114" s="17">
        <f t="shared" si="558"/>
        <v>0.45833333333333293</v>
      </c>
      <c r="H1114" s="17">
        <f t="shared" si="559"/>
        <v>1.6499999999999986</v>
      </c>
      <c r="I1114" s="17">
        <v>194.238</v>
      </c>
      <c r="J1114" s="17">
        <f t="shared" si="534"/>
        <v>3.6284722222222223</v>
      </c>
      <c r="K1114" s="17">
        <f t="shared" si="535"/>
        <v>1008.3333333333325</v>
      </c>
      <c r="L1114" s="17">
        <f t="shared" si="536"/>
        <v>1206.1998055555546</v>
      </c>
      <c r="M1114" s="17">
        <f t="shared" si="537"/>
        <v>18428.052584876528</v>
      </c>
      <c r="N1114" s="17">
        <f t="shared" si="553"/>
        <v>18428.052584876528</v>
      </c>
      <c r="O1114" s="17">
        <f t="shared" si="554"/>
        <v>1980309.4163753875</v>
      </c>
      <c r="P1114" s="17">
        <f t="shared" si="538"/>
        <v>1980115.1783753876</v>
      </c>
      <c r="Q1114" s="34">
        <f t="shared" si="539"/>
        <v>0.5500363942491151</v>
      </c>
      <c r="R1114" s="17">
        <f t="shared" si="529"/>
        <v>281.53969226894696</v>
      </c>
      <c r="S1114" s="17">
        <f t="shared" si="540"/>
        <v>0</v>
      </c>
      <c r="T1114" s="34">
        <f t="shared" si="541"/>
        <v>0</v>
      </c>
      <c r="U1114" s="17">
        <f t="shared" si="555"/>
        <v>0</v>
      </c>
      <c r="V1114" s="17">
        <f t="shared" si="542"/>
        <v>256751.54320987655</v>
      </c>
      <c r="W1114" s="17">
        <f t="shared" si="556"/>
        <v>117232084.95370401</v>
      </c>
      <c r="X1114" s="17">
        <f t="shared" si="543"/>
        <v>0</v>
      </c>
      <c r="Y1114" s="17">
        <f t="shared" si="544"/>
        <v>0</v>
      </c>
      <c r="Z1114" s="17">
        <f t="shared" si="545"/>
        <v>0</v>
      </c>
      <c r="AA1114" s="17">
        <f t="shared" si="546"/>
        <v>0</v>
      </c>
      <c r="AB1114" s="17">
        <f t="shared" si="547"/>
        <v>0</v>
      </c>
      <c r="AC1114" s="17">
        <f t="shared" si="548"/>
        <v>0</v>
      </c>
      <c r="AD1114" s="17">
        <f t="shared" si="549"/>
        <v>0</v>
      </c>
      <c r="AE1114" s="17">
        <f t="shared" si="550"/>
        <v>0</v>
      </c>
      <c r="AF1114" s="17">
        <f t="shared" si="551"/>
        <v>1980309.4163753875</v>
      </c>
      <c r="AG1114" s="17">
        <f t="shared" si="557"/>
        <v>0</v>
      </c>
      <c r="AH1114" s="17">
        <f t="shared" si="552"/>
        <v>0</v>
      </c>
      <c r="AI1114" s="17"/>
      <c r="AJ1114" s="17"/>
      <c r="AU1114">
        <f t="shared" si="530"/>
        <v>0</v>
      </c>
      <c r="AV1114">
        <f t="shared" si="531"/>
        <v>55</v>
      </c>
      <c r="AW1114">
        <f t="shared" si="532"/>
        <v>15.277777777777777</v>
      </c>
    </row>
    <row r="1115" spans="2:49" x14ac:dyDescent="0.3">
      <c r="B1115" s="32" t="s">
        <v>53</v>
      </c>
      <c r="C1115" s="32">
        <v>1107</v>
      </c>
      <c r="D1115" s="32">
        <v>85</v>
      </c>
      <c r="E1115" s="2">
        <f t="shared" si="533"/>
        <v>15.777777777777779</v>
      </c>
      <c r="F1115" s="33">
        <v>56.8</v>
      </c>
      <c r="G1115" s="17">
        <f t="shared" si="558"/>
        <v>0.52777777777777735</v>
      </c>
      <c r="H1115" s="17">
        <f t="shared" si="559"/>
        <v>1.8999999999999986</v>
      </c>
      <c r="I1115" s="17">
        <v>194.238</v>
      </c>
      <c r="J1115" s="17">
        <f t="shared" si="534"/>
        <v>3.7472222222222222</v>
      </c>
      <c r="K1115" s="17">
        <f t="shared" si="535"/>
        <v>1161.1111111111102</v>
      </c>
      <c r="L1115" s="17">
        <f t="shared" si="536"/>
        <v>1359.0963333333325</v>
      </c>
      <c r="M1115" s="17">
        <f t="shared" si="537"/>
        <v>21443.519925925913</v>
      </c>
      <c r="N1115" s="17">
        <f t="shared" si="553"/>
        <v>21443.519925925913</v>
      </c>
      <c r="O1115" s="17">
        <f t="shared" si="554"/>
        <v>2001752.9363013133</v>
      </c>
      <c r="P1115" s="17">
        <f t="shared" si="538"/>
        <v>2001558.6983013134</v>
      </c>
      <c r="Q1115" s="34">
        <f t="shared" si="539"/>
        <v>0.55599297521413882</v>
      </c>
      <c r="R1115" s="17">
        <f t="shared" si="529"/>
        <v>338.33109216460889</v>
      </c>
      <c r="S1115" s="17">
        <f t="shared" si="540"/>
        <v>0</v>
      </c>
      <c r="T1115" s="34">
        <f t="shared" si="541"/>
        <v>0</v>
      </c>
      <c r="U1115" s="17">
        <f t="shared" si="555"/>
        <v>0</v>
      </c>
      <c r="V1115" s="17">
        <f t="shared" si="542"/>
        <v>273832.09876543214</v>
      </c>
      <c r="W1115" s="17">
        <f t="shared" si="556"/>
        <v>117505917.05246945</v>
      </c>
      <c r="X1115" s="17">
        <f t="shared" si="543"/>
        <v>0</v>
      </c>
      <c r="Y1115" s="17">
        <f t="shared" si="544"/>
        <v>0</v>
      </c>
      <c r="Z1115" s="17">
        <f t="shared" si="545"/>
        <v>0</v>
      </c>
      <c r="AA1115" s="17">
        <f t="shared" si="546"/>
        <v>0</v>
      </c>
      <c r="AB1115" s="17">
        <f t="shared" si="547"/>
        <v>0</v>
      </c>
      <c r="AC1115" s="17">
        <f t="shared" si="548"/>
        <v>0</v>
      </c>
      <c r="AD1115" s="17">
        <f t="shared" si="549"/>
        <v>0</v>
      </c>
      <c r="AE1115" s="17">
        <f t="shared" si="550"/>
        <v>0</v>
      </c>
      <c r="AF1115" s="17">
        <f t="shared" si="551"/>
        <v>2001752.9363013133</v>
      </c>
      <c r="AG1115" s="17">
        <f t="shared" si="557"/>
        <v>0</v>
      </c>
      <c r="AH1115" s="17">
        <f t="shared" si="552"/>
        <v>0</v>
      </c>
      <c r="AI1115" s="17"/>
      <c r="AJ1115" s="17"/>
      <c r="AU1115">
        <f t="shared" si="530"/>
        <v>0</v>
      </c>
      <c r="AV1115">
        <f t="shared" si="531"/>
        <v>56.8</v>
      </c>
      <c r="AW1115">
        <f t="shared" si="532"/>
        <v>15.777777777777777</v>
      </c>
    </row>
    <row r="1116" spans="2:49" x14ac:dyDescent="0.3">
      <c r="B1116" s="32" t="s">
        <v>53</v>
      </c>
      <c r="C1116" s="32">
        <v>1108</v>
      </c>
      <c r="D1116" s="32">
        <v>86</v>
      </c>
      <c r="E1116" s="2">
        <f t="shared" si="533"/>
        <v>16.333333333333332</v>
      </c>
      <c r="F1116" s="33">
        <v>58.8</v>
      </c>
      <c r="G1116" s="17">
        <f t="shared" si="558"/>
        <v>0.56944444444444464</v>
      </c>
      <c r="H1116" s="17">
        <f t="shared" si="559"/>
        <v>2.0500000000000007</v>
      </c>
      <c r="I1116" s="17">
        <v>194.238</v>
      </c>
      <c r="J1116" s="17">
        <f t="shared" si="534"/>
        <v>3.879166666666666</v>
      </c>
      <c r="K1116" s="17">
        <f t="shared" si="535"/>
        <v>1252.7777777777783</v>
      </c>
      <c r="L1116" s="17">
        <f t="shared" si="536"/>
        <v>1450.8949444444449</v>
      </c>
      <c r="M1116" s="17">
        <f t="shared" si="537"/>
        <v>23697.950759259267</v>
      </c>
      <c r="N1116" s="17">
        <f t="shared" si="553"/>
        <v>23697.950759259267</v>
      </c>
      <c r="O1116" s="17">
        <f t="shared" si="554"/>
        <v>2025450.8870605726</v>
      </c>
      <c r="P1116" s="17">
        <f t="shared" si="538"/>
        <v>2025256.6490605727</v>
      </c>
      <c r="Q1116" s="34">
        <f t="shared" si="539"/>
        <v>0.5625757919760459</v>
      </c>
      <c r="R1116" s="17">
        <f t="shared" si="529"/>
        <v>387.06652906790129</v>
      </c>
      <c r="S1116" s="17">
        <f t="shared" si="540"/>
        <v>0</v>
      </c>
      <c r="T1116" s="34">
        <f t="shared" si="541"/>
        <v>0</v>
      </c>
      <c r="U1116" s="17">
        <f t="shared" si="555"/>
        <v>0</v>
      </c>
      <c r="V1116" s="17">
        <f t="shared" si="542"/>
        <v>293455.5555555555</v>
      </c>
      <c r="W1116" s="17">
        <f t="shared" si="556"/>
        <v>117799372.608025</v>
      </c>
      <c r="X1116" s="17">
        <f t="shared" si="543"/>
        <v>0</v>
      </c>
      <c r="Y1116" s="17">
        <f t="shared" si="544"/>
        <v>0</v>
      </c>
      <c r="Z1116" s="17">
        <f t="shared" si="545"/>
        <v>0</v>
      </c>
      <c r="AA1116" s="17">
        <f t="shared" si="546"/>
        <v>0</v>
      </c>
      <c r="AB1116" s="17">
        <f t="shared" si="547"/>
        <v>0</v>
      </c>
      <c r="AC1116" s="17">
        <f t="shared" si="548"/>
        <v>0</v>
      </c>
      <c r="AD1116" s="17">
        <f t="shared" si="549"/>
        <v>0</v>
      </c>
      <c r="AE1116" s="17">
        <f t="shared" si="550"/>
        <v>0</v>
      </c>
      <c r="AF1116" s="17">
        <f t="shared" si="551"/>
        <v>2025450.8870605726</v>
      </c>
      <c r="AG1116" s="17">
        <f t="shared" si="557"/>
        <v>0</v>
      </c>
      <c r="AH1116" s="17">
        <f t="shared" si="552"/>
        <v>0</v>
      </c>
      <c r="AI1116" s="17"/>
      <c r="AJ1116" s="17"/>
      <c r="AU1116">
        <f t="shared" si="530"/>
        <v>0</v>
      </c>
      <c r="AV1116">
        <f t="shared" si="531"/>
        <v>58.8</v>
      </c>
      <c r="AW1116">
        <f t="shared" si="532"/>
        <v>16.333333333333332</v>
      </c>
    </row>
    <row r="1117" spans="2:49" x14ac:dyDescent="0.3">
      <c r="B1117" s="32" t="s">
        <v>53</v>
      </c>
      <c r="C1117" s="32">
        <v>1109</v>
      </c>
      <c r="D1117" s="32">
        <v>87</v>
      </c>
      <c r="E1117" s="2">
        <f t="shared" si="533"/>
        <v>16.916666666666668</v>
      </c>
      <c r="F1117" s="33">
        <v>60.9</v>
      </c>
      <c r="G1117" s="17">
        <f t="shared" si="558"/>
        <v>0.5833333333333337</v>
      </c>
      <c r="H1117" s="17">
        <f t="shared" si="559"/>
        <v>2.1000000000000014</v>
      </c>
      <c r="I1117" s="17">
        <v>194.238</v>
      </c>
      <c r="J1117" s="17">
        <f t="shared" si="534"/>
        <v>4.0177083333333332</v>
      </c>
      <c r="K1117" s="17">
        <f t="shared" si="535"/>
        <v>1283.3333333333342</v>
      </c>
      <c r="L1117" s="17">
        <f t="shared" si="536"/>
        <v>1481.5890416666675</v>
      </c>
      <c r="M1117" s="17">
        <f t="shared" si="537"/>
        <v>25063.547954861126</v>
      </c>
      <c r="N1117" s="17">
        <f t="shared" si="553"/>
        <v>25063.547954861126</v>
      </c>
      <c r="O1117" s="17">
        <f t="shared" si="554"/>
        <v>2050514.4350154337</v>
      </c>
      <c r="P1117" s="17">
        <f t="shared" si="538"/>
        <v>2050320.1970154338</v>
      </c>
      <c r="Q1117" s="34">
        <f t="shared" si="539"/>
        <v>0.56953794432694715</v>
      </c>
      <c r="R1117" s="17">
        <f t="shared" si="529"/>
        <v>423.99168623640077</v>
      </c>
      <c r="S1117" s="17">
        <f t="shared" si="540"/>
        <v>0</v>
      </c>
      <c r="T1117" s="34">
        <f t="shared" si="541"/>
        <v>0</v>
      </c>
      <c r="U1117" s="17">
        <f t="shared" si="555"/>
        <v>0</v>
      </c>
      <c r="V1117" s="17">
        <f t="shared" si="542"/>
        <v>314790.97222222225</v>
      </c>
      <c r="W1117" s="17">
        <f t="shared" si="556"/>
        <v>118114163.58024722</v>
      </c>
      <c r="X1117" s="17">
        <f t="shared" si="543"/>
        <v>0</v>
      </c>
      <c r="Y1117" s="17">
        <f t="shared" si="544"/>
        <v>0</v>
      </c>
      <c r="Z1117" s="17">
        <f t="shared" si="545"/>
        <v>0</v>
      </c>
      <c r="AA1117" s="17">
        <f t="shared" si="546"/>
        <v>0</v>
      </c>
      <c r="AB1117" s="17">
        <f t="shared" si="547"/>
        <v>0</v>
      </c>
      <c r="AC1117" s="17">
        <f t="shared" si="548"/>
        <v>0</v>
      </c>
      <c r="AD1117" s="17">
        <f t="shared" si="549"/>
        <v>0</v>
      </c>
      <c r="AE1117" s="17">
        <f t="shared" si="550"/>
        <v>0</v>
      </c>
      <c r="AF1117" s="17">
        <f t="shared" si="551"/>
        <v>2050514.4350154337</v>
      </c>
      <c r="AG1117" s="17">
        <f t="shared" si="557"/>
        <v>0</v>
      </c>
      <c r="AH1117" s="17">
        <f t="shared" si="552"/>
        <v>0</v>
      </c>
      <c r="AI1117" s="17"/>
      <c r="AJ1117" s="17"/>
      <c r="AU1117">
        <f t="shared" si="530"/>
        <v>0</v>
      </c>
      <c r="AV1117">
        <f t="shared" si="531"/>
        <v>60.9</v>
      </c>
      <c r="AW1117">
        <f t="shared" si="532"/>
        <v>16.916666666666664</v>
      </c>
    </row>
    <row r="1118" spans="2:49" x14ac:dyDescent="0.3">
      <c r="B1118" s="32" t="s">
        <v>53</v>
      </c>
      <c r="C1118" s="32">
        <v>1110</v>
      </c>
      <c r="D1118" s="32">
        <v>88</v>
      </c>
      <c r="E1118" s="2">
        <f t="shared" si="533"/>
        <v>17.5</v>
      </c>
      <c r="F1118" s="33">
        <v>63</v>
      </c>
      <c r="G1118" s="17">
        <f t="shared" si="558"/>
        <v>0.56944444444444464</v>
      </c>
      <c r="H1118" s="17">
        <f t="shared" si="559"/>
        <v>2.0500000000000007</v>
      </c>
      <c r="I1118" s="17">
        <v>194.238</v>
      </c>
      <c r="J1118" s="17">
        <f t="shared" si="534"/>
        <v>4.15625</v>
      </c>
      <c r="K1118" s="17">
        <f t="shared" si="535"/>
        <v>1252.7777777777783</v>
      </c>
      <c r="L1118" s="17">
        <f t="shared" si="536"/>
        <v>1451.1720277777783</v>
      </c>
      <c r="M1118" s="17">
        <f t="shared" si="537"/>
        <v>25395.510486111121</v>
      </c>
      <c r="N1118" s="17">
        <f t="shared" si="553"/>
        <v>25395.510486111121</v>
      </c>
      <c r="O1118" s="17">
        <f t="shared" si="554"/>
        <v>2075909.9455015447</v>
      </c>
      <c r="P1118" s="17">
        <f t="shared" si="538"/>
        <v>2075715.7075015448</v>
      </c>
      <c r="Q1118" s="34">
        <f t="shared" si="539"/>
        <v>0.57659230922977911</v>
      </c>
      <c r="R1118" s="17">
        <f t="shared" si="529"/>
        <v>444.42143350694465</v>
      </c>
      <c r="S1118" s="17">
        <f t="shared" si="540"/>
        <v>0</v>
      </c>
      <c r="T1118" s="34">
        <f t="shared" si="541"/>
        <v>0</v>
      </c>
      <c r="U1118" s="17">
        <f t="shared" si="555"/>
        <v>0</v>
      </c>
      <c r="V1118" s="17">
        <f t="shared" si="542"/>
        <v>336875</v>
      </c>
      <c r="W1118" s="17">
        <f t="shared" si="556"/>
        <v>118451038.58024722</v>
      </c>
      <c r="X1118" s="17">
        <f t="shared" si="543"/>
        <v>0</v>
      </c>
      <c r="Y1118" s="17">
        <f t="shared" si="544"/>
        <v>0</v>
      </c>
      <c r="Z1118" s="17">
        <f t="shared" si="545"/>
        <v>0</v>
      </c>
      <c r="AA1118" s="17">
        <f t="shared" si="546"/>
        <v>0</v>
      </c>
      <c r="AB1118" s="17">
        <f t="shared" si="547"/>
        <v>0</v>
      </c>
      <c r="AC1118" s="17">
        <f t="shared" si="548"/>
        <v>0</v>
      </c>
      <c r="AD1118" s="17">
        <f t="shared" si="549"/>
        <v>0</v>
      </c>
      <c r="AE1118" s="17">
        <f t="shared" si="550"/>
        <v>0</v>
      </c>
      <c r="AF1118" s="17">
        <f t="shared" si="551"/>
        <v>2075909.9455015447</v>
      </c>
      <c r="AG1118" s="17">
        <f t="shared" si="557"/>
        <v>0</v>
      </c>
      <c r="AH1118" s="17">
        <f t="shared" si="552"/>
        <v>0</v>
      </c>
      <c r="AI1118" s="17"/>
      <c r="AJ1118" s="17"/>
      <c r="AU1118">
        <f t="shared" si="530"/>
        <v>0</v>
      </c>
      <c r="AV1118">
        <f t="shared" si="531"/>
        <v>63</v>
      </c>
      <c r="AW1118">
        <f t="shared" si="532"/>
        <v>17.5</v>
      </c>
    </row>
    <row r="1119" spans="2:49" x14ac:dyDescent="0.3">
      <c r="B1119" s="32" t="s">
        <v>53</v>
      </c>
      <c r="C1119" s="32">
        <v>1111</v>
      </c>
      <c r="D1119" s="32">
        <v>89</v>
      </c>
      <c r="E1119" s="2">
        <f t="shared" si="533"/>
        <v>18.055555555555557</v>
      </c>
      <c r="F1119" s="33">
        <v>65</v>
      </c>
      <c r="G1119" s="17">
        <f t="shared" si="558"/>
        <v>0.54166666666666741</v>
      </c>
      <c r="H1119" s="17">
        <f t="shared" si="559"/>
        <v>1.9500000000000028</v>
      </c>
      <c r="I1119" s="17">
        <v>194.238</v>
      </c>
      <c r="J1119" s="17">
        <f t="shared" si="534"/>
        <v>4.2881944444444446</v>
      </c>
      <c r="K1119" s="17">
        <f t="shared" si="535"/>
        <v>1191.6666666666683</v>
      </c>
      <c r="L1119" s="17">
        <f t="shared" si="536"/>
        <v>1390.1928611111127</v>
      </c>
      <c r="M1119" s="17">
        <f t="shared" si="537"/>
        <v>25100.704436728425</v>
      </c>
      <c r="N1119" s="17">
        <f t="shared" si="553"/>
        <v>25100.704436728425</v>
      </c>
      <c r="O1119" s="17">
        <f t="shared" si="554"/>
        <v>2101010.6499382732</v>
      </c>
      <c r="P1119" s="17">
        <f t="shared" si="538"/>
        <v>2100816.4119382733</v>
      </c>
      <c r="Q1119" s="34">
        <f t="shared" si="539"/>
        <v>0.58356478290821356</v>
      </c>
      <c r="R1119" s="17">
        <f t="shared" si="529"/>
        <v>453.20716344092995</v>
      </c>
      <c r="S1119" s="17">
        <f t="shared" si="540"/>
        <v>0</v>
      </c>
      <c r="T1119" s="34">
        <f t="shared" si="541"/>
        <v>0</v>
      </c>
      <c r="U1119" s="17">
        <f t="shared" si="555"/>
        <v>0</v>
      </c>
      <c r="V1119" s="17">
        <f t="shared" si="542"/>
        <v>358603.39506172843</v>
      </c>
      <c r="W1119" s="17">
        <f t="shared" si="556"/>
        <v>118809641.97530895</v>
      </c>
      <c r="X1119" s="17">
        <f t="shared" si="543"/>
        <v>0</v>
      </c>
      <c r="Y1119" s="17">
        <f t="shared" si="544"/>
        <v>0</v>
      </c>
      <c r="Z1119" s="17">
        <f t="shared" si="545"/>
        <v>0</v>
      </c>
      <c r="AA1119" s="17">
        <f t="shared" si="546"/>
        <v>0</v>
      </c>
      <c r="AB1119" s="17">
        <f t="shared" si="547"/>
        <v>0</v>
      </c>
      <c r="AC1119" s="17">
        <f t="shared" si="548"/>
        <v>0</v>
      </c>
      <c r="AD1119" s="17">
        <f t="shared" si="549"/>
        <v>0</v>
      </c>
      <c r="AE1119" s="17">
        <f t="shared" si="550"/>
        <v>0</v>
      </c>
      <c r="AF1119" s="17">
        <f t="shared" si="551"/>
        <v>2101010.6499382732</v>
      </c>
      <c r="AG1119" s="17">
        <f t="shared" si="557"/>
        <v>0</v>
      </c>
      <c r="AH1119" s="17">
        <f t="shared" si="552"/>
        <v>0</v>
      </c>
      <c r="AI1119" s="17"/>
      <c r="AJ1119" s="17"/>
      <c r="AU1119">
        <f t="shared" si="530"/>
        <v>0</v>
      </c>
      <c r="AV1119">
        <f t="shared" si="531"/>
        <v>65</v>
      </c>
      <c r="AW1119">
        <f t="shared" si="532"/>
        <v>18.055555555555554</v>
      </c>
    </row>
    <row r="1120" spans="2:49" x14ac:dyDescent="0.3">
      <c r="B1120" s="32" t="s">
        <v>53</v>
      </c>
      <c r="C1120" s="32">
        <v>1112</v>
      </c>
      <c r="D1120" s="32">
        <v>90</v>
      </c>
      <c r="E1120" s="2">
        <f t="shared" si="533"/>
        <v>18.583333333333336</v>
      </c>
      <c r="F1120" s="33">
        <v>66.900000000000006</v>
      </c>
      <c r="G1120" s="17">
        <f t="shared" si="558"/>
        <v>0.49999999999999922</v>
      </c>
      <c r="H1120" s="17">
        <f t="shared" si="559"/>
        <v>1.7999999999999972</v>
      </c>
      <c r="I1120" s="17">
        <v>194.238</v>
      </c>
      <c r="J1120" s="17">
        <f t="shared" si="534"/>
        <v>4.4135416666666671</v>
      </c>
      <c r="K1120" s="17">
        <f t="shared" si="535"/>
        <v>1099.9999999999982</v>
      </c>
      <c r="L1120" s="17">
        <f t="shared" si="536"/>
        <v>1298.6515416666648</v>
      </c>
      <c r="M1120" s="17">
        <f t="shared" si="537"/>
        <v>24133.274482638859</v>
      </c>
      <c r="N1120" s="17">
        <f t="shared" si="553"/>
        <v>24133.274482638859</v>
      </c>
      <c r="O1120" s="17">
        <f t="shared" si="554"/>
        <v>2125143.9244209123</v>
      </c>
      <c r="P1120" s="17">
        <f t="shared" si="538"/>
        <v>2124949.6864209124</v>
      </c>
      <c r="Q1120" s="34">
        <f t="shared" si="539"/>
        <v>0.59026852389400097</v>
      </c>
      <c r="R1120" s="17">
        <f t="shared" si="529"/>
        <v>448.47668413570551</v>
      </c>
      <c r="S1120" s="17">
        <f t="shared" si="540"/>
        <v>0</v>
      </c>
      <c r="T1120" s="34">
        <f t="shared" si="541"/>
        <v>0</v>
      </c>
      <c r="U1120" s="17">
        <f t="shared" si="555"/>
        <v>0</v>
      </c>
      <c r="V1120" s="17">
        <f t="shared" si="542"/>
        <v>379874.30555555568</v>
      </c>
      <c r="W1120" s="17">
        <f t="shared" si="556"/>
        <v>119189516.28086451</v>
      </c>
      <c r="X1120" s="17">
        <f t="shared" si="543"/>
        <v>0</v>
      </c>
      <c r="Y1120" s="17">
        <f t="shared" si="544"/>
        <v>0</v>
      </c>
      <c r="Z1120" s="17">
        <f t="shared" si="545"/>
        <v>0</v>
      </c>
      <c r="AA1120" s="17">
        <f t="shared" si="546"/>
        <v>0</v>
      </c>
      <c r="AB1120" s="17">
        <f t="shared" si="547"/>
        <v>0</v>
      </c>
      <c r="AC1120" s="17">
        <f t="shared" si="548"/>
        <v>0</v>
      </c>
      <c r="AD1120" s="17">
        <f t="shared" si="549"/>
        <v>0</v>
      </c>
      <c r="AE1120" s="17">
        <f t="shared" si="550"/>
        <v>0</v>
      </c>
      <c r="AF1120" s="17">
        <f t="shared" si="551"/>
        <v>2125143.9244209123</v>
      </c>
      <c r="AG1120" s="17">
        <f t="shared" si="557"/>
        <v>0</v>
      </c>
      <c r="AH1120" s="17">
        <f t="shared" si="552"/>
        <v>0</v>
      </c>
      <c r="AI1120" s="17"/>
      <c r="AJ1120" s="17"/>
      <c r="AU1120">
        <f t="shared" si="530"/>
        <v>0</v>
      </c>
      <c r="AV1120">
        <f t="shared" si="531"/>
        <v>66.900000000000006</v>
      </c>
      <c r="AW1120">
        <f t="shared" si="532"/>
        <v>18.583333333333336</v>
      </c>
    </row>
    <row r="1121" spans="2:49" x14ac:dyDescent="0.3">
      <c r="B1121" s="32" t="s">
        <v>53</v>
      </c>
      <c r="C1121" s="32">
        <v>1113</v>
      </c>
      <c r="D1121" s="32">
        <v>91</v>
      </c>
      <c r="E1121" s="2">
        <f t="shared" si="533"/>
        <v>19.055555555555554</v>
      </c>
      <c r="F1121" s="33">
        <v>68.599999999999994</v>
      </c>
      <c r="G1121" s="17">
        <f t="shared" si="558"/>
        <v>0.44444444444444287</v>
      </c>
      <c r="H1121" s="17">
        <f t="shared" si="559"/>
        <v>1.5999999999999943</v>
      </c>
      <c r="I1121" s="17">
        <v>194.238</v>
      </c>
      <c r="J1121" s="17">
        <f t="shared" si="534"/>
        <v>4.5256944444444436</v>
      </c>
      <c r="K1121" s="17">
        <f t="shared" si="535"/>
        <v>977.7777777777743</v>
      </c>
      <c r="L1121" s="17">
        <f t="shared" si="536"/>
        <v>1176.5414722222188</v>
      </c>
      <c r="M1121" s="17">
        <f t="shared" si="537"/>
        <v>22419.65138734561</v>
      </c>
      <c r="N1121" s="17">
        <f t="shared" si="553"/>
        <v>22419.65138734561</v>
      </c>
      <c r="O1121" s="17">
        <f t="shared" si="554"/>
        <v>2147563.5758082578</v>
      </c>
      <c r="P1121" s="17">
        <f t="shared" si="538"/>
        <v>2147369.3378082579</v>
      </c>
      <c r="Q1121" s="34">
        <f t="shared" si="539"/>
        <v>0.5964962546563779</v>
      </c>
      <c r="R1121" s="17">
        <f t="shared" si="529"/>
        <v>427.21891254775244</v>
      </c>
      <c r="S1121" s="17">
        <f t="shared" si="540"/>
        <v>0</v>
      </c>
      <c r="T1121" s="34">
        <f t="shared" si="541"/>
        <v>0</v>
      </c>
      <c r="U1121" s="17">
        <f t="shared" si="555"/>
        <v>0</v>
      </c>
      <c r="V1121" s="17">
        <f t="shared" si="542"/>
        <v>399425.61728395056</v>
      </c>
      <c r="W1121" s="17">
        <f t="shared" si="556"/>
        <v>119588941.89814846</v>
      </c>
      <c r="X1121" s="17">
        <f t="shared" si="543"/>
        <v>0</v>
      </c>
      <c r="Y1121" s="17">
        <f t="shared" si="544"/>
        <v>0</v>
      </c>
      <c r="Z1121" s="17">
        <f t="shared" si="545"/>
        <v>0</v>
      </c>
      <c r="AA1121" s="17">
        <f t="shared" si="546"/>
        <v>0</v>
      </c>
      <c r="AB1121" s="17">
        <f t="shared" si="547"/>
        <v>0</v>
      </c>
      <c r="AC1121" s="17">
        <f t="shared" si="548"/>
        <v>0</v>
      </c>
      <c r="AD1121" s="17">
        <f t="shared" si="549"/>
        <v>0</v>
      </c>
      <c r="AE1121" s="17">
        <f t="shared" si="550"/>
        <v>0</v>
      </c>
      <c r="AF1121" s="17">
        <f t="shared" si="551"/>
        <v>2147563.5758082578</v>
      </c>
      <c r="AG1121" s="17">
        <f t="shared" si="557"/>
        <v>0</v>
      </c>
      <c r="AH1121" s="17">
        <f t="shared" si="552"/>
        <v>0</v>
      </c>
      <c r="AI1121" s="17"/>
      <c r="AJ1121" s="17"/>
      <c r="AU1121">
        <f t="shared" si="530"/>
        <v>0</v>
      </c>
      <c r="AV1121">
        <f t="shared" si="531"/>
        <v>68.599999999999994</v>
      </c>
      <c r="AW1121">
        <f t="shared" si="532"/>
        <v>19.055555555555554</v>
      </c>
    </row>
    <row r="1122" spans="2:49" x14ac:dyDescent="0.3">
      <c r="B1122" s="32" t="s">
        <v>53</v>
      </c>
      <c r="C1122" s="32">
        <v>1114</v>
      </c>
      <c r="D1122" s="32">
        <v>92</v>
      </c>
      <c r="E1122" s="2">
        <f t="shared" si="533"/>
        <v>19.472222222222221</v>
      </c>
      <c r="F1122" s="33">
        <v>70.099999999999994</v>
      </c>
      <c r="G1122" s="17">
        <f t="shared" si="558"/>
        <v>0.40277777777777857</v>
      </c>
      <c r="H1122" s="17">
        <f t="shared" si="559"/>
        <v>1.4500000000000028</v>
      </c>
      <c r="I1122" s="17">
        <v>194.238</v>
      </c>
      <c r="J1122" s="17">
        <f t="shared" si="534"/>
        <v>4.6246527777777775</v>
      </c>
      <c r="K1122" s="17">
        <f t="shared" si="535"/>
        <v>886.1111111111129</v>
      </c>
      <c r="L1122" s="17">
        <f t="shared" si="536"/>
        <v>1084.9737638888907</v>
      </c>
      <c r="M1122" s="17">
        <f t="shared" si="537"/>
        <v>21126.850235725346</v>
      </c>
      <c r="N1122" s="17">
        <f t="shared" si="553"/>
        <v>21126.850235725346</v>
      </c>
      <c r="O1122" s="17">
        <f t="shared" si="554"/>
        <v>2168690.4260439831</v>
      </c>
      <c r="P1122" s="17">
        <f t="shared" si="538"/>
        <v>2168496.1880439832</v>
      </c>
      <c r="Q1122" s="34">
        <f t="shared" si="539"/>
        <v>0.60236487111485759</v>
      </c>
      <c r="R1122" s="17">
        <f t="shared" si="529"/>
        <v>411.38672264565184</v>
      </c>
      <c r="S1122" s="17">
        <f t="shared" si="540"/>
        <v>0</v>
      </c>
      <c r="T1122" s="34">
        <f t="shared" si="541"/>
        <v>0</v>
      </c>
      <c r="U1122" s="17">
        <f t="shared" si="555"/>
        <v>0</v>
      </c>
      <c r="V1122" s="17">
        <f t="shared" si="542"/>
        <v>417084.18209876539</v>
      </c>
      <c r="W1122" s="17">
        <f t="shared" si="556"/>
        <v>120006026.08024722</v>
      </c>
      <c r="X1122" s="17">
        <f t="shared" si="543"/>
        <v>0</v>
      </c>
      <c r="Y1122" s="17">
        <f t="shared" si="544"/>
        <v>0</v>
      </c>
      <c r="Z1122" s="17">
        <f t="shared" si="545"/>
        <v>0</v>
      </c>
      <c r="AA1122" s="17">
        <f t="shared" si="546"/>
        <v>0</v>
      </c>
      <c r="AB1122" s="17">
        <f t="shared" si="547"/>
        <v>0</v>
      </c>
      <c r="AC1122" s="17">
        <f t="shared" si="548"/>
        <v>0</v>
      </c>
      <c r="AD1122" s="17">
        <f t="shared" si="549"/>
        <v>0</v>
      </c>
      <c r="AE1122" s="17">
        <f t="shared" si="550"/>
        <v>0</v>
      </c>
      <c r="AF1122" s="17">
        <f t="shared" si="551"/>
        <v>2168690.4260439831</v>
      </c>
      <c r="AG1122" s="17">
        <f t="shared" si="557"/>
        <v>0</v>
      </c>
      <c r="AH1122" s="17">
        <f t="shared" si="552"/>
        <v>0</v>
      </c>
      <c r="AI1122" s="17"/>
      <c r="AJ1122" s="17"/>
      <c r="AU1122">
        <f t="shared" si="530"/>
        <v>0</v>
      </c>
      <c r="AV1122">
        <f t="shared" si="531"/>
        <v>70.099999999999994</v>
      </c>
      <c r="AW1122">
        <f t="shared" si="532"/>
        <v>19.472222222222221</v>
      </c>
    </row>
    <row r="1123" spans="2:49" x14ac:dyDescent="0.3">
      <c r="B1123" s="32" t="s">
        <v>53</v>
      </c>
      <c r="C1123" s="32">
        <v>1115</v>
      </c>
      <c r="D1123" s="32">
        <v>93</v>
      </c>
      <c r="E1123" s="2">
        <f t="shared" si="533"/>
        <v>19.861111111111111</v>
      </c>
      <c r="F1123" s="33">
        <v>71.5</v>
      </c>
      <c r="G1123" s="17">
        <f t="shared" si="558"/>
        <v>0.37500000000000039</v>
      </c>
      <c r="H1123" s="17">
        <f t="shared" si="559"/>
        <v>1.3500000000000014</v>
      </c>
      <c r="I1123" s="17">
        <v>194.238</v>
      </c>
      <c r="J1123" s="17">
        <f t="shared" si="534"/>
        <v>4.7170138888888884</v>
      </c>
      <c r="K1123" s="17">
        <f t="shared" si="535"/>
        <v>825.00000000000091</v>
      </c>
      <c r="L1123" s="17">
        <f t="shared" si="536"/>
        <v>1023.9550138888898</v>
      </c>
      <c r="M1123" s="17">
        <f t="shared" si="537"/>
        <v>20336.884303626561</v>
      </c>
      <c r="N1123" s="17">
        <f t="shared" si="553"/>
        <v>20336.884303626561</v>
      </c>
      <c r="O1123" s="17">
        <f t="shared" si="554"/>
        <v>2189027.3103476097</v>
      </c>
      <c r="P1123" s="17">
        <f t="shared" si="538"/>
        <v>2188833.0723476098</v>
      </c>
      <c r="Q1123" s="34">
        <f t="shared" si="539"/>
        <v>0.608014050836719</v>
      </c>
      <c r="R1123" s="17">
        <f t="shared" si="529"/>
        <v>403.91311880813868</v>
      </c>
      <c r="S1123" s="17">
        <f t="shared" si="540"/>
        <v>0</v>
      </c>
      <c r="T1123" s="34">
        <f t="shared" si="541"/>
        <v>0</v>
      </c>
      <c r="U1123" s="17">
        <f t="shared" si="555"/>
        <v>0</v>
      </c>
      <c r="V1123" s="17">
        <f t="shared" si="542"/>
        <v>433910.10802469135</v>
      </c>
      <c r="W1123" s="17">
        <f t="shared" si="556"/>
        <v>120439936.18827191</v>
      </c>
      <c r="X1123" s="17">
        <f t="shared" si="543"/>
        <v>0</v>
      </c>
      <c r="Y1123" s="17">
        <f t="shared" si="544"/>
        <v>0</v>
      </c>
      <c r="Z1123" s="17">
        <f t="shared" si="545"/>
        <v>0</v>
      </c>
      <c r="AA1123" s="17">
        <f t="shared" si="546"/>
        <v>0</v>
      </c>
      <c r="AB1123" s="17">
        <f t="shared" si="547"/>
        <v>0</v>
      </c>
      <c r="AC1123" s="17">
        <f t="shared" si="548"/>
        <v>0</v>
      </c>
      <c r="AD1123" s="17">
        <f t="shared" si="549"/>
        <v>0</v>
      </c>
      <c r="AE1123" s="17">
        <f t="shared" si="550"/>
        <v>0</v>
      </c>
      <c r="AF1123" s="17">
        <f t="shared" si="551"/>
        <v>2189027.3103476097</v>
      </c>
      <c r="AG1123" s="17">
        <f t="shared" si="557"/>
        <v>0</v>
      </c>
      <c r="AH1123" s="17">
        <f t="shared" si="552"/>
        <v>0</v>
      </c>
      <c r="AI1123" s="17"/>
      <c r="AJ1123" s="17"/>
      <c r="AU1123">
        <f t="shared" si="530"/>
        <v>0</v>
      </c>
      <c r="AV1123">
        <f t="shared" si="531"/>
        <v>71.5</v>
      </c>
      <c r="AW1123">
        <f t="shared" si="532"/>
        <v>19.861111111111111</v>
      </c>
    </row>
    <row r="1124" spans="2:49" x14ac:dyDescent="0.3">
      <c r="B1124" s="32" t="s">
        <v>53</v>
      </c>
      <c r="C1124" s="32">
        <v>1116</v>
      </c>
      <c r="D1124" s="32">
        <v>94</v>
      </c>
      <c r="E1124" s="2">
        <f t="shared" si="533"/>
        <v>20.222222222222221</v>
      </c>
      <c r="F1124" s="33">
        <v>72.8</v>
      </c>
      <c r="G1124" s="17">
        <f t="shared" si="558"/>
        <v>0.33333333333333409</v>
      </c>
      <c r="H1124" s="17">
        <f t="shared" si="559"/>
        <v>1.2000000000000028</v>
      </c>
      <c r="I1124" s="17">
        <v>194.238</v>
      </c>
      <c r="J1124" s="17">
        <f t="shared" si="534"/>
        <v>4.8027777777777771</v>
      </c>
      <c r="K1124" s="17">
        <f t="shared" si="535"/>
        <v>733.33333333333496</v>
      </c>
      <c r="L1124" s="17">
        <f t="shared" si="536"/>
        <v>932.37411111111271</v>
      </c>
      <c r="M1124" s="17">
        <f t="shared" si="537"/>
        <v>18854.676469135833</v>
      </c>
      <c r="N1124" s="17">
        <f t="shared" si="553"/>
        <v>18854.676469135833</v>
      </c>
      <c r="O1124" s="17">
        <f t="shared" si="554"/>
        <v>2207881.9868167457</v>
      </c>
      <c r="P1124" s="17">
        <f t="shared" si="538"/>
        <v>2207687.7488167458</v>
      </c>
      <c r="Q1124" s="34">
        <f t="shared" si="539"/>
        <v>0.61325150286631558</v>
      </c>
      <c r="R1124" s="17">
        <f t="shared" si="529"/>
        <v>381.28345748696904</v>
      </c>
      <c r="S1124" s="17">
        <f t="shared" si="540"/>
        <v>0</v>
      </c>
      <c r="T1124" s="34">
        <f t="shared" si="541"/>
        <v>0</v>
      </c>
      <c r="U1124" s="17">
        <f t="shared" si="555"/>
        <v>0</v>
      </c>
      <c r="V1124" s="17">
        <f t="shared" si="542"/>
        <v>449832.09876543202</v>
      </c>
      <c r="W1124" s="17">
        <f t="shared" si="556"/>
        <v>120889768.28703734</v>
      </c>
      <c r="X1124" s="17">
        <f t="shared" si="543"/>
        <v>0</v>
      </c>
      <c r="Y1124" s="17">
        <f t="shared" si="544"/>
        <v>0</v>
      </c>
      <c r="Z1124" s="17">
        <f t="shared" si="545"/>
        <v>0</v>
      </c>
      <c r="AA1124" s="17">
        <f t="shared" si="546"/>
        <v>0</v>
      </c>
      <c r="AB1124" s="17">
        <f t="shared" si="547"/>
        <v>0</v>
      </c>
      <c r="AC1124" s="17">
        <f t="shared" si="548"/>
        <v>0</v>
      </c>
      <c r="AD1124" s="17">
        <f t="shared" si="549"/>
        <v>0</v>
      </c>
      <c r="AE1124" s="17">
        <f t="shared" si="550"/>
        <v>0</v>
      </c>
      <c r="AF1124" s="17">
        <f t="shared" si="551"/>
        <v>2207881.9868167457</v>
      </c>
      <c r="AG1124" s="17">
        <f t="shared" si="557"/>
        <v>0</v>
      </c>
      <c r="AH1124" s="17">
        <f t="shared" si="552"/>
        <v>0</v>
      </c>
      <c r="AI1124" s="17"/>
      <c r="AJ1124" s="17"/>
      <c r="AU1124">
        <f t="shared" si="530"/>
        <v>0</v>
      </c>
      <c r="AV1124">
        <f t="shared" si="531"/>
        <v>72.8</v>
      </c>
      <c r="AW1124">
        <f t="shared" si="532"/>
        <v>20.222222222222221</v>
      </c>
    </row>
    <row r="1125" spans="2:49" x14ac:dyDescent="0.3">
      <c r="B1125" s="32" t="s">
        <v>53</v>
      </c>
      <c r="C1125" s="32">
        <v>1117</v>
      </c>
      <c r="D1125" s="32">
        <v>95</v>
      </c>
      <c r="E1125" s="2">
        <f t="shared" si="533"/>
        <v>20.527777777777779</v>
      </c>
      <c r="F1125" s="33">
        <v>73.900000000000006</v>
      </c>
      <c r="G1125" s="17">
        <f t="shared" si="558"/>
        <v>0.29166666666666785</v>
      </c>
      <c r="H1125" s="17">
        <f t="shared" si="559"/>
        <v>1.0500000000000043</v>
      </c>
      <c r="I1125" s="17">
        <v>194.238</v>
      </c>
      <c r="J1125" s="17">
        <f t="shared" si="534"/>
        <v>4.8753472222222225</v>
      </c>
      <c r="K1125" s="17">
        <f t="shared" si="535"/>
        <v>641.66666666666924</v>
      </c>
      <c r="L1125" s="17">
        <f t="shared" si="536"/>
        <v>840.78001388889152</v>
      </c>
      <c r="M1125" s="17">
        <f t="shared" si="537"/>
        <v>17259.34528510808</v>
      </c>
      <c r="N1125" s="17">
        <f t="shared" si="553"/>
        <v>17259.34528510808</v>
      </c>
      <c r="O1125" s="17">
        <f t="shared" si="554"/>
        <v>2225141.3321018536</v>
      </c>
      <c r="P1125" s="17">
        <f t="shared" si="538"/>
        <v>2224947.0941018537</v>
      </c>
      <c r="Q1125" s="34">
        <f t="shared" si="539"/>
        <v>0.61804580379961294</v>
      </c>
      <c r="R1125" s="17">
        <f t="shared" si="529"/>
        <v>354.29600460263532</v>
      </c>
      <c r="S1125" s="17">
        <f t="shared" si="540"/>
        <v>0</v>
      </c>
      <c r="T1125" s="34">
        <f t="shared" si="541"/>
        <v>0</v>
      </c>
      <c r="U1125" s="17">
        <f t="shared" si="555"/>
        <v>0</v>
      </c>
      <c r="V1125" s="17">
        <f t="shared" si="542"/>
        <v>463528.62654320989</v>
      </c>
      <c r="W1125" s="17">
        <f t="shared" si="556"/>
        <v>121353296.91358055</v>
      </c>
      <c r="X1125" s="17">
        <f t="shared" si="543"/>
        <v>0</v>
      </c>
      <c r="Y1125" s="17">
        <f t="shared" si="544"/>
        <v>0</v>
      </c>
      <c r="Z1125" s="17">
        <f t="shared" si="545"/>
        <v>0</v>
      </c>
      <c r="AA1125" s="17">
        <f t="shared" si="546"/>
        <v>0</v>
      </c>
      <c r="AB1125" s="17">
        <f t="shared" si="547"/>
        <v>0</v>
      </c>
      <c r="AC1125" s="17">
        <f t="shared" si="548"/>
        <v>0</v>
      </c>
      <c r="AD1125" s="17">
        <f t="shared" si="549"/>
        <v>0</v>
      </c>
      <c r="AE1125" s="17">
        <f t="shared" si="550"/>
        <v>0</v>
      </c>
      <c r="AF1125" s="17">
        <f t="shared" si="551"/>
        <v>2225141.3321018536</v>
      </c>
      <c r="AG1125" s="17">
        <f t="shared" si="557"/>
        <v>0</v>
      </c>
      <c r="AH1125" s="17">
        <f t="shared" si="552"/>
        <v>0</v>
      </c>
      <c r="AI1125" s="17"/>
      <c r="AJ1125" s="17"/>
      <c r="AU1125">
        <f t="shared" si="530"/>
        <v>0</v>
      </c>
      <c r="AV1125">
        <f t="shared" si="531"/>
        <v>73.900000000000006</v>
      </c>
      <c r="AW1125">
        <f t="shared" si="532"/>
        <v>20.527777777777779</v>
      </c>
    </row>
    <row r="1126" spans="2:49" x14ac:dyDescent="0.3">
      <c r="B1126" s="32" t="s">
        <v>53</v>
      </c>
      <c r="C1126" s="32">
        <v>1118</v>
      </c>
      <c r="D1126" s="32">
        <v>96</v>
      </c>
      <c r="E1126" s="2">
        <f t="shared" si="533"/>
        <v>20.805555555555557</v>
      </c>
      <c r="F1126" s="33">
        <v>74.900000000000006</v>
      </c>
      <c r="G1126" s="17">
        <f t="shared" si="558"/>
        <v>0.26388888888888767</v>
      </c>
      <c r="H1126" s="17">
        <f t="shared" si="559"/>
        <v>0.94999999999999574</v>
      </c>
      <c r="I1126" s="17">
        <v>194.238</v>
      </c>
      <c r="J1126" s="17">
        <f t="shared" si="534"/>
        <v>4.9413194444444448</v>
      </c>
      <c r="K1126" s="17">
        <f t="shared" si="535"/>
        <v>580.55555555555293</v>
      </c>
      <c r="L1126" s="17">
        <f t="shared" si="536"/>
        <v>779.73487499999737</v>
      </c>
      <c r="M1126" s="17">
        <f t="shared" si="537"/>
        <v>16222.817260416614</v>
      </c>
      <c r="N1126" s="17">
        <f t="shared" si="553"/>
        <v>16222.817260416614</v>
      </c>
      <c r="O1126" s="17">
        <f t="shared" si="554"/>
        <v>2241364.1493622703</v>
      </c>
      <c r="P1126" s="17">
        <f t="shared" si="538"/>
        <v>2241169.9113622704</v>
      </c>
      <c r="Q1126" s="34">
        <f t="shared" si="539"/>
        <v>0.62255217797821139</v>
      </c>
      <c r="R1126" s="17">
        <f t="shared" si="529"/>
        <v>337.5247257792235</v>
      </c>
      <c r="S1126" s="17">
        <f t="shared" si="540"/>
        <v>0</v>
      </c>
      <c r="T1126" s="34">
        <f t="shared" si="541"/>
        <v>0</v>
      </c>
      <c r="U1126" s="17">
        <f t="shared" si="555"/>
        <v>0</v>
      </c>
      <c r="V1126" s="17">
        <f t="shared" si="542"/>
        <v>476158.25617283961</v>
      </c>
      <c r="W1126" s="17">
        <f t="shared" si="556"/>
        <v>121829455.16975339</v>
      </c>
      <c r="X1126" s="17">
        <f t="shared" si="543"/>
        <v>0</v>
      </c>
      <c r="Y1126" s="17">
        <f t="shared" si="544"/>
        <v>0</v>
      </c>
      <c r="Z1126" s="17">
        <f t="shared" si="545"/>
        <v>0</v>
      </c>
      <c r="AA1126" s="17">
        <f t="shared" si="546"/>
        <v>0</v>
      </c>
      <c r="AB1126" s="17">
        <f t="shared" si="547"/>
        <v>0</v>
      </c>
      <c r="AC1126" s="17">
        <f t="shared" si="548"/>
        <v>0</v>
      </c>
      <c r="AD1126" s="17">
        <f t="shared" si="549"/>
        <v>0</v>
      </c>
      <c r="AE1126" s="17">
        <f t="shared" si="550"/>
        <v>0</v>
      </c>
      <c r="AF1126" s="17">
        <f t="shared" si="551"/>
        <v>2241364.1493622703</v>
      </c>
      <c r="AG1126" s="17">
        <f t="shared" si="557"/>
        <v>0</v>
      </c>
      <c r="AH1126" s="17">
        <f t="shared" si="552"/>
        <v>0</v>
      </c>
      <c r="AI1126" s="17"/>
      <c r="AJ1126" s="17"/>
      <c r="AU1126">
        <f t="shared" si="530"/>
        <v>0</v>
      </c>
      <c r="AV1126">
        <f t="shared" si="531"/>
        <v>74.900000000000006</v>
      </c>
      <c r="AW1126">
        <f t="shared" si="532"/>
        <v>20.805555555555557</v>
      </c>
    </row>
    <row r="1127" spans="2:49" x14ac:dyDescent="0.3">
      <c r="B1127" s="32" t="s">
        <v>53</v>
      </c>
      <c r="C1127" s="32">
        <v>1119</v>
      </c>
      <c r="D1127" s="32">
        <v>97</v>
      </c>
      <c r="E1127" s="2">
        <f t="shared" si="533"/>
        <v>21.055555555555557</v>
      </c>
      <c r="F1127" s="33">
        <v>75.8</v>
      </c>
      <c r="G1127" s="17">
        <f t="shared" si="558"/>
        <v>0.23611111111110952</v>
      </c>
      <c r="H1127" s="17">
        <f t="shared" si="559"/>
        <v>0.84999999999999432</v>
      </c>
      <c r="I1127" s="17">
        <v>194.238</v>
      </c>
      <c r="J1127" s="17">
        <f t="shared" si="534"/>
        <v>5.000694444444445</v>
      </c>
      <c r="K1127" s="17">
        <f t="shared" si="535"/>
        <v>519.44444444444093</v>
      </c>
      <c r="L1127" s="17">
        <f t="shared" si="536"/>
        <v>718.68313888888542</v>
      </c>
      <c r="M1127" s="17">
        <f t="shared" si="537"/>
        <v>15132.272757715977</v>
      </c>
      <c r="N1127" s="17">
        <f t="shared" si="553"/>
        <v>15132.272757715977</v>
      </c>
      <c r="O1127" s="17">
        <f t="shared" si="554"/>
        <v>2256496.4221199863</v>
      </c>
      <c r="P1127" s="17">
        <f t="shared" si="538"/>
        <v>2256302.1841199864</v>
      </c>
      <c r="Q1127" s="34">
        <f t="shared" si="539"/>
        <v>0.6267556207048498</v>
      </c>
      <c r="R1127" s="17">
        <f t="shared" si="529"/>
        <v>318.61840973190863</v>
      </c>
      <c r="S1127" s="17">
        <f t="shared" si="540"/>
        <v>0</v>
      </c>
      <c r="T1127" s="34">
        <f t="shared" si="541"/>
        <v>0</v>
      </c>
      <c r="U1127" s="17">
        <f t="shared" si="555"/>
        <v>0</v>
      </c>
      <c r="V1127" s="17">
        <f t="shared" si="542"/>
        <v>487670.06172839511</v>
      </c>
      <c r="W1127" s="17">
        <f t="shared" si="556"/>
        <v>122317125.23148178</v>
      </c>
      <c r="X1127" s="17">
        <f t="shared" si="543"/>
        <v>0</v>
      </c>
      <c r="Y1127" s="17">
        <f t="shared" si="544"/>
        <v>0</v>
      </c>
      <c r="Z1127" s="17">
        <f t="shared" si="545"/>
        <v>0</v>
      </c>
      <c r="AA1127" s="17">
        <f t="shared" si="546"/>
        <v>0</v>
      </c>
      <c r="AB1127" s="17">
        <f t="shared" si="547"/>
        <v>0</v>
      </c>
      <c r="AC1127" s="17">
        <f t="shared" si="548"/>
        <v>0</v>
      </c>
      <c r="AD1127" s="17">
        <f t="shared" si="549"/>
        <v>0</v>
      </c>
      <c r="AE1127" s="17">
        <f t="shared" si="550"/>
        <v>0</v>
      </c>
      <c r="AF1127" s="17">
        <f t="shared" si="551"/>
        <v>2256496.4221199863</v>
      </c>
      <c r="AG1127" s="17">
        <f t="shared" si="557"/>
        <v>0</v>
      </c>
      <c r="AH1127" s="17">
        <f t="shared" si="552"/>
        <v>0</v>
      </c>
      <c r="AI1127" s="17"/>
      <c r="AJ1127" s="17"/>
      <c r="AU1127">
        <f t="shared" si="530"/>
        <v>0</v>
      </c>
      <c r="AV1127">
        <f t="shared" si="531"/>
        <v>75.8</v>
      </c>
      <c r="AW1127">
        <f t="shared" si="532"/>
        <v>21.055555555555554</v>
      </c>
    </row>
    <row r="1128" spans="2:49" x14ac:dyDescent="0.3">
      <c r="B1128" s="32" t="s">
        <v>53</v>
      </c>
      <c r="C1128" s="32">
        <v>1120</v>
      </c>
      <c r="D1128" s="32">
        <v>98</v>
      </c>
      <c r="E1128" s="2">
        <f t="shared" si="533"/>
        <v>21.277777777777779</v>
      </c>
      <c r="F1128" s="33">
        <v>76.599999999999994</v>
      </c>
      <c r="G1128" s="17">
        <f t="shared" si="558"/>
        <v>0.19444444444444522</v>
      </c>
      <c r="H1128" s="17">
        <f t="shared" si="559"/>
        <v>0.70000000000000284</v>
      </c>
      <c r="I1128" s="17">
        <v>194.238</v>
      </c>
      <c r="J1128" s="17">
        <f t="shared" si="534"/>
        <v>5.0534722222222221</v>
      </c>
      <c r="K1128" s="17">
        <f t="shared" si="535"/>
        <v>427.77777777777948</v>
      </c>
      <c r="L1128" s="17">
        <f t="shared" si="536"/>
        <v>627.06925000000172</v>
      </c>
      <c r="M1128" s="17">
        <f t="shared" si="537"/>
        <v>13342.640152777814</v>
      </c>
      <c r="N1128" s="17">
        <f t="shared" si="553"/>
        <v>13342.640152777814</v>
      </c>
      <c r="O1128" s="17">
        <f t="shared" si="554"/>
        <v>2269839.0622727643</v>
      </c>
      <c r="P1128" s="17">
        <f t="shared" si="538"/>
        <v>2269644.8242727644</v>
      </c>
      <c r="Q1128" s="34">
        <f t="shared" si="539"/>
        <v>0.63046193928648842</v>
      </c>
      <c r="R1128" s="17">
        <f t="shared" si="529"/>
        <v>283.90173213966125</v>
      </c>
      <c r="S1128" s="17">
        <f t="shared" si="540"/>
        <v>0</v>
      </c>
      <c r="T1128" s="34">
        <f t="shared" si="541"/>
        <v>0</v>
      </c>
      <c r="U1128" s="17">
        <f t="shared" si="555"/>
        <v>0</v>
      </c>
      <c r="V1128" s="17">
        <f t="shared" si="542"/>
        <v>498018.20987654326</v>
      </c>
      <c r="W1128" s="17">
        <f t="shared" si="556"/>
        <v>122815143.44135831</v>
      </c>
      <c r="X1128" s="17">
        <f t="shared" si="543"/>
        <v>0</v>
      </c>
      <c r="Y1128" s="17">
        <f t="shared" si="544"/>
        <v>0</v>
      </c>
      <c r="Z1128" s="17">
        <f t="shared" si="545"/>
        <v>0</v>
      </c>
      <c r="AA1128" s="17">
        <f t="shared" si="546"/>
        <v>0</v>
      </c>
      <c r="AB1128" s="17">
        <f t="shared" si="547"/>
        <v>0</v>
      </c>
      <c r="AC1128" s="17">
        <f t="shared" si="548"/>
        <v>0</v>
      </c>
      <c r="AD1128" s="17">
        <f t="shared" si="549"/>
        <v>0</v>
      </c>
      <c r="AE1128" s="17">
        <f t="shared" si="550"/>
        <v>0</v>
      </c>
      <c r="AF1128" s="17">
        <f t="shared" si="551"/>
        <v>2269839.0622727643</v>
      </c>
      <c r="AG1128" s="17">
        <f t="shared" si="557"/>
        <v>0</v>
      </c>
      <c r="AH1128" s="17">
        <f t="shared" si="552"/>
        <v>0</v>
      </c>
      <c r="AI1128" s="17"/>
      <c r="AJ1128" s="17"/>
      <c r="AU1128">
        <f t="shared" si="530"/>
        <v>0</v>
      </c>
      <c r="AV1128">
        <f t="shared" si="531"/>
        <v>76.599999999999994</v>
      </c>
      <c r="AW1128">
        <f t="shared" si="532"/>
        <v>21.277777777777775</v>
      </c>
    </row>
    <row r="1129" spans="2:49" x14ac:dyDescent="0.3">
      <c r="B1129" s="32" t="s">
        <v>53</v>
      </c>
      <c r="C1129" s="32">
        <v>1121</v>
      </c>
      <c r="D1129" s="32">
        <v>99</v>
      </c>
      <c r="E1129" s="2">
        <f t="shared" si="533"/>
        <v>21.444444444444446</v>
      </c>
      <c r="F1129" s="33">
        <v>77.2</v>
      </c>
      <c r="G1129" s="17">
        <f t="shared" si="558"/>
        <v>0.15277777777777896</v>
      </c>
      <c r="H1129" s="17">
        <f t="shared" si="559"/>
        <v>0.55000000000000426</v>
      </c>
      <c r="I1129" s="17">
        <v>194.238</v>
      </c>
      <c r="J1129" s="17">
        <f t="shared" si="534"/>
        <v>5.0930555555555559</v>
      </c>
      <c r="K1129" s="17">
        <f t="shared" si="535"/>
        <v>336.1111111111137</v>
      </c>
      <c r="L1129" s="17">
        <f t="shared" si="536"/>
        <v>535.44216666666921</v>
      </c>
      <c r="M1129" s="17">
        <f t="shared" si="537"/>
        <v>11482.259796296352</v>
      </c>
      <c r="N1129" s="17">
        <f t="shared" si="553"/>
        <v>11482.259796296352</v>
      </c>
      <c r="O1129" s="17">
        <f t="shared" si="554"/>
        <v>2281321.3220690605</v>
      </c>
      <c r="P1129" s="17">
        <f t="shared" si="538"/>
        <v>2281127.0840690606</v>
      </c>
      <c r="Q1129" s="34">
        <f t="shared" si="539"/>
        <v>0.63365148141270367</v>
      </c>
      <c r="R1129" s="17">
        <f t="shared" si="529"/>
        <v>246.23068229835513</v>
      </c>
      <c r="S1129" s="17">
        <f t="shared" si="540"/>
        <v>0</v>
      </c>
      <c r="T1129" s="34">
        <f t="shared" si="541"/>
        <v>0</v>
      </c>
      <c r="U1129" s="17">
        <f t="shared" si="555"/>
        <v>0</v>
      </c>
      <c r="V1129" s="17">
        <f t="shared" si="542"/>
        <v>505850.61728395068</v>
      </c>
      <c r="W1129" s="17">
        <f t="shared" si="556"/>
        <v>123320994.05864227</v>
      </c>
      <c r="X1129" s="17">
        <f t="shared" si="543"/>
        <v>0</v>
      </c>
      <c r="Y1129" s="17">
        <f t="shared" si="544"/>
        <v>0</v>
      </c>
      <c r="Z1129" s="17">
        <f t="shared" si="545"/>
        <v>0</v>
      </c>
      <c r="AA1129" s="17">
        <f t="shared" si="546"/>
        <v>0</v>
      </c>
      <c r="AB1129" s="17">
        <f t="shared" si="547"/>
        <v>0</v>
      </c>
      <c r="AC1129" s="17">
        <f t="shared" si="548"/>
        <v>0</v>
      </c>
      <c r="AD1129" s="17">
        <f t="shared" si="549"/>
        <v>0</v>
      </c>
      <c r="AE1129" s="17">
        <f t="shared" si="550"/>
        <v>0</v>
      </c>
      <c r="AF1129" s="17">
        <f t="shared" si="551"/>
        <v>2281321.3220690605</v>
      </c>
      <c r="AG1129" s="17">
        <f t="shared" si="557"/>
        <v>0</v>
      </c>
      <c r="AH1129" s="17">
        <f t="shared" si="552"/>
        <v>0</v>
      </c>
      <c r="AI1129" s="17"/>
      <c r="AJ1129" s="17"/>
      <c r="AU1129">
        <f t="shared" si="530"/>
        <v>0</v>
      </c>
      <c r="AV1129">
        <f t="shared" si="531"/>
        <v>77.2</v>
      </c>
      <c r="AW1129">
        <f t="shared" si="532"/>
        <v>21.444444444444446</v>
      </c>
    </row>
    <row r="1130" spans="2:49" x14ac:dyDescent="0.3">
      <c r="B1130" s="32" t="s">
        <v>53</v>
      </c>
      <c r="C1130" s="32">
        <v>1122</v>
      </c>
      <c r="D1130" s="32">
        <v>100</v>
      </c>
      <c r="E1130" s="2">
        <f t="shared" si="533"/>
        <v>21.583333333333336</v>
      </c>
      <c r="F1130" s="33">
        <v>77.7</v>
      </c>
      <c r="G1130" s="17">
        <f t="shared" si="558"/>
        <v>0.12499999999999881</v>
      </c>
      <c r="H1130" s="17">
        <f t="shared" si="559"/>
        <v>0.44999999999999574</v>
      </c>
      <c r="I1130" s="17">
        <v>194.238</v>
      </c>
      <c r="J1130" s="17">
        <f t="shared" si="534"/>
        <v>5.1260416666666666</v>
      </c>
      <c r="K1130" s="17">
        <f t="shared" si="535"/>
        <v>274.99999999999739</v>
      </c>
      <c r="L1130" s="17">
        <f t="shared" si="536"/>
        <v>474.36404166666409</v>
      </c>
      <c r="M1130" s="17">
        <f t="shared" si="537"/>
        <v>10238.357232638835</v>
      </c>
      <c r="N1130" s="17">
        <f t="shared" si="553"/>
        <v>10238.357232638835</v>
      </c>
      <c r="O1130" s="17">
        <f t="shared" si="554"/>
        <v>2291559.6793016992</v>
      </c>
      <c r="P1130" s="17">
        <f t="shared" si="538"/>
        <v>2291365.4413016993</v>
      </c>
      <c r="Q1130" s="34">
        <f t="shared" si="539"/>
        <v>0.63649549228478597</v>
      </c>
      <c r="R1130" s="17">
        <f t="shared" si="529"/>
        <v>220.97787693778821</v>
      </c>
      <c r="S1130" s="17">
        <f t="shared" si="540"/>
        <v>0</v>
      </c>
      <c r="T1130" s="34">
        <f t="shared" si="541"/>
        <v>0</v>
      </c>
      <c r="U1130" s="17">
        <f t="shared" si="555"/>
        <v>0</v>
      </c>
      <c r="V1130" s="17">
        <f t="shared" si="542"/>
        <v>512424.30555555568</v>
      </c>
      <c r="W1130" s="17">
        <f t="shared" si="556"/>
        <v>123833418.36419782</v>
      </c>
      <c r="X1130" s="17">
        <f t="shared" si="543"/>
        <v>0</v>
      </c>
      <c r="Y1130" s="17">
        <f t="shared" si="544"/>
        <v>0</v>
      </c>
      <c r="Z1130" s="17">
        <f t="shared" si="545"/>
        <v>0</v>
      </c>
      <c r="AA1130" s="17">
        <f t="shared" si="546"/>
        <v>0</v>
      </c>
      <c r="AB1130" s="17">
        <f t="shared" si="547"/>
        <v>0</v>
      </c>
      <c r="AC1130" s="17">
        <f t="shared" si="548"/>
        <v>0</v>
      </c>
      <c r="AD1130" s="17">
        <f t="shared" si="549"/>
        <v>0</v>
      </c>
      <c r="AE1130" s="17">
        <f t="shared" si="550"/>
        <v>0</v>
      </c>
      <c r="AF1130" s="17">
        <f t="shared" si="551"/>
        <v>2291559.6793016992</v>
      </c>
      <c r="AG1130" s="17">
        <f t="shared" si="557"/>
        <v>0</v>
      </c>
      <c r="AH1130" s="17">
        <f t="shared" si="552"/>
        <v>0</v>
      </c>
      <c r="AI1130" s="17"/>
      <c r="AJ1130" s="17"/>
      <c r="AU1130">
        <f t="shared" si="530"/>
        <v>0</v>
      </c>
      <c r="AV1130">
        <f t="shared" si="531"/>
        <v>77.7</v>
      </c>
      <c r="AW1130">
        <f t="shared" si="532"/>
        <v>21.583333333333332</v>
      </c>
    </row>
    <row r="1131" spans="2:49" x14ac:dyDescent="0.3">
      <c r="B1131" s="32" t="s">
        <v>53</v>
      </c>
      <c r="C1131" s="32">
        <v>1123</v>
      </c>
      <c r="D1131" s="32">
        <v>101</v>
      </c>
      <c r="E1131" s="2">
        <f t="shared" si="533"/>
        <v>21.694444444444443</v>
      </c>
      <c r="F1131" s="33">
        <v>78.099999999999994</v>
      </c>
      <c r="G1131" s="17">
        <f t="shared" si="558"/>
        <v>8.3333333333332538E-2</v>
      </c>
      <c r="H1131" s="17">
        <f t="shared" si="559"/>
        <v>0.29999999999999716</v>
      </c>
      <c r="I1131" s="17">
        <v>194.238</v>
      </c>
      <c r="J1131" s="17">
        <f t="shared" si="534"/>
        <v>5.1524305555555552</v>
      </c>
      <c r="K1131" s="17">
        <f t="shared" si="535"/>
        <v>183.33333333333158</v>
      </c>
      <c r="L1131" s="17">
        <f t="shared" si="536"/>
        <v>382.72376388888711</v>
      </c>
      <c r="M1131" s="17">
        <f t="shared" si="537"/>
        <v>8302.9794332561341</v>
      </c>
      <c r="N1131" s="17">
        <f t="shared" si="553"/>
        <v>8302.9794332561341</v>
      </c>
      <c r="O1131" s="17">
        <f t="shared" si="554"/>
        <v>2299862.6587349554</v>
      </c>
      <c r="P1131" s="17">
        <f t="shared" si="538"/>
        <v>2299668.4207349555</v>
      </c>
      <c r="Q1131" s="34">
        <f t="shared" si="539"/>
        <v>0.6388018939117559</v>
      </c>
      <c r="R1131" s="17">
        <f t="shared" si="529"/>
        <v>180.12852603814</v>
      </c>
      <c r="S1131" s="17">
        <f t="shared" si="540"/>
        <v>0</v>
      </c>
      <c r="T1131" s="34">
        <f t="shared" si="541"/>
        <v>0</v>
      </c>
      <c r="U1131" s="17">
        <f t="shared" si="555"/>
        <v>0</v>
      </c>
      <c r="V1131" s="17">
        <f t="shared" si="542"/>
        <v>517713.811728395</v>
      </c>
      <c r="W1131" s="17">
        <f t="shared" si="556"/>
        <v>124351132.17592621</v>
      </c>
      <c r="X1131" s="17">
        <f t="shared" si="543"/>
        <v>0</v>
      </c>
      <c r="Y1131" s="17">
        <f t="shared" si="544"/>
        <v>0</v>
      </c>
      <c r="Z1131" s="17">
        <f t="shared" si="545"/>
        <v>0</v>
      </c>
      <c r="AA1131" s="17">
        <f t="shared" si="546"/>
        <v>0</v>
      </c>
      <c r="AB1131" s="17">
        <f t="shared" si="547"/>
        <v>0</v>
      </c>
      <c r="AC1131" s="17">
        <f t="shared" si="548"/>
        <v>0</v>
      </c>
      <c r="AD1131" s="17">
        <f t="shared" si="549"/>
        <v>0</v>
      </c>
      <c r="AE1131" s="17">
        <f t="shared" si="550"/>
        <v>0</v>
      </c>
      <c r="AF1131" s="17">
        <f t="shared" si="551"/>
        <v>2299862.6587349554</v>
      </c>
      <c r="AG1131" s="17">
        <f t="shared" si="557"/>
        <v>0</v>
      </c>
      <c r="AH1131" s="17">
        <f t="shared" si="552"/>
        <v>0</v>
      </c>
      <c r="AI1131" s="17"/>
      <c r="AJ1131" s="17"/>
      <c r="AU1131">
        <f t="shared" si="530"/>
        <v>0</v>
      </c>
      <c r="AV1131">
        <f t="shared" si="531"/>
        <v>78.099999999999994</v>
      </c>
      <c r="AW1131">
        <f t="shared" si="532"/>
        <v>21.694444444444443</v>
      </c>
    </row>
    <row r="1132" spans="2:49" x14ac:dyDescent="0.3">
      <c r="B1132" s="32" t="s">
        <v>53</v>
      </c>
      <c r="C1132" s="32">
        <v>1124</v>
      </c>
      <c r="D1132" s="32">
        <v>102</v>
      </c>
      <c r="E1132" s="2">
        <f t="shared" si="533"/>
        <v>21.75</v>
      </c>
      <c r="F1132" s="33">
        <v>78.3</v>
      </c>
      <c r="G1132" s="17">
        <f t="shared" si="558"/>
        <v>5.5555555555556344E-2</v>
      </c>
      <c r="H1132" s="17">
        <f t="shared" si="559"/>
        <v>0.20000000000000284</v>
      </c>
      <c r="I1132" s="17">
        <v>194.238</v>
      </c>
      <c r="J1132" s="17">
        <f t="shared" si="534"/>
        <v>5.1656249999999995</v>
      </c>
      <c r="K1132" s="17">
        <f t="shared" si="535"/>
        <v>122.22222222222396</v>
      </c>
      <c r="L1132" s="17">
        <f t="shared" si="536"/>
        <v>321.62584722222397</v>
      </c>
      <c r="M1132" s="17">
        <f t="shared" si="537"/>
        <v>6995.3621770833715</v>
      </c>
      <c r="N1132" s="17">
        <f t="shared" si="553"/>
        <v>6995.3621770833715</v>
      </c>
      <c r="O1132" s="17">
        <f t="shared" si="554"/>
        <v>2306858.0209120386</v>
      </c>
      <c r="P1132" s="17">
        <f t="shared" si="538"/>
        <v>2306663.7829120387</v>
      </c>
      <c r="Q1132" s="34">
        <f t="shared" si="539"/>
        <v>0.64074506561730604</v>
      </c>
      <c r="R1132" s="17">
        <f t="shared" si="529"/>
        <v>152.14912735156332</v>
      </c>
      <c r="S1132" s="17">
        <f t="shared" si="540"/>
        <v>0</v>
      </c>
      <c r="T1132" s="34">
        <f t="shared" si="541"/>
        <v>0</v>
      </c>
      <c r="U1132" s="17">
        <f t="shared" si="555"/>
        <v>0</v>
      </c>
      <c r="V1132" s="17">
        <f t="shared" si="542"/>
        <v>520368.75</v>
      </c>
      <c r="W1132" s="17">
        <f t="shared" si="556"/>
        <v>124871500.92592621</v>
      </c>
      <c r="X1132" s="17">
        <f t="shared" si="543"/>
        <v>0</v>
      </c>
      <c r="Y1132" s="17">
        <f t="shared" si="544"/>
        <v>0</v>
      </c>
      <c r="Z1132" s="17">
        <f t="shared" si="545"/>
        <v>0</v>
      </c>
      <c r="AA1132" s="17">
        <f t="shared" si="546"/>
        <v>0</v>
      </c>
      <c r="AB1132" s="17">
        <f t="shared" si="547"/>
        <v>0</v>
      </c>
      <c r="AC1132" s="17">
        <f t="shared" si="548"/>
        <v>0</v>
      </c>
      <c r="AD1132" s="17">
        <f t="shared" si="549"/>
        <v>0</v>
      </c>
      <c r="AE1132" s="17">
        <f t="shared" si="550"/>
        <v>0</v>
      </c>
      <c r="AF1132" s="17">
        <f t="shared" si="551"/>
        <v>2306858.0209120386</v>
      </c>
      <c r="AG1132" s="17">
        <f t="shared" si="557"/>
        <v>0</v>
      </c>
      <c r="AH1132" s="17">
        <f t="shared" si="552"/>
        <v>0</v>
      </c>
      <c r="AI1132" s="17"/>
      <c r="AJ1132" s="17"/>
      <c r="AU1132">
        <f t="shared" si="530"/>
        <v>0</v>
      </c>
      <c r="AV1132">
        <f t="shared" si="531"/>
        <v>78.3</v>
      </c>
      <c r="AW1132">
        <f t="shared" si="532"/>
        <v>21.75</v>
      </c>
    </row>
    <row r="1133" spans="2:49" x14ac:dyDescent="0.3">
      <c r="B1133" s="32" t="s">
        <v>53</v>
      </c>
      <c r="C1133" s="32">
        <v>1125</v>
      </c>
      <c r="D1133" s="32">
        <v>103</v>
      </c>
      <c r="E1133" s="2">
        <f t="shared" si="533"/>
        <v>21.805555555555557</v>
      </c>
      <c r="F1133" s="33">
        <v>78.5</v>
      </c>
      <c r="G1133" s="17">
        <f t="shared" si="558"/>
        <v>2.7777777777778172E-2</v>
      </c>
      <c r="H1133" s="17">
        <f t="shared" si="559"/>
        <v>0.10000000000000142</v>
      </c>
      <c r="I1133" s="17">
        <v>194.238</v>
      </c>
      <c r="J1133" s="17">
        <f t="shared" si="534"/>
        <v>5.1788194444444446</v>
      </c>
      <c r="K1133" s="17">
        <f t="shared" si="535"/>
        <v>61.111111111111981</v>
      </c>
      <c r="L1133" s="17">
        <f t="shared" si="536"/>
        <v>260.52793055555645</v>
      </c>
      <c r="M1133" s="17">
        <f t="shared" si="537"/>
        <v>5680.9562635031061</v>
      </c>
      <c r="N1133" s="17">
        <f t="shared" si="553"/>
        <v>5680.9562635031061</v>
      </c>
      <c r="O1133" s="17">
        <f t="shared" si="554"/>
        <v>2312538.9771755417</v>
      </c>
      <c r="P1133" s="17">
        <f t="shared" si="538"/>
        <v>2312344.7391755418</v>
      </c>
      <c r="Q1133" s="34">
        <f t="shared" si="539"/>
        <v>0.64232312164818195</v>
      </c>
      <c r="R1133" s="17">
        <f t="shared" si="529"/>
        <v>123.8764074124983</v>
      </c>
      <c r="S1133" s="17">
        <f t="shared" si="540"/>
        <v>0</v>
      </c>
      <c r="T1133" s="34">
        <f t="shared" si="541"/>
        <v>0</v>
      </c>
      <c r="U1133" s="17">
        <f t="shared" si="555"/>
        <v>0</v>
      </c>
      <c r="V1133" s="17">
        <f t="shared" si="542"/>
        <v>523030.4783950618</v>
      </c>
      <c r="W1133" s="17">
        <f t="shared" si="556"/>
        <v>125394531.40432127</v>
      </c>
      <c r="X1133" s="17">
        <f t="shared" si="543"/>
        <v>0</v>
      </c>
      <c r="Y1133" s="17">
        <f t="shared" si="544"/>
        <v>0</v>
      </c>
      <c r="Z1133" s="17">
        <f t="shared" si="545"/>
        <v>0</v>
      </c>
      <c r="AA1133" s="17">
        <f t="shared" si="546"/>
        <v>0</v>
      </c>
      <c r="AB1133" s="17">
        <f t="shared" si="547"/>
        <v>0</v>
      </c>
      <c r="AC1133" s="17">
        <f t="shared" si="548"/>
        <v>0</v>
      </c>
      <c r="AD1133" s="17">
        <f t="shared" si="549"/>
        <v>0</v>
      </c>
      <c r="AE1133" s="17">
        <f t="shared" si="550"/>
        <v>0</v>
      </c>
      <c r="AF1133" s="17">
        <f t="shared" si="551"/>
        <v>2312538.9771755417</v>
      </c>
      <c r="AG1133" s="17">
        <f t="shared" si="557"/>
        <v>0</v>
      </c>
      <c r="AH1133" s="17">
        <f t="shared" si="552"/>
        <v>0</v>
      </c>
      <c r="AI1133" s="17"/>
      <c r="AJ1133" s="17"/>
      <c r="AU1133">
        <f t="shared" si="530"/>
        <v>0</v>
      </c>
      <c r="AV1133">
        <f t="shared" si="531"/>
        <v>78.5</v>
      </c>
      <c r="AW1133">
        <f t="shared" si="532"/>
        <v>21.805555555555554</v>
      </c>
    </row>
    <row r="1134" spans="2:49" x14ac:dyDescent="0.3">
      <c r="B1134" s="32" t="s">
        <v>53</v>
      </c>
      <c r="C1134" s="32">
        <v>1126</v>
      </c>
      <c r="D1134" s="32">
        <v>104</v>
      </c>
      <c r="E1134" s="2">
        <f t="shared" si="533"/>
        <v>21.805555555555557</v>
      </c>
      <c r="F1134" s="33">
        <v>78.5</v>
      </c>
      <c r="G1134" s="17">
        <f t="shared" si="558"/>
        <v>0</v>
      </c>
      <c r="H1134" s="17">
        <f t="shared" si="559"/>
        <v>0</v>
      </c>
      <c r="I1134" s="17">
        <v>194.238</v>
      </c>
      <c r="J1134" s="17">
        <f t="shared" si="534"/>
        <v>5.1788194444444446</v>
      </c>
      <c r="K1134" s="17">
        <f t="shared" si="535"/>
        <v>0</v>
      </c>
      <c r="L1134" s="17">
        <f t="shared" si="536"/>
        <v>199.41681944444446</v>
      </c>
      <c r="M1134" s="17">
        <f t="shared" si="537"/>
        <v>4348.3945351080256</v>
      </c>
      <c r="N1134" s="17">
        <f t="shared" si="553"/>
        <v>4348.3945351080256</v>
      </c>
      <c r="O1134" s="17">
        <f t="shared" si="554"/>
        <v>2316887.3717106497</v>
      </c>
      <c r="P1134" s="17">
        <f t="shared" si="538"/>
        <v>2316693.1337106498</v>
      </c>
      <c r="Q1134" s="34">
        <f t="shared" si="539"/>
        <v>0.64353101868214424</v>
      </c>
      <c r="R1134" s="17">
        <f t="shared" si="529"/>
        <v>94.819158612772227</v>
      </c>
      <c r="S1134" s="17">
        <f t="shared" si="540"/>
        <v>0</v>
      </c>
      <c r="T1134" s="34">
        <f t="shared" si="541"/>
        <v>0</v>
      </c>
      <c r="U1134" s="17">
        <f t="shared" si="555"/>
        <v>0</v>
      </c>
      <c r="V1134" s="17">
        <f t="shared" si="542"/>
        <v>523030.4783950618</v>
      </c>
      <c r="W1134" s="17">
        <f t="shared" si="556"/>
        <v>125917561.88271633</v>
      </c>
      <c r="X1134" s="17">
        <f t="shared" si="543"/>
        <v>0</v>
      </c>
      <c r="Y1134" s="17">
        <f t="shared" si="544"/>
        <v>0</v>
      </c>
      <c r="Z1134" s="17">
        <f t="shared" si="545"/>
        <v>0</v>
      </c>
      <c r="AA1134" s="17">
        <f t="shared" si="546"/>
        <v>0</v>
      </c>
      <c r="AB1134" s="17">
        <f t="shared" si="547"/>
        <v>0</v>
      </c>
      <c r="AC1134" s="17">
        <f t="shared" si="548"/>
        <v>0</v>
      </c>
      <c r="AD1134" s="17">
        <f t="shared" si="549"/>
        <v>0</v>
      </c>
      <c r="AE1134" s="17">
        <f t="shared" si="550"/>
        <v>0</v>
      </c>
      <c r="AF1134" s="17">
        <f t="shared" si="551"/>
        <v>2316887.3717106497</v>
      </c>
      <c r="AG1134" s="17">
        <f t="shared" si="557"/>
        <v>0</v>
      </c>
      <c r="AH1134" s="17">
        <f t="shared" si="552"/>
        <v>0</v>
      </c>
      <c r="AI1134" s="17"/>
      <c r="AJ1134" s="17"/>
      <c r="AU1134">
        <f t="shared" si="530"/>
        <v>0</v>
      </c>
      <c r="AV1134">
        <f t="shared" si="531"/>
        <v>78.5</v>
      </c>
      <c r="AW1134">
        <f t="shared" si="532"/>
        <v>21.805555555555554</v>
      </c>
    </row>
    <row r="1135" spans="2:49" x14ac:dyDescent="0.3">
      <c r="B1135" s="32" t="s">
        <v>53</v>
      </c>
      <c r="C1135" s="32">
        <v>1127</v>
      </c>
      <c r="D1135" s="32">
        <v>105</v>
      </c>
      <c r="E1135" s="2">
        <f t="shared" si="533"/>
        <v>21.805555555555557</v>
      </c>
      <c r="F1135" s="33">
        <v>78.5</v>
      </c>
      <c r="G1135" s="17">
        <f t="shared" si="558"/>
        <v>1.3888888888888099E-2</v>
      </c>
      <c r="H1135" s="17">
        <f t="shared" si="559"/>
        <v>4.9999999999997158E-2</v>
      </c>
      <c r="I1135" s="17">
        <v>194.238</v>
      </c>
      <c r="J1135" s="17">
        <f t="shared" si="534"/>
        <v>5.1788194444444446</v>
      </c>
      <c r="K1135" s="17">
        <f t="shared" si="535"/>
        <v>30.555555555553816</v>
      </c>
      <c r="L1135" s="17">
        <f t="shared" si="536"/>
        <v>229.97237499999827</v>
      </c>
      <c r="M1135" s="17">
        <f t="shared" si="537"/>
        <v>5014.6753993055181</v>
      </c>
      <c r="N1135" s="17">
        <f t="shared" si="553"/>
        <v>5014.6753993055181</v>
      </c>
      <c r="O1135" s="17">
        <f t="shared" si="554"/>
        <v>2321902.047109955</v>
      </c>
      <c r="P1135" s="17">
        <f t="shared" si="538"/>
        <v>2321707.8091099551</v>
      </c>
      <c r="Q1135" s="34">
        <f t="shared" si="539"/>
        <v>0.64492399521456334</v>
      </c>
      <c r="R1135" s="17">
        <f t="shared" si="529"/>
        <v>109.34778301263421</v>
      </c>
      <c r="S1135" s="17">
        <f t="shared" si="540"/>
        <v>0</v>
      </c>
      <c r="T1135" s="34">
        <f t="shared" si="541"/>
        <v>0</v>
      </c>
      <c r="U1135" s="17">
        <f t="shared" si="555"/>
        <v>0</v>
      </c>
      <c r="V1135" s="17">
        <f t="shared" si="542"/>
        <v>523030.4783950618</v>
      </c>
      <c r="W1135" s="17">
        <f t="shared" si="556"/>
        <v>126440592.36111139</v>
      </c>
      <c r="X1135" s="17">
        <f t="shared" si="543"/>
        <v>0</v>
      </c>
      <c r="Y1135" s="17">
        <f t="shared" si="544"/>
        <v>0</v>
      </c>
      <c r="Z1135" s="17">
        <f t="shared" si="545"/>
        <v>0</v>
      </c>
      <c r="AA1135" s="17">
        <f t="shared" si="546"/>
        <v>0</v>
      </c>
      <c r="AB1135" s="17">
        <f t="shared" si="547"/>
        <v>0</v>
      </c>
      <c r="AC1135" s="17">
        <f t="shared" si="548"/>
        <v>0</v>
      </c>
      <c r="AD1135" s="17">
        <f t="shared" si="549"/>
        <v>0</v>
      </c>
      <c r="AE1135" s="17">
        <f t="shared" si="550"/>
        <v>0</v>
      </c>
      <c r="AF1135" s="17">
        <f t="shared" si="551"/>
        <v>2321902.047109955</v>
      </c>
      <c r="AG1135" s="17">
        <f t="shared" si="557"/>
        <v>0</v>
      </c>
      <c r="AH1135" s="17">
        <f t="shared" si="552"/>
        <v>0</v>
      </c>
      <c r="AI1135" s="17"/>
      <c r="AJ1135" s="17"/>
      <c r="AU1135">
        <f t="shared" si="530"/>
        <v>0</v>
      </c>
      <c r="AV1135">
        <f t="shared" si="531"/>
        <v>78.5</v>
      </c>
      <c r="AW1135">
        <f t="shared" si="532"/>
        <v>21.805555555555554</v>
      </c>
    </row>
    <row r="1136" spans="2:49" x14ac:dyDescent="0.3">
      <c r="B1136" s="32" t="s">
        <v>53</v>
      </c>
      <c r="C1136" s="32">
        <v>1128</v>
      </c>
      <c r="D1136" s="32">
        <v>106</v>
      </c>
      <c r="E1136" s="2">
        <f t="shared" si="533"/>
        <v>21.833333333333332</v>
      </c>
      <c r="F1136" s="33">
        <v>78.599999999999994</v>
      </c>
      <c r="G1136" s="17">
        <f t="shared" si="558"/>
        <v>1.3888888888888099E-2</v>
      </c>
      <c r="H1136" s="17">
        <f t="shared" si="559"/>
        <v>4.9999999999997158E-2</v>
      </c>
      <c r="I1136" s="17">
        <v>194.238</v>
      </c>
      <c r="J1136" s="17">
        <f t="shared" si="534"/>
        <v>5.1854166666666659</v>
      </c>
      <c r="K1136" s="17">
        <f t="shared" si="535"/>
        <v>30.555555555553816</v>
      </c>
      <c r="L1136" s="17">
        <f t="shared" si="536"/>
        <v>229.97897222222048</v>
      </c>
      <c r="M1136" s="17">
        <f t="shared" si="537"/>
        <v>5021.2075601851466</v>
      </c>
      <c r="N1136" s="17">
        <f t="shared" si="553"/>
        <v>5021.2075601851466</v>
      </c>
      <c r="O1136" s="17">
        <f t="shared" si="554"/>
        <v>2326923.2546701403</v>
      </c>
      <c r="P1136" s="17">
        <f t="shared" si="538"/>
        <v>2326729.0166701404</v>
      </c>
      <c r="Q1136" s="34">
        <f t="shared" si="539"/>
        <v>0.64631878625063155</v>
      </c>
      <c r="R1136" s="17">
        <f t="shared" si="529"/>
        <v>109.62969839737571</v>
      </c>
      <c r="S1136" s="17">
        <f t="shared" si="540"/>
        <v>0</v>
      </c>
      <c r="T1136" s="34">
        <f t="shared" si="541"/>
        <v>0</v>
      </c>
      <c r="U1136" s="17">
        <f t="shared" si="555"/>
        <v>0</v>
      </c>
      <c r="V1136" s="17">
        <f t="shared" si="542"/>
        <v>524363.88888888888</v>
      </c>
      <c r="W1136" s="17">
        <f t="shared" si="556"/>
        <v>126964956.25000028</v>
      </c>
      <c r="X1136" s="17">
        <f t="shared" si="543"/>
        <v>0</v>
      </c>
      <c r="Y1136" s="17">
        <f t="shared" si="544"/>
        <v>0</v>
      </c>
      <c r="Z1136" s="17">
        <f t="shared" si="545"/>
        <v>0</v>
      </c>
      <c r="AA1136" s="17">
        <f t="shared" si="546"/>
        <v>0</v>
      </c>
      <c r="AB1136" s="17">
        <f t="shared" si="547"/>
        <v>0</v>
      </c>
      <c r="AC1136" s="17">
        <f t="shared" si="548"/>
        <v>0</v>
      </c>
      <c r="AD1136" s="17">
        <f t="shared" si="549"/>
        <v>0</v>
      </c>
      <c r="AE1136" s="17">
        <f t="shared" si="550"/>
        <v>0</v>
      </c>
      <c r="AF1136" s="17">
        <f t="shared" si="551"/>
        <v>2326923.2546701403</v>
      </c>
      <c r="AG1136" s="17">
        <f t="shared" si="557"/>
        <v>0</v>
      </c>
      <c r="AH1136" s="17">
        <f t="shared" si="552"/>
        <v>0</v>
      </c>
      <c r="AI1136" s="17"/>
      <c r="AJ1136" s="17"/>
      <c r="AU1136">
        <f t="shared" si="530"/>
        <v>0</v>
      </c>
      <c r="AV1136">
        <f t="shared" si="531"/>
        <v>78.599999999999994</v>
      </c>
      <c r="AW1136">
        <f t="shared" si="532"/>
        <v>21.833333333333332</v>
      </c>
    </row>
    <row r="1137" spans="2:49" x14ac:dyDescent="0.3">
      <c r="B1137" s="32" t="s">
        <v>53</v>
      </c>
      <c r="C1137" s="32">
        <v>1129</v>
      </c>
      <c r="D1137" s="32">
        <v>107</v>
      </c>
      <c r="E1137" s="2">
        <f t="shared" si="533"/>
        <v>21.833333333333332</v>
      </c>
      <c r="F1137" s="33">
        <v>78.599999999999994</v>
      </c>
      <c r="G1137" s="17">
        <f t="shared" si="558"/>
        <v>2.7777777777778172E-2</v>
      </c>
      <c r="H1137" s="17">
        <f t="shared" si="559"/>
        <v>0.10000000000000142</v>
      </c>
      <c r="I1137" s="17">
        <v>194.238</v>
      </c>
      <c r="J1137" s="17">
        <f t="shared" si="534"/>
        <v>5.1854166666666659</v>
      </c>
      <c r="K1137" s="17">
        <f t="shared" si="535"/>
        <v>61.111111111111981</v>
      </c>
      <c r="L1137" s="17">
        <f t="shared" si="536"/>
        <v>260.53452777777864</v>
      </c>
      <c r="M1137" s="17">
        <f t="shared" si="537"/>
        <v>5688.3371898148334</v>
      </c>
      <c r="N1137" s="17">
        <f t="shared" si="553"/>
        <v>5688.3371898148334</v>
      </c>
      <c r="O1137" s="17">
        <f t="shared" si="554"/>
        <v>2332611.5918599553</v>
      </c>
      <c r="P1137" s="17">
        <f t="shared" si="538"/>
        <v>2332417.3538599554</v>
      </c>
      <c r="Q1137" s="34">
        <f t="shared" si="539"/>
        <v>0.64789889255521838</v>
      </c>
      <c r="R1137" s="17">
        <f t="shared" si="529"/>
        <v>124.19536197762386</v>
      </c>
      <c r="S1137" s="17">
        <f t="shared" si="540"/>
        <v>0</v>
      </c>
      <c r="T1137" s="34">
        <f t="shared" si="541"/>
        <v>0</v>
      </c>
      <c r="U1137" s="17">
        <f t="shared" si="555"/>
        <v>0</v>
      </c>
      <c r="V1137" s="17">
        <f t="shared" si="542"/>
        <v>524363.88888888888</v>
      </c>
      <c r="W1137" s="17">
        <f t="shared" si="556"/>
        <v>127489320.13888918</v>
      </c>
      <c r="X1137" s="17">
        <f t="shared" si="543"/>
        <v>0</v>
      </c>
      <c r="Y1137" s="17">
        <f t="shared" si="544"/>
        <v>0</v>
      </c>
      <c r="Z1137" s="17">
        <f t="shared" si="545"/>
        <v>0</v>
      </c>
      <c r="AA1137" s="17">
        <f t="shared" si="546"/>
        <v>0</v>
      </c>
      <c r="AB1137" s="17">
        <f t="shared" si="547"/>
        <v>0</v>
      </c>
      <c r="AC1137" s="17">
        <f t="shared" si="548"/>
        <v>0</v>
      </c>
      <c r="AD1137" s="17">
        <f t="shared" si="549"/>
        <v>0</v>
      </c>
      <c r="AE1137" s="17">
        <f t="shared" si="550"/>
        <v>0</v>
      </c>
      <c r="AF1137" s="17">
        <f t="shared" si="551"/>
        <v>2332611.5918599553</v>
      </c>
      <c r="AG1137" s="17">
        <f t="shared" si="557"/>
        <v>0</v>
      </c>
      <c r="AH1137" s="17">
        <f t="shared" si="552"/>
        <v>0</v>
      </c>
      <c r="AI1137" s="17"/>
      <c r="AJ1137" s="17"/>
      <c r="AU1137">
        <f t="shared" si="530"/>
        <v>0</v>
      </c>
      <c r="AV1137">
        <f t="shared" si="531"/>
        <v>78.599999999999994</v>
      </c>
      <c r="AW1137">
        <f t="shared" si="532"/>
        <v>21.833333333333332</v>
      </c>
    </row>
    <row r="1138" spans="2:49" x14ac:dyDescent="0.3">
      <c r="B1138" s="32" t="s">
        <v>53</v>
      </c>
      <c r="C1138" s="32">
        <v>1130</v>
      </c>
      <c r="D1138" s="32">
        <v>108</v>
      </c>
      <c r="E1138" s="2">
        <f t="shared" si="533"/>
        <v>21.888888888888889</v>
      </c>
      <c r="F1138" s="33">
        <v>78.8</v>
      </c>
      <c r="G1138" s="17">
        <f t="shared" si="558"/>
        <v>5.5555555555556344E-2</v>
      </c>
      <c r="H1138" s="17">
        <f t="shared" si="559"/>
        <v>0.20000000000000284</v>
      </c>
      <c r="I1138" s="17">
        <v>194.238</v>
      </c>
      <c r="J1138" s="17">
        <f t="shared" si="534"/>
        <v>5.1986111111111111</v>
      </c>
      <c r="K1138" s="17">
        <f t="shared" si="535"/>
        <v>122.22222222222396</v>
      </c>
      <c r="L1138" s="17">
        <f t="shared" si="536"/>
        <v>321.65883333333511</v>
      </c>
      <c r="M1138" s="17">
        <f t="shared" si="537"/>
        <v>7040.754462963002</v>
      </c>
      <c r="N1138" s="17">
        <f t="shared" si="553"/>
        <v>7040.754462963002</v>
      </c>
      <c r="O1138" s="17">
        <f t="shared" si="554"/>
        <v>2339652.3463229183</v>
      </c>
      <c r="P1138" s="17">
        <f t="shared" si="538"/>
        <v>2339458.1083229184</v>
      </c>
      <c r="Q1138" s="34">
        <f t="shared" si="539"/>
        <v>0.64985467332994029</v>
      </c>
      <c r="R1138" s="17">
        <f t="shared" si="529"/>
        <v>154.11429213374572</v>
      </c>
      <c r="S1138" s="17">
        <f t="shared" si="540"/>
        <v>0</v>
      </c>
      <c r="T1138" s="34">
        <f t="shared" si="541"/>
        <v>0</v>
      </c>
      <c r="U1138" s="17">
        <f t="shared" si="555"/>
        <v>0</v>
      </c>
      <c r="V1138" s="17">
        <f t="shared" si="542"/>
        <v>527035.80246913584</v>
      </c>
      <c r="W1138" s="17">
        <f t="shared" si="556"/>
        <v>128016355.94135831</v>
      </c>
      <c r="X1138" s="17">
        <f t="shared" si="543"/>
        <v>0</v>
      </c>
      <c r="Y1138" s="17">
        <f t="shared" si="544"/>
        <v>0</v>
      </c>
      <c r="Z1138" s="17">
        <f t="shared" si="545"/>
        <v>0</v>
      </c>
      <c r="AA1138" s="17">
        <f t="shared" si="546"/>
        <v>0</v>
      </c>
      <c r="AB1138" s="17">
        <f t="shared" si="547"/>
        <v>0</v>
      </c>
      <c r="AC1138" s="17">
        <f t="shared" si="548"/>
        <v>0</v>
      </c>
      <c r="AD1138" s="17">
        <f t="shared" si="549"/>
        <v>0</v>
      </c>
      <c r="AE1138" s="17">
        <f t="shared" si="550"/>
        <v>0</v>
      </c>
      <c r="AF1138" s="17">
        <f t="shared" si="551"/>
        <v>2339652.3463229183</v>
      </c>
      <c r="AG1138" s="17">
        <f t="shared" si="557"/>
        <v>0</v>
      </c>
      <c r="AH1138" s="17">
        <f t="shared" si="552"/>
        <v>0</v>
      </c>
      <c r="AI1138" s="17"/>
      <c r="AJ1138" s="17"/>
      <c r="AU1138">
        <f t="shared" si="530"/>
        <v>0</v>
      </c>
      <c r="AV1138">
        <f t="shared" si="531"/>
        <v>78.8</v>
      </c>
      <c r="AW1138">
        <f t="shared" si="532"/>
        <v>21.888888888888889</v>
      </c>
    </row>
    <row r="1139" spans="2:49" x14ac:dyDescent="0.3">
      <c r="B1139" s="32" t="s">
        <v>53</v>
      </c>
      <c r="C1139" s="32">
        <v>1131</v>
      </c>
      <c r="D1139" s="32">
        <v>109</v>
      </c>
      <c r="E1139" s="2">
        <f t="shared" si="533"/>
        <v>21.944444444444446</v>
      </c>
      <c r="F1139" s="33">
        <v>79</v>
      </c>
      <c r="G1139" s="17">
        <f t="shared" si="558"/>
        <v>8.3333333333334522E-2</v>
      </c>
      <c r="H1139" s="17">
        <f t="shared" si="559"/>
        <v>0.30000000000000426</v>
      </c>
      <c r="I1139" s="17">
        <v>194.238</v>
      </c>
      <c r="J1139" s="17">
        <f t="shared" si="534"/>
        <v>5.2118055555555554</v>
      </c>
      <c r="K1139" s="17">
        <f t="shared" si="535"/>
        <v>183.33333333333596</v>
      </c>
      <c r="L1139" s="17">
        <f t="shared" si="536"/>
        <v>382.78313888889147</v>
      </c>
      <c r="M1139" s="17">
        <f t="shared" si="537"/>
        <v>8399.963325617342</v>
      </c>
      <c r="N1139" s="17">
        <f t="shared" si="553"/>
        <v>8399.963325617342</v>
      </c>
      <c r="O1139" s="17">
        <f t="shared" si="554"/>
        <v>2348052.3096485357</v>
      </c>
      <c r="P1139" s="17">
        <f t="shared" si="538"/>
        <v>2347858.0716485358</v>
      </c>
      <c r="Q1139" s="34">
        <f t="shared" si="539"/>
        <v>0.65218801514253022</v>
      </c>
      <c r="R1139" s="17">
        <f t="shared" si="529"/>
        <v>184.33252853438057</v>
      </c>
      <c r="S1139" s="17">
        <f t="shared" si="540"/>
        <v>0</v>
      </c>
      <c r="T1139" s="34">
        <f t="shared" si="541"/>
        <v>0</v>
      </c>
      <c r="U1139" s="17">
        <f t="shared" si="555"/>
        <v>0</v>
      </c>
      <c r="V1139" s="17">
        <f t="shared" si="542"/>
        <v>529714.50617283955</v>
      </c>
      <c r="W1139" s="17">
        <f t="shared" si="556"/>
        <v>128546070.44753115</v>
      </c>
      <c r="X1139" s="17">
        <f t="shared" si="543"/>
        <v>0</v>
      </c>
      <c r="Y1139" s="17">
        <f t="shared" si="544"/>
        <v>0</v>
      </c>
      <c r="Z1139" s="17">
        <f t="shared" si="545"/>
        <v>0</v>
      </c>
      <c r="AA1139" s="17">
        <f t="shared" si="546"/>
        <v>0</v>
      </c>
      <c r="AB1139" s="17">
        <f t="shared" si="547"/>
        <v>0</v>
      </c>
      <c r="AC1139" s="17">
        <f t="shared" si="548"/>
        <v>0</v>
      </c>
      <c r="AD1139" s="17">
        <f t="shared" si="549"/>
        <v>0</v>
      </c>
      <c r="AE1139" s="17">
        <f t="shared" si="550"/>
        <v>0</v>
      </c>
      <c r="AF1139" s="17">
        <f t="shared" si="551"/>
        <v>2348052.3096485357</v>
      </c>
      <c r="AG1139" s="17">
        <f t="shared" si="557"/>
        <v>0</v>
      </c>
      <c r="AH1139" s="17">
        <f t="shared" si="552"/>
        <v>0</v>
      </c>
      <c r="AI1139" s="17"/>
      <c r="AJ1139" s="17"/>
      <c r="AU1139">
        <f t="shared" si="530"/>
        <v>0</v>
      </c>
      <c r="AV1139">
        <f t="shared" si="531"/>
        <v>79</v>
      </c>
      <c r="AW1139">
        <f t="shared" si="532"/>
        <v>21.944444444444443</v>
      </c>
    </row>
    <row r="1140" spans="2:49" x14ac:dyDescent="0.3">
      <c r="B1140" s="32" t="s">
        <v>53</v>
      </c>
      <c r="C1140" s="32">
        <v>1132</v>
      </c>
      <c r="D1140" s="32">
        <v>110</v>
      </c>
      <c r="E1140" s="2">
        <f t="shared" si="533"/>
        <v>22.055555555555557</v>
      </c>
      <c r="F1140" s="33">
        <v>79.400000000000006</v>
      </c>
      <c r="G1140" s="17">
        <f t="shared" si="558"/>
        <v>9.7222222222222612E-2</v>
      </c>
      <c r="H1140" s="17">
        <f t="shared" si="559"/>
        <v>0.35000000000000142</v>
      </c>
      <c r="I1140" s="17">
        <v>194.238</v>
      </c>
      <c r="J1140" s="17">
        <f t="shared" si="534"/>
        <v>5.2381944444444448</v>
      </c>
      <c r="K1140" s="17">
        <f t="shared" si="535"/>
        <v>213.88888888888974</v>
      </c>
      <c r="L1140" s="17">
        <f t="shared" si="536"/>
        <v>413.36508333333416</v>
      </c>
      <c r="M1140" s="17">
        <f t="shared" si="537"/>
        <v>9116.9965601852036</v>
      </c>
      <c r="N1140" s="17">
        <f t="shared" si="553"/>
        <v>9116.9965601852036</v>
      </c>
      <c r="O1140" s="17">
        <f t="shared" si="554"/>
        <v>2357169.3062087209</v>
      </c>
      <c r="P1140" s="17">
        <f t="shared" si="538"/>
        <v>2356975.068208721</v>
      </c>
      <c r="Q1140" s="34">
        <f t="shared" si="539"/>
        <v>0.6547205344470185</v>
      </c>
      <c r="R1140" s="17">
        <f t="shared" si="529"/>
        <v>201.08042413297369</v>
      </c>
      <c r="S1140" s="17">
        <f t="shared" si="540"/>
        <v>0</v>
      </c>
      <c r="T1140" s="34">
        <f t="shared" si="541"/>
        <v>0</v>
      </c>
      <c r="U1140" s="17">
        <f t="shared" si="555"/>
        <v>0</v>
      </c>
      <c r="V1140" s="17">
        <f t="shared" si="542"/>
        <v>535092.2839506173</v>
      </c>
      <c r="W1140" s="17">
        <f t="shared" si="556"/>
        <v>129081162.73148176</v>
      </c>
      <c r="X1140" s="17">
        <f t="shared" si="543"/>
        <v>0</v>
      </c>
      <c r="Y1140" s="17">
        <f t="shared" si="544"/>
        <v>0</v>
      </c>
      <c r="Z1140" s="17">
        <f t="shared" si="545"/>
        <v>0</v>
      </c>
      <c r="AA1140" s="17">
        <f t="shared" si="546"/>
        <v>0</v>
      </c>
      <c r="AB1140" s="17">
        <f t="shared" si="547"/>
        <v>0</v>
      </c>
      <c r="AC1140" s="17">
        <f t="shared" si="548"/>
        <v>0</v>
      </c>
      <c r="AD1140" s="17">
        <f t="shared" si="549"/>
        <v>0</v>
      </c>
      <c r="AE1140" s="17">
        <f t="shared" si="550"/>
        <v>0</v>
      </c>
      <c r="AF1140" s="17">
        <f t="shared" si="551"/>
        <v>2357169.3062087209</v>
      </c>
      <c r="AG1140" s="17">
        <f t="shared" si="557"/>
        <v>0</v>
      </c>
      <c r="AH1140" s="17">
        <f t="shared" si="552"/>
        <v>0</v>
      </c>
      <c r="AI1140" s="17"/>
      <c r="AJ1140" s="17"/>
      <c r="AU1140">
        <f t="shared" si="530"/>
        <v>0</v>
      </c>
      <c r="AV1140">
        <f t="shared" si="531"/>
        <v>79.400000000000006</v>
      </c>
      <c r="AW1140">
        <f t="shared" si="532"/>
        <v>22.055555555555557</v>
      </c>
    </row>
    <row r="1141" spans="2:49" x14ac:dyDescent="0.3">
      <c r="B1141" s="32" t="s">
        <v>53</v>
      </c>
      <c r="C1141" s="32">
        <v>1133</v>
      </c>
      <c r="D1141" s="32">
        <v>111</v>
      </c>
      <c r="E1141" s="2">
        <f t="shared" si="533"/>
        <v>22.138888888888889</v>
      </c>
      <c r="F1141" s="33">
        <v>79.7</v>
      </c>
      <c r="G1141" s="17">
        <f t="shared" si="558"/>
        <v>0.11111111111111072</v>
      </c>
      <c r="H1141" s="17">
        <f t="shared" si="559"/>
        <v>0.39999999999999858</v>
      </c>
      <c r="I1141" s="17">
        <v>194.238</v>
      </c>
      <c r="J1141" s="17">
        <f t="shared" si="534"/>
        <v>5.2579861111111112</v>
      </c>
      <c r="K1141" s="17">
        <f t="shared" si="535"/>
        <v>244.44444444444358</v>
      </c>
      <c r="L1141" s="17">
        <f t="shared" si="536"/>
        <v>443.94043055555471</v>
      </c>
      <c r="M1141" s="17">
        <f t="shared" si="537"/>
        <v>9828.3478653549191</v>
      </c>
      <c r="N1141" s="17">
        <f t="shared" si="553"/>
        <v>9828.3478653549191</v>
      </c>
      <c r="O1141" s="17">
        <f t="shared" si="554"/>
        <v>2366997.6540740756</v>
      </c>
      <c r="P1141" s="17">
        <f t="shared" si="538"/>
        <v>2366803.4160740757</v>
      </c>
      <c r="Q1141" s="34">
        <f t="shared" si="539"/>
        <v>0.65745065291705673</v>
      </c>
      <c r="R1141" s="17">
        <f t="shared" si="529"/>
        <v>217.58870135244084</v>
      </c>
      <c r="S1141" s="17">
        <f t="shared" si="540"/>
        <v>0</v>
      </c>
      <c r="T1141" s="34">
        <f t="shared" si="541"/>
        <v>0</v>
      </c>
      <c r="U1141" s="17">
        <f t="shared" si="555"/>
        <v>0</v>
      </c>
      <c r="V1141" s="17">
        <f t="shared" si="542"/>
        <v>539143.44135802472</v>
      </c>
      <c r="W1141" s="17">
        <f t="shared" si="556"/>
        <v>129620306.17283979</v>
      </c>
      <c r="X1141" s="17">
        <f t="shared" si="543"/>
        <v>0</v>
      </c>
      <c r="Y1141" s="17">
        <f t="shared" si="544"/>
        <v>0</v>
      </c>
      <c r="Z1141" s="17">
        <f t="shared" si="545"/>
        <v>0</v>
      </c>
      <c r="AA1141" s="17">
        <f t="shared" si="546"/>
        <v>0</v>
      </c>
      <c r="AB1141" s="17">
        <f t="shared" si="547"/>
        <v>0</v>
      </c>
      <c r="AC1141" s="17">
        <f t="shared" si="548"/>
        <v>0</v>
      </c>
      <c r="AD1141" s="17">
        <f t="shared" si="549"/>
        <v>0</v>
      </c>
      <c r="AE1141" s="17">
        <f t="shared" si="550"/>
        <v>0</v>
      </c>
      <c r="AF1141" s="17">
        <f t="shared" si="551"/>
        <v>2366997.6540740756</v>
      </c>
      <c r="AG1141" s="17">
        <f t="shared" si="557"/>
        <v>0</v>
      </c>
      <c r="AH1141" s="17">
        <f t="shared" si="552"/>
        <v>0</v>
      </c>
      <c r="AI1141" s="17"/>
      <c r="AJ1141" s="17"/>
      <c r="AU1141">
        <f t="shared" si="530"/>
        <v>0</v>
      </c>
      <c r="AV1141">
        <f t="shared" si="531"/>
        <v>79.7</v>
      </c>
      <c r="AW1141">
        <f t="shared" si="532"/>
        <v>22.138888888888889</v>
      </c>
    </row>
    <row r="1142" spans="2:49" x14ac:dyDescent="0.3">
      <c r="B1142" s="32" t="s">
        <v>53</v>
      </c>
      <c r="C1142" s="32">
        <v>1134</v>
      </c>
      <c r="D1142" s="32">
        <v>112</v>
      </c>
      <c r="E1142" s="2">
        <f t="shared" si="533"/>
        <v>22.277777777777779</v>
      </c>
      <c r="F1142" s="33">
        <v>80.2</v>
      </c>
      <c r="G1142" s="17">
        <f t="shared" si="558"/>
        <v>0.11111111111111072</v>
      </c>
      <c r="H1142" s="17">
        <f t="shared" si="559"/>
        <v>0.39999999999999858</v>
      </c>
      <c r="I1142" s="17">
        <v>194.238</v>
      </c>
      <c r="J1142" s="17">
        <f t="shared" si="534"/>
        <v>5.290972222222222</v>
      </c>
      <c r="K1142" s="17">
        <f t="shared" si="535"/>
        <v>244.44444444444358</v>
      </c>
      <c r="L1142" s="17">
        <f t="shared" si="536"/>
        <v>443.9734166666658</v>
      </c>
      <c r="M1142" s="17">
        <f t="shared" si="537"/>
        <v>9890.7411157407223</v>
      </c>
      <c r="N1142" s="17">
        <f t="shared" si="553"/>
        <v>9890.7411157407223</v>
      </c>
      <c r="O1142" s="17">
        <f t="shared" si="554"/>
        <v>2376888.3951898161</v>
      </c>
      <c r="P1142" s="17">
        <f t="shared" si="538"/>
        <v>2376694.1571898162</v>
      </c>
      <c r="Q1142" s="34">
        <f t="shared" si="539"/>
        <v>0.66019810298418713</v>
      </c>
      <c r="R1142" s="17">
        <f t="shared" si="529"/>
        <v>220.34373263400164</v>
      </c>
      <c r="S1142" s="17">
        <f t="shared" si="540"/>
        <v>0</v>
      </c>
      <c r="T1142" s="34">
        <f t="shared" si="541"/>
        <v>0</v>
      </c>
      <c r="U1142" s="17">
        <f t="shared" si="555"/>
        <v>0</v>
      </c>
      <c r="V1142" s="17">
        <f t="shared" si="542"/>
        <v>545929.32098765438</v>
      </c>
      <c r="W1142" s="17">
        <f t="shared" si="556"/>
        <v>130166235.49382745</v>
      </c>
      <c r="X1142" s="17">
        <f t="shared" si="543"/>
        <v>0</v>
      </c>
      <c r="Y1142" s="17">
        <f t="shared" si="544"/>
        <v>0</v>
      </c>
      <c r="Z1142" s="17">
        <f t="shared" si="545"/>
        <v>0</v>
      </c>
      <c r="AA1142" s="17">
        <f t="shared" si="546"/>
        <v>0</v>
      </c>
      <c r="AB1142" s="17">
        <f t="shared" si="547"/>
        <v>0</v>
      </c>
      <c r="AC1142" s="17">
        <f t="shared" si="548"/>
        <v>0</v>
      </c>
      <c r="AD1142" s="17">
        <f t="shared" si="549"/>
        <v>0</v>
      </c>
      <c r="AE1142" s="17">
        <f t="shared" si="550"/>
        <v>0</v>
      </c>
      <c r="AF1142" s="17">
        <f t="shared" si="551"/>
        <v>2376888.3951898161</v>
      </c>
      <c r="AG1142" s="17">
        <f t="shared" si="557"/>
        <v>0</v>
      </c>
      <c r="AH1142" s="17">
        <f t="shared" si="552"/>
        <v>0</v>
      </c>
      <c r="AI1142" s="17"/>
      <c r="AJ1142" s="17"/>
      <c r="AU1142">
        <f t="shared" si="530"/>
        <v>0</v>
      </c>
      <c r="AV1142">
        <f t="shared" si="531"/>
        <v>80.2</v>
      </c>
      <c r="AW1142">
        <f t="shared" si="532"/>
        <v>22.277777777777779</v>
      </c>
    </row>
    <row r="1143" spans="2:49" x14ac:dyDescent="0.3">
      <c r="B1143" s="32" t="s">
        <v>53</v>
      </c>
      <c r="C1143" s="32">
        <v>1135</v>
      </c>
      <c r="D1143" s="32">
        <v>113</v>
      </c>
      <c r="E1143" s="2">
        <f t="shared" si="533"/>
        <v>22.361111111111111</v>
      </c>
      <c r="F1143" s="33">
        <v>80.5</v>
      </c>
      <c r="G1143" s="17">
        <f t="shared" si="558"/>
        <v>9.7222222222222612E-2</v>
      </c>
      <c r="H1143" s="17">
        <f t="shared" si="559"/>
        <v>0.35000000000000142</v>
      </c>
      <c r="I1143" s="17">
        <v>194.238</v>
      </c>
      <c r="J1143" s="17">
        <f t="shared" si="534"/>
        <v>5.3107638888888884</v>
      </c>
      <c r="K1143" s="17">
        <f t="shared" si="535"/>
        <v>213.88888888888974</v>
      </c>
      <c r="L1143" s="17">
        <f t="shared" si="536"/>
        <v>413.43765277777862</v>
      </c>
      <c r="M1143" s="17">
        <f t="shared" si="537"/>
        <v>9244.9252912808824</v>
      </c>
      <c r="N1143" s="17">
        <f t="shared" si="553"/>
        <v>9244.9252912808824</v>
      </c>
      <c r="O1143" s="17">
        <f t="shared" si="554"/>
        <v>2386133.3204810969</v>
      </c>
      <c r="P1143" s="17">
        <f t="shared" si="538"/>
        <v>2385939.082481097</v>
      </c>
      <c r="Q1143" s="34">
        <f t="shared" si="539"/>
        <v>0.66276615833159913</v>
      </c>
      <c r="R1143" s="17">
        <f t="shared" si="529"/>
        <v>206.72680165225304</v>
      </c>
      <c r="S1143" s="17">
        <f t="shared" si="540"/>
        <v>0</v>
      </c>
      <c r="T1143" s="34">
        <f t="shared" si="541"/>
        <v>0</v>
      </c>
      <c r="U1143" s="17">
        <f t="shared" si="555"/>
        <v>0</v>
      </c>
      <c r="V1143" s="17">
        <f t="shared" si="542"/>
        <v>550021.21913580247</v>
      </c>
      <c r="W1143" s="17">
        <f t="shared" si="556"/>
        <v>130716256.71296325</v>
      </c>
      <c r="X1143" s="17">
        <f t="shared" si="543"/>
        <v>0</v>
      </c>
      <c r="Y1143" s="17">
        <f t="shared" si="544"/>
        <v>0</v>
      </c>
      <c r="Z1143" s="17">
        <f t="shared" si="545"/>
        <v>0</v>
      </c>
      <c r="AA1143" s="17">
        <f t="shared" si="546"/>
        <v>0</v>
      </c>
      <c r="AB1143" s="17">
        <f t="shared" si="547"/>
        <v>0</v>
      </c>
      <c r="AC1143" s="17">
        <f t="shared" si="548"/>
        <v>0</v>
      </c>
      <c r="AD1143" s="17">
        <f t="shared" si="549"/>
        <v>0</v>
      </c>
      <c r="AE1143" s="17">
        <f t="shared" si="550"/>
        <v>0</v>
      </c>
      <c r="AF1143" s="17">
        <f t="shared" si="551"/>
        <v>2386133.3204810969</v>
      </c>
      <c r="AG1143" s="17">
        <f t="shared" si="557"/>
        <v>0</v>
      </c>
      <c r="AH1143" s="17">
        <f t="shared" si="552"/>
        <v>0</v>
      </c>
      <c r="AI1143" s="17"/>
      <c r="AJ1143" s="17"/>
      <c r="AU1143">
        <f t="shared" si="530"/>
        <v>0</v>
      </c>
      <c r="AV1143">
        <f t="shared" si="531"/>
        <v>80.5</v>
      </c>
      <c r="AW1143">
        <f t="shared" si="532"/>
        <v>22.361111111111111</v>
      </c>
    </row>
    <row r="1144" spans="2:49" x14ac:dyDescent="0.3">
      <c r="B1144" s="32" t="s">
        <v>53</v>
      </c>
      <c r="C1144" s="32">
        <v>1136</v>
      </c>
      <c r="D1144" s="32">
        <v>114</v>
      </c>
      <c r="E1144" s="2">
        <f t="shared" si="533"/>
        <v>22.472222222222225</v>
      </c>
      <c r="F1144" s="33">
        <v>80.900000000000006</v>
      </c>
      <c r="G1144" s="17">
        <f t="shared" si="558"/>
        <v>8.3333333333332538E-2</v>
      </c>
      <c r="H1144" s="17">
        <f t="shared" si="559"/>
        <v>0.29999999999999716</v>
      </c>
      <c r="I1144" s="17">
        <v>194.238</v>
      </c>
      <c r="J1144" s="17">
        <f t="shared" si="534"/>
        <v>5.3371527777777779</v>
      </c>
      <c r="K1144" s="17">
        <f t="shared" si="535"/>
        <v>183.33333333333158</v>
      </c>
      <c r="L1144" s="17">
        <f t="shared" si="536"/>
        <v>382.90848611110937</v>
      </c>
      <c r="M1144" s="17">
        <f t="shared" si="537"/>
        <v>8604.8045906635416</v>
      </c>
      <c r="N1144" s="17">
        <f t="shared" si="553"/>
        <v>8604.8045906635416</v>
      </c>
      <c r="O1144" s="17">
        <f t="shared" si="554"/>
        <v>2394738.1250717603</v>
      </c>
      <c r="P1144" s="17">
        <f t="shared" si="538"/>
        <v>2394543.8870717604</v>
      </c>
      <c r="Q1144" s="34">
        <f t="shared" si="539"/>
        <v>0.66515640095079354</v>
      </c>
      <c r="R1144" s="17">
        <f t="shared" si="529"/>
        <v>193.36908094018904</v>
      </c>
      <c r="S1144" s="17">
        <f t="shared" si="540"/>
        <v>0</v>
      </c>
      <c r="T1144" s="34">
        <f t="shared" si="541"/>
        <v>0</v>
      </c>
      <c r="U1144" s="17">
        <f t="shared" si="555"/>
        <v>0</v>
      </c>
      <c r="V1144" s="17">
        <f t="shared" si="542"/>
        <v>555500.84876543225</v>
      </c>
      <c r="W1144" s="17">
        <f t="shared" si="556"/>
        <v>131271757.56172869</v>
      </c>
      <c r="X1144" s="17">
        <f t="shared" si="543"/>
        <v>0</v>
      </c>
      <c r="Y1144" s="17">
        <f t="shared" si="544"/>
        <v>0</v>
      </c>
      <c r="Z1144" s="17">
        <f t="shared" si="545"/>
        <v>0</v>
      </c>
      <c r="AA1144" s="17">
        <f t="shared" si="546"/>
        <v>0</v>
      </c>
      <c r="AB1144" s="17">
        <f t="shared" si="547"/>
        <v>0</v>
      </c>
      <c r="AC1144" s="17">
        <f t="shared" si="548"/>
        <v>0</v>
      </c>
      <c r="AD1144" s="17">
        <f t="shared" si="549"/>
        <v>0</v>
      </c>
      <c r="AE1144" s="17">
        <f t="shared" si="550"/>
        <v>0</v>
      </c>
      <c r="AF1144" s="17">
        <f t="shared" si="551"/>
        <v>2394738.1250717603</v>
      </c>
      <c r="AG1144" s="17">
        <f t="shared" si="557"/>
        <v>0</v>
      </c>
      <c r="AH1144" s="17">
        <f t="shared" si="552"/>
        <v>0</v>
      </c>
      <c r="AI1144" s="17"/>
      <c r="AJ1144" s="17"/>
      <c r="AU1144">
        <f t="shared" si="530"/>
        <v>0</v>
      </c>
      <c r="AV1144">
        <f t="shared" si="531"/>
        <v>80.900000000000006</v>
      </c>
      <c r="AW1144">
        <f t="shared" si="532"/>
        <v>22.472222222222225</v>
      </c>
    </row>
    <row r="1145" spans="2:49" x14ac:dyDescent="0.3">
      <c r="B1145" s="32" t="s">
        <v>53</v>
      </c>
      <c r="C1145" s="32">
        <v>1137</v>
      </c>
      <c r="D1145" s="32">
        <v>115</v>
      </c>
      <c r="E1145" s="2">
        <f t="shared" si="533"/>
        <v>22.527777777777779</v>
      </c>
      <c r="F1145" s="33">
        <v>81.099999999999994</v>
      </c>
      <c r="G1145" s="17">
        <f t="shared" si="558"/>
        <v>4.1666666666666269E-2</v>
      </c>
      <c r="H1145" s="17">
        <f t="shared" si="559"/>
        <v>0.14999999999999858</v>
      </c>
      <c r="I1145" s="17">
        <v>194.238</v>
      </c>
      <c r="J1145" s="17">
        <f t="shared" si="534"/>
        <v>5.3503472222222221</v>
      </c>
      <c r="K1145" s="17">
        <f t="shared" si="535"/>
        <v>91.66666666666579</v>
      </c>
      <c r="L1145" s="17">
        <f t="shared" si="536"/>
        <v>291.25501388888802</v>
      </c>
      <c r="M1145" s="17">
        <f t="shared" si="537"/>
        <v>6561.3282295524496</v>
      </c>
      <c r="N1145" s="17">
        <f t="shared" si="553"/>
        <v>6561.3282295524496</v>
      </c>
      <c r="O1145" s="17">
        <f t="shared" si="554"/>
        <v>2401299.4533013129</v>
      </c>
      <c r="P1145" s="17">
        <f t="shared" si="538"/>
        <v>2401105.215301313</v>
      </c>
      <c r="Q1145" s="34">
        <f t="shared" si="539"/>
        <v>0.66697900670639865</v>
      </c>
      <c r="R1145" s="17">
        <f t="shared" si="529"/>
        <v>147.81214428241771</v>
      </c>
      <c r="S1145" s="17">
        <f t="shared" si="540"/>
        <v>0</v>
      </c>
      <c r="T1145" s="34">
        <f t="shared" si="541"/>
        <v>0</v>
      </c>
      <c r="U1145" s="17">
        <f t="shared" si="555"/>
        <v>0</v>
      </c>
      <c r="V1145" s="17">
        <f t="shared" si="542"/>
        <v>558250.84876543214</v>
      </c>
      <c r="W1145" s="17">
        <f t="shared" si="556"/>
        <v>131830008.41049412</v>
      </c>
      <c r="X1145" s="17">
        <f t="shared" si="543"/>
        <v>0</v>
      </c>
      <c r="Y1145" s="17">
        <f t="shared" si="544"/>
        <v>0</v>
      </c>
      <c r="Z1145" s="17">
        <f t="shared" si="545"/>
        <v>0</v>
      </c>
      <c r="AA1145" s="17">
        <f t="shared" si="546"/>
        <v>0</v>
      </c>
      <c r="AB1145" s="17">
        <f t="shared" si="547"/>
        <v>0</v>
      </c>
      <c r="AC1145" s="17">
        <f t="shared" si="548"/>
        <v>0</v>
      </c>
      <c r="AD1145" s="17">
        <f t="shared" si="549"/>
        <v>0</v>
      </c>
      <c r="AE1145" s="17">
        <f t="shared" si="550"/>
        <v>0</v>
      </c>
      <c r="AF1145" s="17">
        <f t="shared" si="551"/>
        <v>2401299.4533013129</v>
      </c>
      <c r="AG1145" s="17">
        <f t="shared" si="557"/>
        <v>0</v>
      </c>
      <c r="AH1145" s="17">
        <f t="shared" si="552"/>
        <v>0</v>
      </c>
      <c r="AI1145" s="17"/>
      <c r="AJ1145" s="17"/>
      <c r="AU1145">
        <f t="shared" si="530"/>
        <v>0</v>
      </c>
      <c r="AV1145">
        <f t="shared" si="531"/>
        <v>81.099999999999994</v>
      </c>
      <c r="AW1145">
        <f t="shared" si="532"/>
        <v>22.527777777777775</v>
      </c>
    </row>
    <row r="1146" spans="2:49" x14ac:dyDescent="0.3">
      <c r="B1146" s="32" t="s">
        <v>53</v>
      </c>
      <c r="C1146" s="32">
        <v>1138</v>
      </c>
      <c r="D1146" s="32">
        <v>116</v>
      </c>
      <c r="E1146" s="2">
        <f t="shared" si="533"/>
        <v>22.555555555555557</v>
      </c>
      <c r="F1146" s="33">
        <v>81.2</v>
      </c>
      <c r="G1146" s="17">
        <f t="shared" si="558"/>
        <v>2.7777777777778172E-2</v>
      </c>
      <c r="H1146" s="17">
        <f t="shared" si="559"/>
        <v>0.10000000000000142</v>
      </c>
      <c r="I1146" s="17">
        <v>194.238</v>
      </c>
      <c r="J1146" s="17">
        <f t="shared" si="534"/>
        <v>5.3569444444444443</v>
      </c>
      <c r="K1146" s="17">
        <f t="shared" si="535"/>
        <v>61.111111111111981</v>
      </c>
      <c r="L1146" s="17">
        <f t="shared" si="536"/>
        <v>260.70605555555642</v>
      </c>
      <c r="M1146" s="17">
        <f t="shared" si="537"/>
        <v>5880.3699197531059</v>
      </c>
      <c r="N1146" s="17">
        <f t="shared" si="553"/>
        <v>5880.3699197531059</v>
      </c>
      <c r="O1146" s="17">
        <f t="shared" si="554"/>
        <v>2407179.823221066</v>
      </c>
      <c r="P1146" s="17">
        <f t="shared" si="538"/>
        <v>2406985.5852210661</v>
      </c>
      <c r="Q1146" s="34">
        <f t="shared" si="539"/>
        <v>0.66861245586270768</v>
      </c>
      <c r="R1146" s="17">
        <f t="shared" si="529"/>
        <v>132.63501041220894</v>
      </c>
      <c r="S1146" s="17">
        <f t="shared" si="540"/>
        <v>0</v>
      </c>
      <c r="T1146" s="34">
        <f t="shared" si="541"/>
        <v>0</v>
      </c>
      <c r="U1146" s="17">
        <f t="shared" si="555"/>
        <v>0</v>
      </c>
      <c r="V1146" s="17">
        <f t="shared" si="542"/>
        <v>559628.39506172854</v>
      </c>
      <c r="W1146" s="17">
        <f t="shared" si="556"/>
        <v>132389636.80555585</v>
      </c>
      <c r="X1146" s="17">
        <f t="shared" si="543"/>
        <v>0</v>
      </c>
      <c r="Y1146" s="17">
        <f t="shared" si="544"/>
        <v>0</v>
      </c>
      <c r="Z1146" s="17">
        <f t="shared" si="545"/>
        <v>0</v>
      </c>
      <c r="AA1146" s="17">
        <f t="shared" si="546"/>
        <v>0</v>
      </c>
      <c r="AB1146" s="17">
        <f t="shared" si="547"/>
        <v>0</v>
      </c>
      <c r="AC1146" s="17">
        <f t="shared" si="548"/>
        <v>0</v>
      </c>
      <c r="AD1146" s="17">
        <f t="shared" si="549"/>
        <v>0</v>
      </c>
      <c r="AE1146" s="17">
        <f t="shared" si="550"/>
        <v>0</v>
      </c>
      <c r="AF1146" s="17">
        <f t="shared" si="551"/>
        <v>2407179.823221066</v>
      </c>
      <c r="AG1146" s="17">
        <f t="shared" si="557"/>
        <v>0</v>
      </c>
      <c r="AH1146" s="17">
        <f t="shared" si="552"/>
        <v>0</v>
      </c>
      <c r="AI1146" s="17"/>
      <c r="AJ1146" s="17"/>
      <c r="AU1146">
        <f t="shared" si="530"/>
        <v>0</v>
      </c>
      <c r="AV1146">
        <f t="shared" si="531"/>
        <v>81.2</v>
      </c>
      <c r="AW1146">
        <f t="shared" si="532"/>
        <v>22.555555555555557</v>
      </c>
    </row>
    <row r="1147" spans="2:49" x14ac:dyDescent="0.3">
      <c r="B1147" s="32" t="s">
        <v>53</v>
      </c>
      <c r="C1147" s="32">
        <v>1139</v>
      </c>
      <c r="D1147" s="32">
        <v>117</v>
      </c>
      <c r="E1147" s="2">
        <f t="shared" si="533"/>
        <v>22.583333333333332</v>
      </c>
      <c r="F1147" s="33">
        <v>81.3</v>
      </c>
      <c r="G1147" s="17">
        <f t="shared" si="558"/>
        <v>0</v>
      </c>
      <c r="H1147" s="17">
        <f t="shared" si="559"/>
        <v>0</v>
      </c>
      <c r="I1147" s="17">
        <v>194.238</v>
      </c>
      <c r="J1147" s="17">
        <f t="shared" si="534"/>
        <v>5.3635416666666664</v>
      </c>
      <c r="K1147" s="17">
        <f t="shared" si="535"/>
        <v>0</v>
      </c>
      <c r="L1147" s="17">
        <f t="shared" si="536"/>
        <v>199.60154166666666</v>
      </c>
      <c r="M1147" s="17">
        <f t="shared" si="537"/>
        <v>4507.6681493055548</v>
      </c>
      <c r="N1147" s="17">
        <f t="shared" si="553"/>
        <v>4507.6681493055548</v>
      </c>
      <c r="O1147" s="17">
        <f t="shared" si="554"/>
        <v>2411687.4913703715</v>
      </c>
      <c r="P1147" s="17">
        <f t="shared" si="538"/>
        <v>2411493.2533703716</v>
      </c>
      <c r="Q1147" s="34">
        <f t="shared" si="539"/>
        <v>0.66986459592122183</v>
      </c>
      <c r="R1147" s="17">
        <f t="shared" si="529"/>
        <v>101.79817237181712</v>
      </c>
      <c r="S1147" s="17">
        <f t="shared" si="540"/>
        <v>0</v>
      </c>
      <c r="T1147" s="34">
        <f t="shared" si="541"/>
        <v>0</v>
      </c>
      <c r="U1147" s="17">
        <f t="shared" si="555"/>
        <v>0</v>
      </c>
      <c r="V1147" s="17">
        <f t="shared" si="542"/>
        <v>561007.63888888888</v>
      </c>
      <c r="W1147" s="17">
        <f t="shared" si="556"/>
        <v>132950644.44444475</v>
      </c>
      <c r="X1147" s="17">
        <f t="shared" si="543"/>
        <v>0</v>
      </c>
      <c r="Y1147" s="17">
        <f t="shared" si="544"/>
        <v>0</v>
      </c>
      <c r="Z1147" s="17">
        <f t="shared" si="545"/>
        <v>0</v>
      </c>
      <c r="AA1147" s="17">
        <f t="shared" si="546"/>
        <v>0</v>
      </c>
      <c r="AB1147" s="17">
        <f t="shared" si="547"/>
        <v>0</v>
      </c>
      <c r="AC1147" s="17">
        <f t="shared" si="548"/>
        <v>0</v>
      </c>
      <c r="AD1147" s="17">
        <f t="shared" si="549"/>
        <v>0</v>
      </c>
      <c r="AE1147" s="17">
        <f t="shared" si="550"/>
        <v>0</v>
      </c>
      <c r="AF1147" s="17">
        <f t="shared" si="551"/>
        <v>2411687.4913703715</v>
      </c>
      <c r="AG1147" s="17">
        <f t="shared" si="557"/>
        <v>0</v>
      </c>
      <c r="AH1147" s="17">
        <f t="shared" si="552"/>
        <v>0</v>
      </c>
      <c r="AI1147" s="17"/>
      <c r="AJ1147" s="17"/>
      <c r="AU1147">
        <f t="shared" si="530"/>
        <v>0</v>
      </c>
      <c r="AV1147">
        <f t="shared" si="531"/>
        <v>81.3</v>
      </c>
      <c r="AW1147">
        <f t="shared" si="532"/>
        <v>22.583333333333332</v>
      </c>
    </row>
    <row r="1148" spans="2:49" x14ac:dyDescent="0.3">
      <c r="B1148" s="32" t="s">
        <v>53</v>
      </c>
      <c r="C1148" s="32">
        <v>1140</v>
      </c>
      <c r="D1148" s="32">
        <v>118</v>
      </c>
      <c r="E1148" s="2">
        <f t="shared" si="533"/>
        <v>22.555555555555557</v>
      </c>
      <c r="F1148" s="33">
        <v>81.2</v>
      </c>
      <c r="G1148" s="17">
        <f t="shared" si="558"/>
        <v>-4.1666666666666269E-2</v>
      </c>
      <c r="H1148" s="17">
        <f t="shared" si="559"/>
        <v>-0.14999999999999858</v>
      </c>
      <c r="I1148" s="17">
        <v>194.238</v>
      </c>
      <c r="J1148" s="17">
        <f t="shared" si="534"/>
        <v>5.3569444444444443</v>
      </c>
      <c r="K1148" s="17">
        <f t="shared" si="535"/>
        <v>-91.66666666666579</v>
      </c>
      <c r="L1148" s="17">
        <f t="shared" si="536"/>
        <v>107.92827777777866</v>
      </c>
      <c r="M1148" s="17">
        <f t="shared" si="537"/>
        <v>2434.3822654321189</v>
      </c>
      <c r="N1148" s="17">
        <f t="shared" si="553"/>
        <v>2434.3822654321189</v>
      </c>
      <c r="O1148" s="17">
        <f t="shared" si="554"/>
        <v>2414121.8736358038</v>
      </c>
      <c r="P1148" s="17">
        <f t="shared" si="538"/>
        <v>2413927.6356358039</v>
      </c>
      <c r="Q1148" s="34">
        <f t="shared" si="539"/>
        <v>0.67054081862691362</v>
      </c>
      <c r="R1148" s="17">
        <f t="shared" si="529"/>
        <v>54.90884443141335</v>
      </c>
      <c r="S1148" s="17">
        <f t="shared" si="540"/>
        <v>0</v>
      </c>
      <c r="T1148" s="34">
        <f t="shared" si="541"/>
        <v>0</v>
      </c>
      <c r="U1148" s="17">
        <f t="shared" si="555"/>
        <v>0</v>
      </c>
      <c r="V1148" s="17">
        <f t="shared" si="542"/>
        <v>559628.39506172854</v>
      </c>
      <c r="W1148" s="17">
        <f t="shared" si="556"/>
        <v>133510272.83950648</v>
      </c>
      <c r="X1148" s="17">
        <f t="shared" si="543"/>
        <v>0</v>
      </c>
      <c r="Y1148" s="17">
        <f t="shared" si="544"/>
        <v>0</v>
      </c>
      <c r="Z1148" s="17">
        <f t="shared" si="545"/>
        <v>0</v>
      </c>
      <c r="AA1148" s="17">
        <f t="shared" si="546"/>
        <v>0</v>
      </c>
      <c r="AB1148" s="17">
        <f t="shared" si="547"/>
        <v>0</v>
      </c>
      <c r="AC1148" s="17">
        <f t="shared" si="548"/>
        <v>0</v>
      </c>
      <c r="AD1148" s="17">
        <f t="shared" si="549"/>
        <v>0</v>
      </c>
      <c r="AE1148" s="17">
        <f t="shared" si="550"/>
        <v>0</v>
      </c>
      <c r="AF1148" s="17">
        <f t="shared" si="551"/>
        <v>2414121.8736358038</v>
      </c>
      <c r="AG1148" s="17">
        <f t="shared" si="557"/>
        <v>0</v>
      </c>
      <c r="AH1148" s="17">
        <f t="shared" si="552"/>
        <v>0</v>
      </c>
      <c r="AI1148" s="17"/>
      <c r="AJ1148" s="17"/>
      <c r="AU1148">
        <f t="shared" si="530"/>
        <v>0</v>
      </c>
      <c r="AV1148">
        <f t="shared" si="531"/>
        <v>81.2</v>
      </c>
      <c r="AW1148">
        <f t="shared" si="532"/>
        <v>22.555555555555557</v>
      </c>
    </row>
    <row r="1149" spans="2:49" x14ac:dyDescent="0.3">
      <c r="B1149" s="32" t="s">
        <v>53</v>
      </c>
      <c r="C1149" s="32">
        <v>1141</v>
      </c>
      <c r="D1149" s="32">
        <v>119</v>
      </c>
      <c r="E1149" s="2">
        <f t="shared" si="533"/>
        <v>22.5</v>
      </c>
      <c r="F1149" s="33">
        <v>81</v>
      </c>
      <c r="G1149" s="17">
        <f t="shared" si="558"/>
        <v>-8.3333333333334522E-2</v>
      </c>
      <c r="H1149" s="17">
        <f t="shared" si="559"/>
        <v>-0.30000000000000426</v>
      </c>
      <c r="I1149" s="17">
        <v>194.238</v>
      </c>
      <c r="J1149" s="17">
        <f t="shared" si="534"/>
        <v>5.34375</v>
      </c>
      <c r="K1149" s="17">
        <f t="shared" si="535"/>
        <v>-183.33333333333596</v>
      </c>
      <c r="L1149" s="17">
        <f t="shared" si="536"/>
        <v>16.248416666664042</v>
      </c>
      <c r="M1149" s="17">
        <f t="shared" si="537"/>
        <v>365.58937499994096</v>
      </c>
      <c r="N1149" s="17">
        <f t="shared" si="553"/>
        <v>365.58937499994096</v>
      </c>
      <c r="O1149" s="17">
        <f t="shared" si="554"/>
        <v>2414487.4630108038</v>
      </c>
      <c r="P1149" s="17">
        <f t="shared" si="538"/>
        <v>2414293.2250108039</v>
      </c>
      <c r="Q1149" s="34">
        <f t="shared" si="539"/>
        <v>0.67064237204350108</v>
      </c>
      <c r="R1149" s="17">
        <f t="shared" si="529"/>
        <v>8.2257609374986718</v>
      </c>
      <c r="S1149" s="17">
        <f t="shared" si="540"/>
        <v>0</v>
      </c>
      <c r="T1149" s="34">
        <f t="shared" si="541"/>
        <v>0</v>
      </c>
      <c r="U1149" s="17">
        <f t="shared" si="555"/>
        <v>0</v>
      </c>
      <c r="V1149" s="17">
        <f t="shared" si="542"/>
        <v>556875</v>
      </c>
      <c r="W1149" s="17">
        <f t="shared" si="556"/>
        <v>134067147.83950648</v>
      </c>
      <c r="X1149" s="17">
        <f t="shared" si="543"/>
        <v>0</v>
      </c>
      <c r="Y1149" s="17">
        <f t="shared" si="544"/>
        <v>0</v>
      </c>
      <c r="Z1149" s="17">
        <f t="shared" si="545"/>
        <v>0</v>
      </c>
      <c r="AA1149" s="17">
        <f t="shared" si="546"/>
        <v>0</v>
      </c>
      <c r="AB1149" s="17">
        <f t="shared" si="547"/>
        <v>0</v>
      </c>
      <c r="AC1149" s="17">
        <f t="shared" si="548"/>
        <v>0</v>
      </c>
      <c r="AD1149" s="17">
        <f t="shared" si="549"/>
        <v>0</v>
      </c>
      <c r="AE1149" s="17">
        <f t="shared" si="550"/>
        <v>0</v>
      </c>
      <c r="AF1149" s="17">
        <f t="shared" si="551"/>
        <v>2414487.4630108038</v>
      </c>
      <c r="AG1149" s="17">
        <f t="shared" si="557"/>
        <v>0</v>
      </c>
      <c r="AH1149" s="17">
        <f t="shared" si="552"/>
        <v>0</v>
      </c>
      <c r="AI1149" s="17"/>
      <c r="AJ1149" s="17"/>
      <c r="AU1149">
        <f t="shared" si="530"/>
        <v>0</v>
      </c>
      <c r="AV1149">
        <f t="shared" si="531"/>
        <v>81</v>
      </c>
      <c r="AW1149">
        <f t="shared" si="532"/>
        <v>22.5</v>
      </c>
    </row>
    <row r="1150" spans="2:49" x14ac:dyDescent="0.3">
      <c r="B1150" s="32" t="s">
        <v>53</v>
      </c>
      <c r="C1150" s="32">
        <v>1142</v>
      </c>
      <c r="D1150" s="32">
        <v>120</v>
      </c>
      <c r="E1150" s="2">
        <f t="shared" si="533"/>
        <v>22.388888888888889</v>
      </c>
      <c r="F1150" s="33">
        <v>80.599999999999994</v>
      </c>
      <c r="G1150" s="17">
        <f t="shared" si="558"/>
        <v>-0.1388888888888889</v>
      </c>
      <c r="H1150" s="17">
        <f t="shared" si="559"/>
        <v>-0.5</v>
      </c>
      <c r="I1150" s="17">
        <v>194.238</v>
      </c>
      <c r="J1150" s="17">
        <f t="shared" si="534"/>
        <v>5.3173611111111105</v>
      </c>
      <c r="K1150" s="17">
        <f t="shared" si="535"/>
        <v>-305.55555555555554</v>
      </c>
      <c r="L1150" s="17">
        <f t="shared" si="536"/>
        <v>-106.00019444444445</v>
      </c>
      <c r="M1150" s="17">
        <f t="shared" si="537"/>
        <v>-2373.2265756172842</v>
      </c>
      <c r="N1150" s="17">
        <f t="shared" si="553"/>
        <v>-2373.2265756172842</v>
      </c>
      <c r="O1150" s="17">
        <f t="shared" si="554"/>
        <v>2412114.2364351866</v>
      </c>
      <c r="P1150" s="17">
        <f t="shared" si="538"/>
        <v>2411919.9984351867</v>
      </c>
      <c r="Q1150" s="34">
        <f t="shared" si="539"/>
        <v>0.66998313716532609</v>
      </c>
      <c r="R1150" s="17">
        <f t="shared" si="529"/>
        <v>-53.133906109653637</v>
      </c>
      <c r="S1150" s="17">
        <f t="shared" si="540"/>
        <v>-2373.2265756172842</v>
      </c>
      <c r="T1150" s="34">
        <f t="shared" si="541"/>
        <v>-6.5923487817496913E-4</v>
      </c>
      <c r="U1150" s="17">
        <f t="shared" si="555"/>
        <v>0</v>
      </c>
      <c r="V1150" s="17">
        <f t="shared" si="542"/>
        <v>551388.5802469136</v>
      </c>
      <c r="W1150" s="17">
        <f t="shared" si="556"/>
        <v>134618536.4197534</v>
      </c>
      <c r="X1150" s="17">
        <f t="shared" si="543"/>
        <v>2135.903918055556</v>
      </c>
      <c r="Y1150" s="17">
        <f t="shared" si="544"/>
        <v>1965.0316046111116</v>
      </c>
      <c r="Z1150" s="17">
        <f t="shared" si="545"/>
        <v>1886.430340426667</v>
      </c>
      <c r="AA1150" s="17">
        <f t="shared" si="546"/>
        <v>1792.1088234053336</v>
      </c>
      <c r="AB1150" s="17">
        <f t="shared" si="547"/>
        <v>1720.4244704691203</v>
      </c>
      <c r="AC1150" s="17">
        <f t="shared" si="548"/>
        <v>1548.3820234222082</v>
      </c>
      <c r="AD1150" s="17">
        <f t="shared" si="549"/>
        <v>1501.930562719542</v>
      </c>
      <c r="AE1150" s="17">
        <f t="shared" si="550"/>
        <v>1501.930562719542</v>
      </c>
      <c r="AF1150" s="17">
        <f t="shared" si="551"/>
        <v>2410612.3058724669</v>
      </c>
      <c r="AG1150" s="17">
        <f t="shared" si="557"/>
        <v>1792.1088234053336</v>
      </c>
      <c r="AH1150" s="17">
        <f t="shared" si="552"/>
        <v>1.3151756240976724</v>
      </c>
      <c r="AI1150" s="17"/>
      <c r="AJ1150" s="17"/>
      <c r="AU1150">
        <f t="shared" si="530"/>
        <v>0</v>
      </c>
      <c r="AV1150">
        <f t="shared" si="531"/>
        <v>80.599999999999994</v>
      </c>
      <c r="AW1150">
        <f t="shared" si="532"/>
        <v>22.388888888888886</v>
      </c>
    </row>
    <row r="1151" spans="2:49" x14ac:dyDescent="0.3">
      <c r="B1151" s="32" t="s">
        <v>53</v>
      </c>
      <c r="C1151" s="32">
        <v>1143</v>
      </c>
      <c r="D1151" s="32">
        <v>121</v>
      </c>
      <c r="E1151" s="2">
        <f t="shared" si="533"/>
        <v>22.222222222222221</v>
      </c>
      <c r="F1151" s="33">
        <v>80</v>
      </c>
      <c r="G1151" s="17">
        <f t="shared" si="558"/>
        <v>-0.20833333333333331</v>
      </c>
      <c r="H1151" s="17">
        <f t="shared" si="559"/>
        <v>-0.75</v>
      </c>
      <c r="I1151" s="17">
        <v>194.238</v>
      </c>
      <c r="J1151" s="17">
        <f t="shared" si="534"/>
        <v>5.2777777777777777</v>
      </c>
      <c r="K1151" s="17">
        <f t="shared" si="535"/>
        <v>-458.33333333333331</v>
      </c>
      <c r="L1151" s="17">
        <f t="shared" si="536"/>
        <v>-258.81755555555554</v>
      </c>
      <c r="M1151" s="17">
        <f t="shared" si="537"/>
        <v>-5751.5012345679006</v>
      </c>
      <c r="N1151" s="17">
        <f t="shared" si="553"/>
        <v>-5751.5012345679006</v>
      </c>
      <c r="O1151" s="17">
        <f t="shared" si="554"/>
        <v>2406362.7352006189</v>
      </c>
      <c r="P1151" s="17">
        <f t="shared" si="538"/>
        <v>2406168.497200619</v>
      </c>
      <c r="Q1151" s="34">
        <f t="shared" si="539"/>
        <v>0.66838548515238794</v>
      </c>
      <c r="R1151" s="17">
        <f t="shared" si="529"/>
        <v>-127.81113854595336</v>
      </c>
      <c r="S1151" s="17">
        <f t="shared" si="540"/>
        <v>-5751.5012345679006</v>
      </c>
      <c r="T1151" s="34">
        <f t="shared" si="541"/>
        <v>-1.5976520129382713E-3</v>
      </c>
      <c r="U1151" s="17">
        <f t="shared" si="555"/>
        <v>2373.2265756172842</v>
      </c>
      <c r="V1151" s="17">
        <f t="shared" si="542"/>
        <v>543209.87654320989</v>
      </c>
      <c r="W1151" s="17">
        <f t="shared" si="556"/>
        <v>135161746.29629663</v>
      </c>
      <c r="X1151" s="17">
        <f t="shared" si="543"/>
        <v>5176.3511111111111</v>
      </c>
      <c r="Y1151" s="17">
        <f t="shared" si="544"/>
        <v>4762.2430222222229</v>
      </c>
      <c r="Z1151" s="17">
        <f t="shared" si="545"/>
        <v>4571.7533013333341</v>
      </c>
      <c r="AA1151" s="17">
        <f t="shared" si="546"/>
        <v>4343.1656362666672</v>
      </c>
      <c r="AB1151" s="17">
        <f t="shared" si="547"/>
        <v>4169.4390108160005</v>
      </c>
      <c r="AC1151" s="17">
        <f t="shared" si="548"/>
        <v>3752.4951097344006</v>
      </c>
      <c r="AD1151" s="17">
        <f t="shared" si="549"/>
        <v>3639.9202564423686</v>
      </c>
      <c r="AE1151" s="17">
        <f t="shared" si="550"/>
        <v>3639.9202564423686</v>
      </c>
      <c r="AF1151" s="17">
        <f t="shared" si="551"/>
        <v>2402722.8149441765</v>
      </c>
      <c r="AG1151" s="17">
        <f t="shared" si="557"/>
        <v>6135.2744596720004</v>
      </c>
      <c r="AH1151" s="17">
        <f t="shared" si="552"/>
        <v>3.1845321578673391</v>
      </c>
      <c r="AI1151" s="17"/>
      <c r="AJ1151" s="17"/>
      <c r="AU1151">
        <f t="shared" si="530"/>
        <v>0</v>
      </c>
      <c r="AV1151">
        <f t="shared" si="531"/>
        <v>80</v>
      </c>
      <c r="AW1151">
        <f t="shared" si="532"/>
        <v>22.222222222222221</v>
      </c>
    </row>
    <row r="1152" spans="2:49" x14ac:dyDescent="0.3">
      <c r="B1152" s="32" t="s">
        <v>53</v>
      </c>
      <c r="C1152" s="32">
        <v>1144</v>
      </c>
      <c r="D1152" s="32">
        <v>122</v>
      </c>
      <c r="E1152" s="2">
        <f t="shared" si="533"/>
        <v>21.972222222222221</v>
      </c>
      <c r="F1152" s="33">
        <v>79.099999999999994</v>
      </c>
      <c r="G1152" s="17">
        <f t="shared" si="558"/>
        <v>-0.27777777777777779</v>
      </c>
      <c r="H1152" s="17">
        <f t="shared" si="559"/>
        <v>-1</v>
      </c>
      <c r="I1152" s="17">
        <v>194.238</v>
      </c>
      <c r="J1152" s="17">
        <f t="shared" si="534"/>
        <v>5.2184027777777775</v>
      </c>
      <c r="K1152" s="17">
        <f t="shared" si="535"/>
        <v>-611.11111111111109</v>
      </c>
      <c r="L1152" s="17">
        <f t="shared" si="536"/>
        <v>-411.6547083333333</v>
      </c>
      <c r="M1152" s="17">
        <f t="shared" si="537"/>
        <v>-9044.9687303240735</v>
      </c>
      <c r="N1152" s="17">
        <f t="shared" si="553"/>
        <v>-9044.9687303240735</v>
      </c>
      <c r="O1152" s="17">
        <f t="shared" si="554"/>
        <v>2397317.7664702949</v>
      </c>
      <c r="P1152" s="17">
        <f t="shared" si="538"/>
        <v>2397123.528470295</v>
      </c>
      <c r="Q1152" s="34">
        <f t="shared" si="539"/>
        <v>0.66587297373847854</v>
      </c>
      <c r="R1152" s="17">
        <f t="shared" si="529"/>
        <v>-198.73806293573173</v>
      </c>
      <c r="S1152" s="17">
        <f t="shared" si="540"/>
        <v>-9044.9687303240735</v>
      </c>
      <c r="T1152" s="34">
        <f t="shared" si="541"/>
        <v>-2.5125114139094209E-3</v>
      </c>
      <c r="U1152" s="17">
        <f t="shared" si="555"/>
        <v>8124.7278101851844</v>
      </c>
      <c r="V1152" s="17">
        <f t="shared" si="542"/>
        <v>531056.40432098764</v>
      </c>
      <c r="W1152" s="17">
        <f t="shared" si="556"/>
        <v>135692802.70061761</v>
      </c>
      <c r="X1152" s="17">
        <f t="shared" si="543"/>
        <v>8140.4718572916663</v>
      </c>
      <c r="Y1152" s="17">
        <f t="shared" si="544"/>
        <v>7489.2341087083332</v>
      </c>
      <c r="Z1152" s="17">
        <f t="shared" si="545"/>
        <v>7189.6647443599995</v>
      </c>
      <c r="AA1152" s="17">
        <f t="shared" si="546"/>
        <v>6830.1815071419996</v>
      </c>
      <c r="AB1152" s="17">
        <f t="shared" si="547"/>
        <v>6556.974246856319</v>
      </c>
      <c r="AC1152" s="17">
        <f t="shared" si="548"/>
        <v>5901.2768221706874</v>
      </c>
      <c r="AD1152" s="17">
        <f t="shared" si="549"/>
        <v>5724.238517505567</v>
      </c>
      <c r="AE1152" s="17">
        <f t="shared" si="550"/>
        <v>5724.238517505567</v>
      </c>
      <c r="AF1152" s="17">
        <f t="shared" si="551"/>
        <v>2391593.5279527893</v>
      </c>
      <c r="AG1152" s="17">
        <f t="shared" si="557"/>
        <v>12965.455966813999</v>
      </c>
      <c r="AH1152" s="17">
        <f t="shared" si="552"/>
        <v>5.0037049978195514</v>
      </c>
      <c r="AI1152" s="17"/>
      <c r="AJ1152" s="17"/>
      <c r="AU1152">
        <f t="shared" si="530"/>
        <v>0</v>
      </c>
      <c r="AV1152">
        <f t="shared" si="531"/>
        <v>79.099999999999994</v>
      </c>
      <c r="AW1152">
        <f t="shared" si="532"/>
        <v>21.972222222222221</v>
      </c>
    </row>
    <row r="1153" spans="2:49" x14ac:dyDescent="0.3">
      <c r="B1153" s="32" t="s">
        <v>53</v>
      </c>
      <c r="C1153" s="32">
        <v>1145</v>
      </c>
      <c r="D1153" s="32">
        <v>123</v>
      </c>
      <c r="E1153" s="2">
        <f t="shared" si="533"/>
        <v>21.666666666666668</v>
      </c>
      <c r="F1153" s="33">
        <v>78</v>
      </c>
      <c r="G1153" s="17">
        <f t="shared" si="558"/>
        <v>-0.31944444444444403</v>
      </c>
      <c r="H1153" s="17">
        <f t="shared" si="559"/>
        <v>-1.1499999999999986</v>
      </c>
      <c r="I1153" s="17">
        <v>194.238</v>
      </c>
      <c r="J1153" s="17">
        <f t="shared" si="534"/>
        <v>5.145833333333333</v>
      </c>
      <c r="K1153" s="17">
        <f t="shared" si="535"/>
        <v>-702.77777777777692</v>
      </c>
      <c r="L1153" s="17">
        <f t="shared" si="536"/>
        <v>-503.3939444444436</v>
      </c>
      <c r="M1153" s="17">
        <f t="shared" si="537"/>
        <v>-10906.868796296279</v>
      </c>
      <c r="N1153" s="17">
        <f t="shared" si="553"/>
        <v>-10906.868796296279</v>
      </c>
      <c r="O1153" s="17">
        <f t="shared" si="554"/>
        <v>2386410.8976739985</v>
      </c>
      <c r="P1153" s="17">
        <f t="shared" si="538"/>
        <v>2386216.6596739986</v>
      </c>
      <c r="Q1153" s="34">
        <f t="shared" si="539"/>
        <v>0.66284326372424329</v>
      </c>
      <c r="R1153" s="17">
        <f t="shared" si="529"/>
        <v>-236.31549058641943</v>
      </c>
      <c r="S1153" s="17">
        <f t="shared" si="540"/>
        <v>-10906.868796296279</v>
      </c>
      <c r="T1153" s="34">
        <f t="shared" si="541"/>
        <v>-3.0297100142351804E-3</v>
      </c>
      <c r="U1153" s="17">
        <f t="shared" si="555"/>
        <v>17169.696540509256</v>
      </c>
      <c r="V1153" s="17">
        <f t="shared" si="542"/>
        <v>516388.88888888899</v>
      </c>
      <c r="W1153" s="17">
        <f t="shared" si="556"/>
        <v>136209191.58950651</v>
      </c>
      <c r="X1153" s="17">
        <f t="shared" si="543"/>
        <v>9816.1819166666519</v>
      </c>
      <c r="Y1153" s="17">
        <f t="shared" si="544"/>
        <v>9030.8873633333205</v>
      </c>
      <c r="Z1153" s="17">
        <f t="shared" si="545"/>
        <v>8669.6518687999869</v>
      </c>
      <c r="AA1153" s="17">
        <f t="shared" si="546"/>
        <v>8236.1692753599873</v>
      </c>
      <c r="AB1153" s="17">
        <f t="shared" si="547"/>
        <v>7906.7225043455874</v>
      </c>
      <c r="AC1153" s="17">
        <f t="shared" si="548"/>
        <v>7116.0502539110284</v>
      </c>
      <c r="AD1153" s="17">
        <f t="shared" si="549"/>
        <v>6902.5687462936976</v>
      </c>
      <c r="AE1153" s="17">
        <f t="shared" si="550"/>
        <v>6902.5687462936976</v>
      </c>
      <c r="AF1153" s="17">
        <f t="shared" si="551"/>
        <v>2379508.3289277046</v>
      </c>
      <c r="AG1153" s="17">
        <f t="shared" si="557"/>
        <v>21201.625242173985</v>
      </c>
      <c r="AH1153" s="17">
        <f t="shared" si="552"/>
        <v>6.0284443199071598</v>
      </c>
      <c r="AI1153" s="17"/>
      <c r="AJ1153" s="17"/>
      <c r="AU1153">
        <f t="shared" si="530"/>
        <v>0</v>
      </c>
      <c r="AV1153">
        <f t="shared" si="531"/>
        <v>78</v>
      </c>
      <c r="AW1153">
        <f t="shared" si="532"/>
        <v>21.666666666666668</v>
      </c>
    </row>
    <row r="1154" spans="2:49" x14ac:dyDescent="0.3">
      <c r="B1154" s="32" t="s">
        <v>53</v>
      </c>
      <c r="C1154" s="32">
        <v>1146</v>
      </c>
      <c r="D1154" s="32">
        <v>124</v>
      </c>
      <c r="E1154" s="2">
        <f t="shared" si="533"/>
        <v>21.333333333333332</v>
      </c>
      <c r="F1154" s="33">
        <v>76.8</v>
      </c>
      <c r="G1154" s="17">
        <f t="shared" si="558"/>
        <v>-0.34722222222222221</v>
      </c>
      <c r="H1154" s="17">
        <f t="shared" si="559"/>
        <v>-1.25</v>
      </c>
      <c r="I1154" s="17">
        <v>194.238</v>
      </c>
      <c r="J1154" s="17">
        <f t="shared" si="534"/>
        <v>5.0666666666666664</v>
      </c>
      <c r="K1154" s="17">
        <f t="shared" si="535"/>
        <v>-763.88888888888891</v>
      </c>
      <c r="L1154" s="17">
        <f t="shared" si="536"/>
        <v>-564.58422222222225</v>
      </c>
      <c r="M1154" s="17">
        <f t="shared" si="537"/>
        <v>-12044.463407407407</v>
      </c>
      <c r="N1154" s="17">
        <f t="shared" si="553"/>
        <v>-12044.463407407407</v>
      </c>
      <c r="O1154" s="17">
        <f t="shared" si="554"/>
        <v>2374366.434266591</v>
      </c>
      <c r="P1154" s="17">
        <f t="shared" si="538"/>
        <v>2374172.1962665911</v>
      </c>
      <c r="Q1154" s="34">
        <f t="shared" si="539"/>
        <v>0.65949755267893362</v>
      </c>
      <c r="R1154" s="17">
        <f t="shared" si="529"/>
        <v>-256.94855269135803</v>
      </c>
      <c r="S1154" s="17">
        <f t="shared" si="540"/>
        <v>-12044.463407407407</v>
      </c>
      <c r="T1154" s="34">
        <f t="shared" si="541"/>
        <v>-3.3457110453096297E-3</v>
      </c>
      <c r="U1154" s="17">
        <f t="shared" si="555"/>
        <v>28076.565336805535</v>
      </c>
      <c r="V1154" s="17">
        <f t="shared" si="542"/>
        <v>500622.22222222219</v>
      </c>
      <c r="W1154" s="17">
        <f t="shared" si="556"/>
        <v>136709813.81172872</v>
      </c>
      <c r="X1154" s="17">
        <f t="shared" si="543"/>
        <v>10840.017066666667</v>
      </c>
      <c r="Y1154" s="17">
        <f t="shared" si="544"/>
        <v>9972.8157013333348</v>
      </c>
      <c r="Z1154" s="17">
        <f t="shared" si="545"/>
        <v>9573.9030732800002</v>
      </c>
      <c r="AA1154" s="17">
        <f t="shared" si="546"/>
        <v>9095.2079196159993</v>
      </c>
      <c r="AB1154" s="17">
        <f t="shared" si="547"/>
        <v>8731.3996028313595</v>
      </c>
      <c r="AC1154" s="17">
        <f t="shared" si="548"/>
        <v>7858.2596425482234</v>
      </c>
      <c r="AD1154" s="17">
        <f t="shared" si="549"/>
        <v>7622.5118532717761</v>
      </c>
      <c r="AE1154" s="17">
        <f t="shared" si="550"/>
        <v>7622.5118532717761</v>
      </c>
      <c r="AF1154" s="17">
        <f t="shared" si="551"/>
        <v>2366743.9224133193</v>
      </c>
      <c r="AG1154" s="17">
        <f t="shared" si="557"/>
        <v>30296.833161789982</v>
      </c>
      <c r="AH1154" s="17">
        <f t="shared" si="552"/>
        <v>6.6514065037275536</v>
      </c>
      <c r="AI1154" s="17"/>
      <c r="AJ1154" s="17"/>
      <c r="AU1154">
        <f t="shared" si="530"/>
        <v>0</v>
      </c>
      <c r="AV1154">
        <f t="shared" si="531"/>
        <v>76.8</v>
      </c>
      <c r="AW1154">
        <f t="shared" si="532"/>
        <v>21.333333333333332</v>
      </c>
    </row>
    <row r="1155" spans="2:49" x14ac:dyDescent="0.3">
      <c r="B1155" s="32" t="s">
        <v>53</v>
      </c>
      <c r="C1155" s="32">
        <v>1147</v>
      </c>
      <c r="D1155" s="32">
        <v>125</v>
      </c>
      <c r="E1155" s="2">
        <f t="shared" si="533"/>
        <v>20.972222222222221</v>
      </c>
      <c r="F1155" s="33">
        <v>75.5</v>
      </c>
      <c r="G1155" s="17">
        <f t="shared" si="558"/>
        <v>-0.37500000000000039</v>
      </c>
      <c r="H1155" s="17">
        <f t="shared" si="559"/>
        <v>-1.3500000000000014</v>
      </c>
      <c r="I1155" s="17">
        <v>194.238</v>
      </c>
      <c r="J1155" s="17">
        <f t="shared" si="534"/>
        <v>4.9809027777777777</v>
      </c>
      <c r="K1155" s="17">
        <f t="shared" si="535"/>
        <v>-825.00000000000091</v>
      </c>
      <c r="L1155" s="17">
        <f t="shared" si="536"/>
        <v>-625.78109722222314</v>
      </c>
      <c r="M1155" s="17">
        <f t="shared" si="537"/>
        <v>-13124.020233410512</v>
      </c>
      <c r="N1155" s="17">
        <f t="shared" si="553"/>
        <v>-13124.020233410512</v>
      </c>
      <c r="O1155" s="17">
        <f t="shared" si="554"/>
        <v>2361242.4140331806</v>
      </c>
      <c r="P1155" s="17">
        <f t="shared" si="538"/>
        <v>2361048.1760331807</v>
      </c>
      <c r="Q1155" s="34">
        <f t="shared" si="539"/>
        <v>0.65585196233849685</v>
      </c>
      <c r="R1155" s="17">
        <f t="shared" si="529"/>
        <v>-275.23986878402599</v>
      </c>
      <c r="S1155" s="17">
        <f t="shared" si="540"/>
        <v>-13124.020233410512</v>
      </c>
      <c r="T1155" s="34">
        <f t="shared" si="541"/>
        <v>-3.6455903404367719E-3</v>
      </c>
      <c r="U1155" s="17">
        <f t="shared" si="555"/>
        <v>40121.028744212941</v>
      </c>
      <c r="V1155" s="17">
        <f t="shared" si="542"/>
        <v>483817.51543209876</v>
      </c>
      <c r="W1155" s="17">
        <f t="shared" si="556"/>
        <v>137193631.32716081</v>
      </c>
      <c r="X1155" s="17">
        <f t="shared" si="543"/>
        <v>11811.618210069462</v>
      </c>
      <c r="Y1155" s="17">
        <f t="shared" si="544"/>
        <v>10866.688753263907</v>
      </c>
      <c r="Z1155" s="17">
        <f t="shared" si="545"/>
        <v>10432.02120313335</v>
      </c>
      <c r="AA1155" s="17">
        <f t="shared" si="546"/>
        <v>9910.4201429766817</v>
      </c>
      <c r="AB1155" s="17">
        <f t="shared" si="547"/>
        <v>9514.0033372576145</v>
      </c>
      <c r="AC1155" s="17">
        <f t="shared" si="548"/>
        <v>8562.6030035318527</v>
      </c>
      <c r="AD1155" s="17">
        <f t="shared" si="549"/>
        <v>8305.7249134258964</v>
      </c>
      <c r="AE1155" s="17">
        <f t="shared" si="550"/>
        <v>8305.7249134258964</v>
      </c>
      <c r="AF1155" s="17">
        <f t="shared" si="551"/>
        <v>2352936.6891197548</v>
      </c>
      <c r="AG1155" s="17">
        <f t="shared" si="557"/>
        <v>40207.253304766666</v>
      </c>
      <c r="AH1155" s="17">
        <f t="shared" si="552"/>
        <v>7.2412597327165615</v>
      </c>
      <c r="AI1155" s="17"/>
      <c r="AJ1155" s="17"/>
      <c r="AU1155">
        <f t="shared" si="530"/>
        <v>0</v>
      </c>
      <c r="AV1155">
        <f t="shared" si="531"/>
        <v>75.5</v>
      </c>
      <c r="AW1155">
        <f t="shared" si="532"/>
        <v>20.972222222222221</v>
      </c>
    </row>
    <row r="1156" spans="2:49" x14ac:dyDescent="0.3">
      <c r="B1156" s="32" t="s">
        <v>53</v>
      </c>
      <c r="C1156" s="32">
        <v>1148</v>
      </c>
      <c r="D1156" s="32">
        <v>126</v>
      </c>
      <c r="E1156" s="2">
        <f t="shared" si="533"/>
        <v>20.583333333333332</v>
      </c>
      <c r="F1156" s="33">
        <v>74.099999999999994</v>
      </c>
      <c r="G1156" s="17">
        <f t="shared" si="558"/>
        <v>-0.36111111111111033</v>
      </c>
      <c r="H1156" s="17">
        <f t="shared" si="559"/>
        <v>-1.2999999999999972</v>
      </c>
      <c r="I1156" s="17">
        <v>194.238</v>
      </c>
      <c r="J1156" s="17">
        <f t="shared" si="534"/>
        <v>4.8885416666666659</v>
      </c>
      <c r="K1156" s="17">
        <f t="shared" si="535"/>
        <v>-794.44444444444275</v>
      </c>
      <c r="L1156" s="17">
        <f t="shared" si="536"/>
        <v>-595.31790277777611</v>
      </c>
      <c r="M1156" s="17">
        <f t="shared" si="537"/>
        <v>-12253.626832175891</v>
      </c>
      <c r="N1156" s="17">
        <f t="shared" si="553"/>
        <v>-12253.626832175891</v>
      </c>
      <c r="O1156" s="17">
        <f t="shared" si="554"/>
        <v>2348988.7872010046</v>
      </c>
      <c r="P1156" s="17">
        <f t="shared" si="538"/>
        <v>2348794.5492010047</v>
      </c>
      <c r="Q1156" s="34">
        <f t="shared" si="539"/>
        <v>0.65244814987705502</v>
      </c>
      <c r="R1156" s="17">
        <f t="shared" si="529"/>
        <v>-252.22048562895372</v>
      </c>
      <c r="S1156" s="17">
        <f t="shared" si="540"/>
        <v>-12253.626832175891</v>
      </c>
      <c r="T1156" s="34">
        <f t="shared" si="541"/>
        <v>-3.4038124614418188E-3</v>
      </c>
      <c r="U1156" s="17">
        <f t="shared" si="555"/>
        <v>53245.048977623454</v>
      </c>
      <c r="V1156" s="17">
        <f t="shared" si="542"/>
        <v>466040.97222222219</v>
      </c>
      <c r="W1156" s="17">
        <f t="shared" si="556"/>
        <v>137659672.29938301</v>
      </c>
      <c r="X1156" s="17">
        <f t="shared" si="543"/>
        <v>11028.264148958302</v>
      </c>
      <c r="Y1156" s="17">
        <f t="shared" si="544"/>
        <v>10146.003017041638</v>
      </c>
      <c r="Z1156" s="17">
        <f t="shared" si="545"/>
        <v>9740.1628963599724</v>
      </c>
      <c r="AA1156" s="17">
        <f t="shared" si="546"/>
        <v>9253.1547515419734</v>
      </c>
      <c r="AB1156" s="17">
        <f t="shared" si="547"/>
        <v>8883.0285614802942</v>
      </c>
      <c r="AC1156" s="17">
        <f t="shared" si="548"/>
        <v>7994.7257053322646</v>
      </c>
      <c r="AD1156" s="17">
        <f t="shared" si="549"/>
        <v>7754.8839341722969</v>
      </c>
      <c r="AE1156" s="17">
        <f t="shared" si="550"/>
        <v>7754.8839341722969</v>
      </c>
      <c r="AF1156" s="17">
        <f t="shared" si="551"/>
        <v>2341233.9032668322</v>
      </c>
      <c r="AG1156" s="17">
        <f t="shared" si="557"/>
        <v>49460.408056308639</v>
      </c>
      <c r="AH1156" s="17">
        <f t="shared" si="552"/>
        <v>6.7551253781988647</v>
      </c>
      <c r="AI1156" s="17"/>
      <c r="AJ1156" s="17"/>
      <c r="AU1156">
        <f t="shared" si="530"/>
        <v>0</v>
      </c>
      <c r="AV1156">
        <f t="shared" si="531"/>
        <v>74.099999999999994</v>
      </c>
      <c r="AW1156">
        <f t="shared" si="532"/>
        <v>20.583333333333332</v>
      </c>
    </row>
    <row r="1157" spans="2:49" x14ac:dyDescent="0.3">
      <c r="B1157" s="32" t="s">
        <v>53</v>
      </c>
      <c r="C1157" s="32">
        <v>1149</v>
      </c>
      <c r="D1157" s="32">
        <v>127</v>
      </c>
      <c r="E1157" s="2">
        <f t="shared" si="533"/>
        <v>20.250000000000004</v>
      </c>
      <c r="F1157" s="33">
        <v>72.900000000000006</v>
      </c>
      <c r="G1157" s="17">
        <f t="shared" si="558"/>
        <v>-0.30555555555555397</v>
      </c>
      <c r="H1157" s="17">
        <f t="shared" si="559"/>
        <v>-1.0999999999999943</v>
      </c>
      <c r="I1157" s="17">
        <v>194.238</v>
      </c>
      <c r="J1157" s="17">
        <f t="shared" si="534"/>
        <v>4.8093750000000002</v>
      </c>
      <c r="K1157" s="17">
        <f t="shared" si="535"/>
        <v>-672.22222222221876</v>
      </c>
      <c r="L1157" s="17">
        <f t="shared" si="536"/>
        <v>-473.17484722221877</v>
      </c>
      <c r="M1157" s="17">
        <f t="shared" si="537"/>
        <v>-9581.790656249932</v>
      </c>
      <c r="N1157" s="17">
        <f t="shared" si="553"/>
        <v>-9581.790656249932</v>
      </c>
      <c r="O1157" s="17">
        <f t="shared" si="554"/>
        <v>2339406.9965447546</v>
      </c>
      <c r="P1157" s="17">
        <f t="shared" si="538"/>
        <v>2339212.7585447547</v>
      </c>
      <c r="Q1157" s="34">
        <f t="shared" si="539"/>
        <v>0.64978652006856197</v>
      </c>
      <c r="R1157" s="17">
        <f t="shared" si="529"/>
        <v>-194.03126078906118</v>
      </c>
      <c r="S1157" s="17">
        <f t="shared" si="540"/>
        <v>-9581.790656249932</v>
      </c>
      <c r="T1157" s="34">
        <f t="shared" si="541"/>
        <v>-2.6616298084931062E-3</v>
      </c>
      <c r="U1157" s="17">
        <f t="shared" si="555"/>
        <v>65498.675809799344</v>
      </c>
      <c r="V1157" s="17">
        <f t="shared" si="542"/>
        <v>451068.75000000017</v>
      </c>
      <c r="W1157" s="17">
        <f t="shared" si="556"/>
        <v>138110741.04938301</v>
      </c>
      <c r="X1157" s="17">
        <f t="shared" si="543"/>
        <v>8623.6115906249397</v>
      </c>
      <c r="Y1157" s="17">
        <f t="shared" si="544"/>
        <v>7933.7226633749451</v>
      </c>
      <c r="Z1157" s="17">
        <f t="shared" si="545"/>
        <v>7616.3737568399474</v>
      </c>
      <c r="AA1157" s="17">
        <f t="shared" si="546"/>
        <v>7235.55506899795</v>
      </c>
      <c r="AB1157" s="17">
        <f t="shared" si="547"/>
        <v>6946.132866238032</v>
      </c>
      <c r="AC1157" s="17">
        <f t="shared" si="548"/>
        <v>6251.5195796142289</v>
      </c>
      <c r="AD1157" s="17">
        <f t="shared" si="549"/>
        <v>6063.9739922258022</v>
      </c>
      <c r="AE1157" s="17">
        <f t="shared" si="550"/>
        <v>6063.9739922258022</v>
      </c>
      <c r="AF1157" s="17">
        <f t="shared" si="551"/>
        <v>2333343.0225525289</v>
      </c>
      <c r="AG1157" s="17">
        <f t="shared" si="557"/>
        <v>56695.963125306589</v>
      </c>
      <c r="AH1157" s="17">
        <f t="shared" si="552"/>
        <v>5.2776100889693662</v>
      </c>
      <c r="AI1157" s="17"/>
      <c r="AJ1157" s="17"/>
      <c r="AU1157">
        <f t="shared" si="530"/>
        <v>0</v>
      </c>
      <c r="AV1157">
        <f t="shared" si="531"/>
        <v>72.900000000000006</v>
      </c>
      <c r="AW1157">
        <f t="shared" si="532"/>
        <v>20.25</v>
      </c>
    </row>
    <row r="1158" spans="2:49" x14ac:dyDescent="0.3">
      <c r="B1158" s="32" t="s">
        <v>53</v>
      </c>
      <c r="C1158" s="32">
        <v>1150</v>
      </c>
      <c r="D1158" s="32">
        <v>128</v>
      </c>
      <c r="E1158" s="2">
        <f t="shared" si="533"/>
        <v>19.972222222222225</v>
      </c>
      <c r="F1158" s="33">
        <v>71.900000000000006</v>
      </c>
      <c r="G1158" s="17">
        <f t="shared" si="558"/>
        <v>-0.23611111111111149</v>
      </c>
      <c r="H1158" s="17">
        <f t="shared" si="559"/>
        <v>-0.85000000000000142</v>
      </c>
      <c r="I1158" s="17">
        <v>194.238</v>
      </c>
      <c r="J1158" s="17">
        <f t="shared" si="534"/>
        <v>4.7434027777777779</v>
      </c>
      <c r="K1158" s="17">
        <f t="shared" si="535"/>
        <v>-519.44444444444525</v>
      </c>
      <c r="L1158" s="17">
        <f t="shared" si="536"/>
        <v>-320.46304166666744</v>
      </c>
      <c r="M1158" s="17">
        <f t="shared" si="537"/>
        <v>-6400.3590821759426</v>
      </c>
      <c r="N1158" s="17">
        <f t="shared" si="553"/>
        <v>-6400.3590821759426</v>
      </c>
      <c r="O1158" s="17">
        <f t="shared" si="554"/>
        <v>2333006.6374625787</v>
      </c>
      <c r="P1158" s="17">
        <f t="shared" si="538"/>
        <v>2332812.3994625788</v>
      </c>
      <c r="Q1158" s="34">
        <f t="shared" si="539"/>
        <v>0.64800862832271511</v>
      </c>
      <c r="R1158" s="17">
        <f t="shared" si="529"/>
        <v>-127.82939389123621</v>
      </c>
      <c r="S1158" s="17">
        <f t="shared" si="540"/>
        <v>-6400.3590821759426</v>
      </c>
      <c r="T1158" s="34">
        <f t="shared" si="541"/>
        <v>-1.7778917458468333E-3</v>
      </c>
      <c r="U1158" s="17">
        <f t="shared" si="555"/>
        <v>75080.466466049271</v>
      </c>
      <c r="V1158" s="17">
        <f t="shared" si="542"/>
        <v>438778.62654321</v>
      </c>
      <c r="W1158" s="17">
        <f t="shared" si="556"/>
        <v>138549519.67592624</v>
      </c>
      <c r="X1158" s="17">
        <f t="shared" si="543"/>
        <v>5760.3231739583489</v>
      </c>
      <c r="Y1158" s="17">
        <f t="shared" si="544"/>
        <v>5299.4973200416816</v>
      </c>
      <c r="Z1158" s="17">
        <f t="shared" si="545"/>
        <v>5087.5174272400145</v>
      </c>
      <c r="AA1158" s="17">
        <f t="shared" si="546"/>
        <v>4833.1415558780136</v>
      </c>
      <c r="AB1158" s="17">
        <f t="shared" si="547"/>
        <v>4639.8158936428927</v>
      </c>
      <c r="AC1158" s="17">
        <f t="shared" si="548"/>
        <v>4175.8343042786037</v>
      </c>
      <c r="AD1158" s="17">
        <f t="shared" si="549"/>
        <v>4050.5592751502454</v>
      </c>
      <c r="AE1158" s="17">
        <f t="shared" si="550"/>
        <v>4050.5592751502454</v>
      </c>
      <c r="AF1158" s="17">
        <f t="shared" si="551"/>
        <v>2328956.0781874284</v>
      </c>
      <c r="AG1158" s="17">
        <f t="shared" si="557"/>
        <v>61529.104681184603</v>
      </c>
      <c r="AH1158" s="17">
        <f t="shared" si="552"/>
        <v>3.5222254566523872</v>
      </c>
      <c r="AI1158" s="17"/>
      <c r="AJ1158" s="17"/>
      <c r="AU1158">
        <f t="shared" si="530"/>
        <v>0</v>
      </c>
      <c r="AV1158">
        <f t="shared" si="531"/>
        <v>71.900000000000006</v>
      </c>
      <c r="AW1158">
        <f t="shared" si="532"/>
        <v>19.972222222222225</v>
      </c>
    </row>
    <row r="1159" spans="2:49" x14ac:dyDescent="0.3">
      <c r="B1159" s="32" t="s">
        <v>53</v>
      </c>
      <c r="C1159" s="32">
        <v>1151</v>
      </c>
      <c r="D1159" s="32">
        <v>129</v>
      </c>
      <c r="E1159" s="2">
        <f t="shared" si="533"/>
        <v>19.777777777777779</v>
      </c>
      <c r="F1159" s="33">
        <v>71.2</v>
      </c>
      <c r="G1159" s="17">
        <f t="shared" si="558"/>
        <v>-0.1388888888888889</v>
      </c>
      <c r="H1159" s="17">
        <f t="shared" si="559"/>
        <v>-0.5</v>
      </c>
      <c r="I1159" s="17">
        <v>194.238</v>
      </c>
      <c r="J1159" s="17">
        <f t="shared" si="534"/>
        <v>4.697222222222222</v>
      </c>
      <c r="K1159" s="17">
        <f t="shared" si="535"/>
        <v>-305.55555555555554</v>
      </c>
      <c r="L1159" s="17">
        <f t="shared" si="536"/>
        <v>-106.62033333333332</v>
      </c>
      <c r="M1159" s="17">
        <f t="shared" si="537"/>
        <v>-2108.7132592592593</v>
      </c>
      <c r="N1159" s="17">
        <f t="shared" si="553"/>
        <v>-2108.7132592592593</v>
      </c>
      <c r="O1159" s="17">
        <f t="shared" si="554"/>
        <v>2330897.9242033195</v>
      </c>
      <c r="P1159" s="17">
        <f t="shared" si="538"/>
        <v>2330703.6862033196</v>
      </c>
      <c r="Q1159" s="34">
        <f t="shared" si="539"/>
        <v>0.64742286995355813</v>
      </c>
      <c r="R1159" s="17">
        <f t="shared" si="529"/>
        <v>-41.705662238683132</v>
      </c>
      <c r="S1159" s="17">
        <f t="shared" si="540"/>
        <v>-2108.7132592592593</v>
      </c>
      <c r="T1159" s="34">
        <f t="shared" si="541"/>
        <v>-5.85758369157037E-4</v>
      </c>
      <c r="U1159" s="17">
        <f t="shared" si="555"/>
        <v>81480.825548225213</v>
      </c>
      <c r="V1159" s="17">
        <f t="shared" si="542"/>
        <v>430276.54320987657</v>
      </c>
      <c r="W1159" s="17">
        <f t="shared" si="556"/>
        <v>138979796.21913612</v>
      </c>
      <c r="X1159" s="17">
        <f t="shared" si="543"/>
        <v>1897.8419333333334</v>
      </c>
      <c r="Y1159" s="17">
        <f t="shared" si="544"/>
        <v>1746.0145786666667</v>
      </c>
      <c r="Z1159" s="17">
        <f t="shared" si="545"/>
        <v>1676.1739955200001</v>
      </c>
      <c r="AA1159" s="17">
        <f t="shared" si="546"/>
        <v>1592.3652957439999</v>
      </c>
      <c r="AB1159" s="17">
        <f t="shared" si="547"/>
        <v>1528.6706839142398</v>
      </c>
      <c r="AC1159" s="17">
        <f t="shared" si="548"/>
        <v>1375.8036155228158</v>
      </c>
      <c r="AD1159" s="17">
        <f t="shared" si="549"/>
        <v>1334.5295070571312</v>
      </c>
      <c r="AE1159" s="17">
        <f t="shared" si="550"/>
        <v>1334.5295070571312</v>
      </c>
      <c r="AF1159" s="17">
        <f t="shared" si="551"/>
        <v>2329563.3946962622</v>
      </c>
      <c r="AG1159" s="17">
        <f t="shared" si="557"/>
        <v>63121.469976928602</v>
      </c>
      <c r="AH1159" s="17">
        <f t="shared" si="552"/>
        <v>1.1594522215961176</v>
      </c>
      <c r="AI1159" s="17"/>
      <c r="AJ1159" s="17"/>
      <c r="AU1159">
        <f t="shared" si="530"/>
        <v>0</v>
      </c>
      <c r="AV1159">
        <f t="shared" si="531"/>
        <v>71.2</v>
      </c>
      <c r="AW1159">
        <f t="shared" si="532"/>
        <v>19.777777777777779</v>
      </c>
    </row>
    <row r="1160" spans="2:49" x14ac:dyDescent="0.3">
      <c r="B1160" s="32" t="s">
        <v>53</v>
      </c>
      <c r="C1160" s="32">
        <v>1152</v>
      </c>
      <c r="D1160" s="32">
        <v>130</v>
      </c>
      <c r="E1160" s="2">
        <f t="shared" si="533"/>
        <v>19.694444444444446</v>
      </c>
      <c r="F1160" s="33">
        <v>70.900000000000006</v>
      </c>
      <c r="G1160" s="17">
        <f t="shared" si="558"/>
        <v>-2.7777777777778172E-2</v>
      </c>
      <c r="H1160" s="17">
        <f t="shared" si="559"/>
        <v>-0.10000000000000142</v>
      </c>
      <c r="I1160" s="17">
        <v>194.238</v>
      </c>
      <c r="J1160" s="17">
        <f t="shared" si="534"/>
        <v>4.6774305555555555</v>
      </c>
      <c r="K1160" s="17">
        <f t="shared" si="535"/>
        <v>-61.111111111111981</v>
      </c>
      <c r="L1160" s="17">
        <f t="shared" si="536"/>
        <v>137.80431944444359</v>
      </c>
      <c r="M1160" s="17">
        <f t="shared" si="537"/>
        <v>2713.9795135030699</v>
      </c>
      <c r="N1160" s="17">
        <f t="shared" si="553"/>
        <v>2713.9795135030699</v>
      </c>
      <c r="O1160" s="17">
        <f t="shared" si="554"/>
        <v>2333611.9037168226</v>
      </c>
      <c r="P1160" s="17">
        <f t="shared" si="538"/>
        <v>2333417.6657168227</v>
      </c>
      <c r="Q1160" s="34">
        <f t="shared" si="539"/>
        <v>0.64817675918281903</v>
      </c>
      <c r="R1160" s="17">
        <f t="shared" ref="R1160:R1223" si="560">(M1160*E1160)/1000</f>
        <v>53.450318752046577</v>
      </c>
      <c r="S1160" s="17">
        <f t="shared" si="540"/>
        <v>0</v>
      </c>
      <c r="T1160" s="34">
        <f t="shared" si="541"/>
        <v>0</v>
      </c>
      <c r="U1160" s="17">
        <f t="shared" si="555"/>
        <v>83589.538807484467</v>
      </c>
      <c r="V1160" s="17">
        <f t="shared" si="542"/>
        <v>426658.25617283961</v>
      </c>
      <c r="W1160" s="17">
        <f t="shared" si="556"/>
        <v>139406454.47530895</v>
      </c>
      <c r="X1160" s="17">
        <f t="shared" si="543"/>
        <v>0</v>
      </c>
      <c r="Y1160" s="17">
        <f t="shared" si="544"/>
        <v>0</v>
      </c>
      <c r="Z1160" s="17">
        <f t="shared" si="545"/>
        <v>0</v>
      </c>
      <c r="AA1160" s="17">
        <f t="shared" si="546"/>
        <v>0</v>
      </c>
      <c r="AB1160" s="17">
        <f t="shared" si="547"/>
        <v>0</v>
      </c>
      <c r="AC1160" s="17">
        <f t="shared" si="548"/>
        <v>0</v>
      </c>
      <c r="AD1160" s="17">
        <f t="shared" si="549"/>
        <v>0</v>
      </c>
      <c r="AE1160" s="17">
        <f t="shared" si="550"/>
        <v>0</v>
      </c>
      <c r="AF1160" s="17">
        <f t="shared" si="551"/>
        <v>2333611.9037168226</v>
      </c>
      <c r="AG1160" s="17">
        <f t="shared" si="557"/>
        <v>0</v>
      </c>
      <c r="AH1160" s="17">
        <f t="shared" si="552"/>
        <v>0</v>
      </c>
      <c r="AI1160" s="17"/>
      <c r="AJ1160" s="17"/>
      <c r="AU1160">
        <f t="shared" ref="AU1160:AU1223" si="561">IF(F1160&lt;1,1,0)</f>
        <v>0</v>
      </c>
      <c r="AV1160">
        <f t="shared" ref="AV1160:AV1223" si="562">IF(AU1160=1,"",F1160)</f>
        <v>70.900000000000006</v>
      </c>
      <c r="AW1160">
        <f t="shared" ref="AW1160:AW1223" si="563">F1160/3.6</f>
        <v>19.694444444444446</v>
      </c>
    </row>
    <row r="1161" spans="2:49" x14ac:dyDescent="0.3">
      <c r="B1161" s="32" t="s">
        <v>53</v>
      </c>
      <c r="C1161" s="32">
        <v>1153</v>
      </c>
      <c r="D1161" s="32">
        <v>131</v>
      </c>
      <c r="E1161" s="2">
        <f t="shared" ref="E1161:E1224" si="564">F1161*(1000/3600)</f>
        <v>19.722222222222221</v>
      </c>
      <c r="F1161" s="33">
        <v>71</v>
      </c>
      <c r="G1161" s="17">
        <f t="shared" si="558"/>
        <v>8.3333333333332538E-2</v>
      </c>
      <c r="H1161" s="17">
        <f t="shared" si="559"/>
        <v>0.29999999999999716</v>
      </c>
      <c r="I1161" s="17">
        <v>194.238</v>
      </c>
      <c r="J1161" s="17">
        <f t="shared" ref="J1161:J1224" si="565">0.2375*E1161</f>
        <v>4.6840277777777777</v>
      </c>
      <c r="K1161" s="17">
        <f t="shared" ref="K1161:K1224" si="566">(2200*G1161)</f>
        <v>183.33333333333158</v>
      </c>
      <c r="L1161" s="17">
        <f t="shared" ref="L1161:L1224" si="567">I1161+J1161+K1161</f>
        <v>382.25536111110932</v>
      </c>
      <c r="M1161" s="17">
        <f t="shared" ref="M1161:M1224" si="568">(E1161*L1161)</f>
        <v>7538.9251774691002</v>
      </c>
      <c r="N1161" s="17">
        <f t="shared" si="553"/>
        <v>7538.9251774691002</v>
      </c>
      <c r="O1161" s="17">
        <f t="shared" si="554"/>
        <v>2341150.8288942915</v>
      </c>
      <c r="P1161" s="17">
        <f t="shared" ref="P1161:P1224" si="569">(N1161+P1160)</f>
        <v>2340956.5908942916</v>
      </c>
      <c r="Q1161" s="34">
        <f t="shared" ref="Q1161:Q1224" si="570">P1161*0.00000027778</f>
        <v>0.65027092181861634</v>
      </c>
      <c r="R1161" s="17">
        <f t="shared" si="560"/>
        <v>148.68435766675168</v>
      </c>
      <c r="S1161" s="17">
        <f t="shared" ref="S1161:S1224" si="571">IF(N1161&lt;0,N1161,0)</f>
        <v>0</v>
      </c>
      <c r="T1161" s="34">
        <f t="shared" ref="T1161:T1224" si="572">S1161*0.00000027778</f>
        <v>0</v>
      </c>
      <c r="U1161" s="17">
        <f t="shared" si="555"/>
        <v>0</v>
      </c>
      <c r="V1161" s="17">
        <f t="shared" ref="V1161:V1224" si="573">(0.5*2200*E1161^2)</f>
        <v>427862.65432098758</v>
      </c>
      <c r="W1161" s="17">
        <f t="shared" si="556"/>
        <v>139834317.12962994</v>
      </c>
      <c r="X1161" s="17">
        <f t="shared" ref="X1161:X1224" si="574">-S1161*0.9</f>
        <v>0</v>
      </c>
      <c r="Y1161" s="17">
        <f t="shared" ref="Y1161:Y1224" si="575">X1161*0.92</f>
        <v>0</v>
      </c>
      <c r="Z1161" s="17">
        <f t="shared" ref="Z1161:Z1224" si="576">Y1161*0.96</f>
        <v>0</v>
      </c>
      <c r="AA1161" s="17">
        <f t="shared" ref="AA1161:AA1224" si="577">Z1161*0.95</f>
        <v>0</v>
      </c>
      <c r="AB1161" s="17">
        <f t="shared" ref="AB1161:AB1224" si="578">AA1161*0.96</f>
        <v>0</v>
      </c>
      <c r="AC1161" s="17">
        <f t="shared" ref="AC1161:AC1224" si="579">AB1161*0.9</f>
        <v>0</v>
      </c>
      <c r="AD1161" s="17">
        <f t="shared" ref="AD1161:AD1224" si="580">AC1161*0.97</f>
        <v>0</v>
      </c>
      <c r="AE1161" s="17">
        <f t="shared" ref="AE1161:AE1224" si="581">AD1161</f>
        <v>0</v>
      </c>
      <c r="AF1161" s="17">
        <f t="shared" ref="AF1161:AF1224" si="582">O1161-AE1161</f>
        <v>2341150.8288942915</v>
      </c>
      <c r="AG1161" s="17">
        <f t="shared" si="557"/>
        <v>0</v>
      </c>
      <c r="AH1161" s="17">
        <f t="shared" ref="AH1161:AH1224" si="583">AD1161/C1161</f>
        <v>0</v>
      </c>
      <c r="AI1161" s="17"/>
      <c r="AJ1161" s="17"/>
      <c r="AU1161">
        <f t="shared" si="561"/>
        <v>0</v>
      </c>
      <c r="AV1161">
        <f t="shared" si="562"/>
        <v>71</v>
      </c>
      <c r="AW1161">
        <f t="shared" si="563"/>
        <v>19.722222222222221</v>
      </c>
    </row>
    <row r="1162" spans="2:49" x14ac:dyDescent="0.3">
      <c r="B1162" s="32" t="s">
        <v>53</v>
      </c>
      <c r="C1162" s="32">
        <v>1154</v>
      </c>
      <c r="D1162" s="32">
        <v>132</v>
      </c>
      <c r="E1162" s="2">
        <f t="shared" si="564"/>
        <v>19.861111111111111</v>
      </c>
      <c r="F1162" s="33">
        <v>71.5</v>
      </c>
      <c r="G1162" s="17">
        <f t="shared" si="558"/>
        <v>0.18055555555555516</v>
      </c>
      <c r="H1162" s="17">
        <f t="shared" si="559"/>
        <v>0.64999999999999858</v>
      </c>
      <c r="I1162" s="17">
        <v>194.238</v>
      </c>
      <c r="J1162" s="17">
        <f t="shared" si="565"/>
        <v>4.7170138888888884</v>
      </c>
      <c r="K1162" s="17">
        <f t="shared" si="566"/>
        <v>397.22222222222138</v>
      </c>
      <c r="L1162" s="17">
        <f t="shared" si="567"/>
        <v>596.17723611111023</v>
      </c>
      <c r="M1162" s="17">
        <f t="shared" si="568"/>
        <v>11840.742328317883</v>
      </c>
      <c r="N1162" s="17">
        <f t="shared" ref="N1162:N1225" si="584">L1162*E1162</f>
        <v>11840.742328317883</v>
      </c>
      <c r="O1162" s="17">
        <f t="shared" ref="O1162:O1225" si="585">M1162+O1161</f>
        <v>2352991.5712226094</v>
      </c>
      <c r="P1162" s="17">
        <f t="shared" si="569"/>
        <v>2352797.3332226095</v>
      </c>
      <c r="Q1162" s="34">
        <f t="shared" si="570"/>
        <v>0.65356004322257644</v>
      </c>
      <c r="R1162" s="17">
        <f t="shared" si="560"/>
        <v>235.17029902075797</v>
      </c>
      <c r="S1162" s="17">
        <f t="shared" si="571"/>
        <v>0</v>
      </c>
      <c r="T1162" s="34">
        <f t="shared" si="572"/>
        <v>0</v>
      </c>
      <c r="U1162" s="17">
        <f t="shared" ref="U1162:U1225" si="586">IF(S1161=0,0,-S1161+U1161)</f>
        <v>0</v>
      </c>
      <c r="V1162" s="17">
        <f t="shared" si="573"/>
        <v>433910.10802469135</v>
      </c>
      <c r="W1162" s="17">
        <f t="shared" ref="W1162:W1225" si="587">V1162+W1161</f>
        <v>140268227.23765463</v>
      </c>
      <c r="X1162" s="17">
        <f t="shared" si="574"/>
        <v>0</v>
      </c>
      <c r="Y1162" s="17">
        <f t="shared" si="575"/>
        <v>0</v>
      </c>
      <c r="Z1162" s="17">
        <f t="shared" si="576"/>
        <v>0</v>
      </c>
      <c r="AA1162" s="17">
        <f t="shared" si="577"/>
        <v>0</v>
      </c>
      <c r="AB1162" s="17">
        <f t="shared" si="578"/>
        <v>0</v>
      </c>
      <c r="AC1162" s="17">
        <f t="shared" si="579"/>
        <v>0</v>
      </c>
      <c r="AD1162" s="17">
        <f t="shared" si="580"/>
        <v>0</v>
      </c>
      <c r="AE1162" s="17">
        <f t="shared" si="581"/>
        <v>0</v>
      </c>
      <c r="AF1162" s="17">
        <f t="shared" si="582"/>
        <v>2352991.5712226094</v>
      </c>
      <c r="AG1162" s="17">
        <f t="shared" ref="AG1162:AG1225" si="588">IF(AA1162=0,0,AA1162+AG1161)</f>
        <v>0</v>
      </c>
      <c r="AH1162" s="17">
        <f t="shared" si="583"/>
        <v>0</v>
      </c>
      <c r="AI1162" s="17"/>
      <c r="AJ1162" s="17"/>
      <c r="AU1162">
        <f t="shared" si="561"/>
        <v>0</v>
      </c>
      <c r="AV1162">
        <f t="shared" si="562"/>
        <v>71.5</v>
      </c>
      <c r="AW1162">
        <f t="shared" si="563"/>
        <v>19.861111111111111</v>
      </c>
    </row>
    <row r="1163" spans="2:49" x14ac:dyDescent="0.3">
      <c r="B1163" s="32" t="s">
        <v>53</v>
      </c>
      <c r="C1163" s="32">
        <v>1155</v>
      </c>
      <c r="D1163" s="32">
        <v>133</v>
      </c>
      <c r="E1163" s="2">
        <f t="shared" si="564"/>
        <v>20.083333333333332</v>
      </c>
      <c r="F1163" s="33">
        <v>72.3</v>
      </c>
      <c r="G1163" s="17">
        <f t="shared" si="558"/>
        <v>0.23611111111111149</v>
      </c>
      <c r="H1163" s="17">
        <f t="shared" si="559"/>
        <v>0.85000000000000142</v>
      </c>
      <c r="I1163" s="17">
        <v>194.238</v>
      </c>
      <c r="J1163" s="17">
        <f t="shared" si="565"/>
        <v>4.7697916666666664</v>
      </c>
      <c r="K1163" s="17">
        <f t="shared" si="566"/>
        <v>519.44444444444525</v>
      </c>
      <c r="L1163" s="17">
        <f t="shared" si="567"/>
        <v>718.45223611111192</v>
      </c>
      <c r="M1163" s="17">
        <f t="shared" si="568"/>
        <v>14428.915741898163</v>
      </c>
      <c r="N1163" s="17">
        <f t="shared" si="584"/>
        <v>14428.915741898163</v>
      </c>
      <c r="O1163" s="17">
        <f t="shared" si="585"/>
        <v>2367420.4869645075</v>
      </c>
      <c r="P1163" s="17">
        <f t="shared" si="569"/>
        <v>2367226.2489645076</v>
      </c>
      <c r="Q1163" s="34">
        <f t="shared" si="570"/>
        <v>0.65756810743736094</v>
      </c>
      <c r="R1163" s="17">
        <f t="shared" si="560"/>
        <v>289.78072448312145</v>
      </c>
      <c r="S1163" s="17">
        <f t="shared" si="571"/>
        <v>0</v>
      </c>
      <c r="T1163" s="34">
        <f t="shared" si="572"/>
        <v>0</v>
      </c>
      <c r="U1163" s="17">
        <f t="shared" si="586"/>
        <v>0</v>
      </c>
      <c r="V1163" s="17">
        <f t="shared" si="573"/>
        <v>443674.3055555555</v>
      </c>
      <c r="W1163" s="17">
        <f t="shared" si="587"/>
        <v>140711901.54321018</v>
      </c>
      <c r="X1163" s="17">
        <f t="shared" si="574"/>
        <v>0</v>
      </c>
      <c r="Y1163" s="17">
        <f t="shared" si="575"/>
        <v>0</v>
      </c>
      <c r="Z1163" s="17">
        <f t="shared" si="576"/>
        <v>0</v>
      </c>
      <c r="AA1163" s="17">
        <f t="shared" si="577"/>
        <v>0</v>
      </c>
      <c r="AB1163" s="17">
        <f t="shared" si="578"/>
        <v>0</v>
      </c>
      <c r="AC1163" s="17">
        <f t="shared" si="579"/>
        <v>0</v>
      </c>
      <c r="AD1163" s="17">
        <f t="shared" si="580"/>
        <v>0</v>
      </c>
      <c r="AE1163" s="17">
        <f t="shared" si="581"/>
        <v>0</v>
      </c>
      <c r="AF1163" s="17">
        <f t="shared" si="582"/>
        <v>2367420.4869645075</v>
      </c>
      <c r="AG1163" s="17">
        <f t="shared" si="588"/>
        <v>0</v>
      </c>
      <c r="AH1163" s="17">
        <f t="shared" si="583"/>
        <v>0</v>
      </c>
      <c r="AI1163" s="17"/>
      <c r="AJ1163" s="17"/>
      <c r="AU1163">
        <f t="shared" si="561"/>
        <v>0</v>
      </c>
      <c r="AV1163">
        <f t="shared" si="562"/>
        <v>72.3</v>
      </c>
      <c r="AW1163">
        <f t="shared" si="563"/>
        <v>20.083333333333332</v>
      </c>
    </row>
    <row r="1164" spans="2:49" x14ac:dyDescent="0.3">
      <c r="B1164" s="32" t="s">
        <v>53</v>
      </c>
      <c r="C1164" s="32">
        <v>1156</v>
      </c>
      <c r="D1164" s="32">
        <v>134</v>
      </c>
      <c r="E1164" s="2">
        <f t="shared" si="564"/>
        <v>20.333333333333336</v>
      </c>
      <c r="F1164" s="33">
        <v>73.2</v>
      </c>
      <c r="G1164" s="17">
        <f t="shared" si="558"/>
        <v>0.24999999999999961</v>
      </c>
      <c r="H1164" s="17">
        <f t="shared" si="559"/>
        <v>0.89999999999999858</v>
      </c>
      <c r="I1164" s="17">
        <v>194.238</v>
      </c>
      <c r="J1164" s="17">
        <f t="shared" si="565"/>
        <v>4.8291666666666666</v>
      </c>
      <c r="K1164" s="17">
        <f t="shared" si="566"/>
        <v>549.99999999999909</v>
      </c>
      <c r="L1164" s="17">
        <f t="shared" si="567"/>
        <v>749.0671666666658</v>
      </c>
      <c r="M1164" s="17">
        <f t="shared" si="568"/>
        <v>15231.032388888872</v>
      </c>
      <c r="N1164" s="17">
        <f t="shared" si="584"/>
        <v>15231.032388888872</v>
      </c>
      <c r="O1164" s="17">
        <f t="shared" si="585"/>
        <v>2382651.5193533963</v>
      </c>
      <c r="P1164" s="17">
        <f t="shared" si="569"/>
        <v>2382457.2813533964</v>
      </c>
      <c r="Q1164" s="34">
        <f t="shared" si="570"/>
        <v>0.66179898361434641</v>
      </c>
      <c r="R1164" s="17">
        <f t="shared" si="560"/>
        <v>309.69765857407373</v>
      </c>
      <c r="S1164" s="17">
        <f t="shared" si="571"/>
        <v>0</v>
      </c>
      <c r="T1164" s="34">
        <f t="shared" si="572"/>
        <v>0</v>
      </c>
      <c r="U1164" s="17">
        <f t="shared" si="586"/>
        <v>0</v>
      </c>
      <c r="V1164" s="17">
        <f t="shared" si="573"/>
        <v>454788.88888888899</v>
      </c>
      <c r="W1164" s="17">
        <f t="shared" si="587"/>
        <v>141166690.43209907</v>
      </c>
      <c r="X1164" s="17">
        <f t="shared" si="574"/>
        <v>0</v>
      </c>
      <c r="Y1164" s="17">
        <f t="shared" si="575"/>
        <v>0</v>
      </c>
      <c r="Z1164" s="17">
        <f t="shared" si="576"/>
        <v>0</v>
      </c>
      <c r="AA1164" s="17">
        <f t="shared" si="577"/>
        <v>0</v>
      </c>
      <c r="AB1164" s="17">
        <f t="shared" si="578"/>
        <v>0</v>
      </c>
      <c r="AC1164" s="17">
        <f t="shared" si="579"/>
        <v>0</v>
      </c>
      <c r="AD1164" s="17">
        <f t="shared" si="580"/>
        <v>0</v>
      </c>
      <c r="AE1164" s="17">
        <f t="shared" si="581"/>
        <v>0</v>
      </c>
      <c r="AF1164" s="17">
        <f t="shared" si="582"/>
        <v>2382651.5193533963</v>
      </c>
      <c r="AG1164" s="17">
        <f t="shared" si="588"/>
        <v>0</v>
      </c>
      <c r="AH1164" s="17">
        <f t="shared" si="583"/>
        <v>0</v>
      </c>
      <c r="AI1164" s="17"/>
      <c r="AJ1164" s="17"/>
      <c r="AU1164">
        <f t="shared" si="561"/>
        <v>0</v>
      </c>
      <c r="AV1164">
        <f t="shared" si="562"/>
        <v>73.2</v>
      </c>
      <c r="AW1164">
        <f t="shared" si="563"/>
        <v>20.333333333333332</v>
      </c>
    </row>
    <row r="1165" spans="2:49" x14ac:dyDescent="0.3">
      <c r="B1165" s="32" t="s">
        <v>53</v>
      </c>
      <c r="C1165" s="32">
        <v>1157</v>
      </c>
      <c r="D1165" s="32">
        <v>135</v>
      </c>
      <c r="E1165" s="2">
        <f t="shared" si="564"/>
        <v>20.583333333333332</v>
      </c>
      <c r="F1165" s="33">
        <v>74.099999999999994</v>
      </c>
      <c r="G1165" s="17">
        <f t="shared" si="558"/>
        <v>0.23611111111111149</v>
      </c>
      <c r="H1165" s="17">
        <f t="shared" si="559"/>
        <v>0.85000000000000142</v>
      </c>
      <c r="I1165" s="17">
        <v>194.238</v>
      </c>
      <c r="J1165" s="17">
        <f t="shared" si="565"/>
        <v>4.8885416666666659</v>
      </c>
      <c r="K1165" s="17">
        <f t="shared" si="566"/>
        <v>519.44444444444525</v>
      </c>
      <c r="L1165" s="17">
        <f t="shared" si="567"/>
        <v>718.57098611111189</v>
      </c>
      <c r="M1165" s="17">
        <f t="shared" si="568"/>
        <v>14790.586130787053</v>
      </c>
      <c r="N1165" s="17">
        <f t="shared" si="584"/>
        <v>14790.586130787053</v>
      </c>
      <c r="O1165" s="17">
        <f t="shared" si="585"/>
        <v>2397442.1054841834</v>
      </c>
      <c r="P1165" s="17">
        <f t="shared" si="569"/>
        <v>2397247.8674841835</v>
      </c>
      <c r="Q1165" s="34">
        <f t="shared" si="570"/>
        <v>0.66590751262975645</v>
      </c>
      <c r="R1165" s="17">
        <f t="shared" si="560"/>
        <v>304.43956452536679</v>
      </c>
      <c r="S1165" s="17">
        <f t="shared" si="571"/>
        <v>0</v>
      </c>
      <c r="T1165" s="34">
        <f t="shared" si="572"/>
        <v>0</v>
      </c>
      <c r="U1165" s="17">
        <f t="shared" si="586"/>
        <v>0</v>
      </c>
      <c r="V1165" s="17">
        <f t="shared" si="573"/>
        <v>466040.97222222219</v>
      </c>
      <c r="W1165" s="17">
        <f t="shared" si="587"/>
        <v>141632731.40432128</v>
      </c>
      <c r="X1165" s="17">
        <f t="shared" si="574"/>
        <v>0</v>
      </c>
      <c r="Y1165" s="17">
        <f t="shared" si="575"/>
        <v>0</v>
      </c>
      <c r="Z1165" s="17">
        <f t="shared" si="576"/>
        <v>0</v>
      </c>
      <c r="AA1165" s="17">
        <f t="shared" si="577"/>
        <v>0</v>
      </c>
      <c r="AB1165" s="17">
        <f t="shared" si="578"/>
        <v>0</v>
      </c>
      <c r="AC1165" s="17">
        <f t="shared" si="579"/>
        <v>0</v>
      </c>
      <c r="AD1165" s="17">
        <f t="shared" si="580"/>
        <v>0</v>
      </c>
      <c r="AE1165" s="17">
        <f t="shared" si="581"/>
        <v>0</v>
      </c>
      <c r="AF1165" s="17">
        <f t="shared" si="582"/>
        <v>2397442.1054841834</v>
      </c>
      <c r="AG1165" s="17">
        <f t="shared" si="588"/>
        <v>0</v>
      </c>
      <c r="AH1165" s="17">
        <f t="shared" si="583"/>
        <v>0</v>
      </c>
      <c r="AI1165" s="17"/>
      <c r="AJ1165" s="17"/>
      <c r="AU1165">
        <f t="shared" si="561"/>
        <v>0</v>
      </c>
      <c r="AV1165">
        <f t="shared" si="562"/>
        <v>74.099999999999994</v>
      </c>
      <c r="AW1165">
        <f t="shared" si="563"/>
        <v>20.583333333333332</v>
      </c>
    </row>
    <row r="1166" spans="2:49" x14ac:dyDescent="0.3">
      <c r="B1166" s="32" t="s">
        <v>53</v>
      </c>
      <c r="C1166" s="32">
        <v>1158</v>
      </c>
      <c r="D1166" s="32">
        <v>136</v>
      </c>
      <c r="E1166" s="2">
        <f t="shared" si="564"/>
        <v>20.805555555555557</v>
      </c>
      <c r="F1166" s="33">
        <v>74.900000000000006</v>
      </c>
      <c r="G1166" s="17">
        <f t="shared" si="558"/>
        <v>0.18055555555555713</v>
      </c>
      <c r="H1166" s="17">
        <f t="shared" si="559"/>
        <v>0.65000000000000568</v>
      </c>
      <c r="I1166" s="17">
        <v>194.238</v>
      </c>
      <c r="J1166" s="17">
        <f t="shared" si="565"/>
        <v>4.9413194444444448</v>
      </c>
      <c r="K1166" s="17">
        <f t="shared" si="566"/>
        <v>397.2222222222257</v>
      </c>
      <c r="L1166" s="17">
        <f t="shared" si="567"/>
        <v>596.40154166667014</v>
      </c>
      <c r="M1166" s="17">
        <f t="shared" si="568"/>
        <v>12408.465408564887</v>
      </c>
      <c r="N1166" s="17">
        <f t="shared" si="584"/>
        <v>12408.465408564887</v>
      </c>
      <c r="O1166" s="17">
        <f t="shared" si="585"/>
        <v>2409850.5708927484</v>
      </c>
      <c r="P1166" s="17">
        <f t="shared" si="569"/>
        <v>2409656.3328927485</v>
      </c>
      <c r="Q1166" s="34">
        <f t="shared" si="570"/>
        <v>0.66935433615094764</v>
      </c>
      <c r="R1166" s="17">
        <f t="shared" si="560"/>
        <v>258.16501641708618</v>
      </c>
      <c r="S1166" s="17">
        <f t="shared" si="571"/>
        <v>0</v>
      </c>
      <c r="T1166" s="34">
        <f t="shared" si="572"/>
        <v>0</v>
      </c>
      <c r="U1166" s="17">
        <f t="shared" si="586"/>
        <v>0</v>
      </c>
      <c r="V1166" s="17">
        <f t="shared" si="573"/>
        <v>476158.25617283961</v>
      </c>
      <c r="W1166" s="17">
        <f t="shared" si="587"/>
        <v>142108889.66049412</v>
      </c>
      <c r="X1166" s="17">
        <f t="shared" si="574"/>
        <v>0</v>
      </c>
      <c r="Y1166" s="17">
        <f t="shared" si="575"/>
        <v>0</v>
      </c>
      <c r="Z1166" s="17">
        <f t="shared" si="576"/>
        <v>0</v>
      </c>
      <c r="AA1166" s="17">
        <f t="shared" si="577"/>
        <v>0</v>
      </c>
      <c r="AB1166" s="17">
        <f t="shared" si="578"/>
        <v>0</v>
      </c>
      <c r="AC1166" s="17">
        <f t="shared" si="579"/>
        <v>0</v>
      </c>
      <c r="AD1166" s="17">
        <f t="shared" si="580"/>
        <v>0</v>
      </c>
      <c r="AE1166" s="17">
        <f t="shared" si="581"/>
        <v>0</v>
      </c>
      <c r="AF1166" s="17">
        <f t="shared" si="582"/>
        <v>2409850.5708927484</v>
      </c>
      <c r="AG1166" s="17">
        <f t="shared" si="588"/>
        <v>0</v>
      </c>
      <c r="AH1166" s="17">
        <f t="shared" si="583"/>
        <v>0</v>
      </c>
      <c r="AI1166" s="17"/>
      <c r="AJ1166" s="17"/>
      <c r="AU1166">
        <f t="shared" si="561"/>
        <v>0</v>
      </c>
      <c r="AV1166">
        <f t="shared" si="562"/>
        <v>74.900000000000006</v>
      </c>
      <c r="AW1166">
        <f t="shared" si="563"/>
        <v>20.805555555555557</v>
      </c>
    </row>
    <row r="1167" spans="2:49" x14ac:dyDescent="0.3">
      <c r="B1167" s="32" t="s">
        <v>53</v>
      </c>
      <c r="C1167" s="32">
        <v>1159</v>
      </c>
      <c r="D1167" s="32">
        <v>137</v>
      </c>
      <c r="E1167" s="2">
        <f t="shared" si="564"/>
        <v>20.944444444444446</v>
      </c>
      <c r="F1167" s="33">
        <v>75.400000000000006</v>
      </c>
      <c r="G1167" s="17">
        <f t="shared" si="558"/>
        <v>8.3333333333332538E-2</v>
      </c>
      <c r="H1167" s="17">
        <f t="shared" si="559"/>
        <v>0.29999999999999716</v>
      </c>
      <c r="I1167" s="17">
        <v>194.238</v>
      </c>
      <c r="J1167" s="17">
        <f t="shared" si="565"/>
        <v>4.9743055555555555</v>
      </c>
      <c r="K1167" s="17">
        <f t="shared" si="566"/>
        <v>183.33333333333158</v>
      </c>
      <c r="L1167" s="17">
        <f t="shared" si="567"/>
        <v>382.54563888888714</v>
      </c>
      <c r="M1167" s="17">
        <f t="shared" si="568"/>
        <v>8012.2058811728039</v>
      </c>
      <c r="N1167" s="17">
        <f t="shared" si="584"/>
        <v>8012.2058811728039</v>
      </c>
      <c r="O1167" s="17">
        <f t="shared" si="585"/>
        <v>2417862.7767739212</v>
      </c>
      <c r="P1167" s="17">
        <f t="shared" si="569"/>
        <v>2417668.5387739213</v>
      </c>
      <c r="Q1167" s="34">
        <f t="shared" si="570"/>
        <v>0.67157996670061981</v>
      </c>
      <c r="R1167" s="17">
        <f t="shared" si="560"/>
        <v>167.81120095567485</v>
      </c>
      <c r="S1167" s="17">
        <f t="shared" si="571"/>
        <v>0</v>
      </c>
      <c r="T1167" s="34">
        <f t="shared" si="572"/>
        <v>0</v>
      </c>
      <c r="U1167" s="17">
        <f t="shared" si="586"/>
        <v>0</v>
      </c>
      <c r="V1167" s="17">
        <f t="shared" si="573"/>
        <v>482536.72839506186</v>
      </c>
      <c r="W1167" s="17">
        <f t="shared" si="587"/>
        <v>142591426.38888919</v>
      </c>
      <c r="X1167" s="17">
        <f t="shared" si="574"/>
        <v>0</v>
      </c>
      <c r="Y1167" s="17">
        <f t="shared" si="575"/>
        <v>0</v>
      </c>
      <c r="Z1167" s="17">
        <f t="shared" si="576"/>
        <v>0</v>
      </c>
      <c r="AA1167" s="17">
        <f t="shared" si="577"/>
        <v>0</v>
      </c>
      <c r="AB1167" s="17">
        <f t="shared" si="578"/>
        <v>0</v>
      </c>
      <c r="AC1167" s="17">
        <f t="shared" si="579"/>
        <v>0</v>
      </c>
      <c r="AD1167" s="17">
        <f t="shared" si="580"/>
        <v>0</v>
      </c>
      <c r="AE1167" s="17">
        <f t="shared" si="581"/>
        <v>0</v>
      </c>
      <c r="AF1167" s="17">
        <f t="shared" si="582"/>
        <v>2417862.7767739212</v>
      </c>
      <c r="AG1167" s="17">
        <f t="shared" si="588"/>
        <v>0</v>
      </c>
      <c r="AH1167" s="17">
        <f t="shared" si="583"/>
        <v>0</v>
      </c>
      <c r="AI1167" s="17"/>
      <c r="AJ1167" s="17"/>
      <c r="AU1167">
        <f t="shared" si="561"/>
        <v>0</v>
      </c>
      <c r="AV1167">
        <f t="shared" si="562"/>
        <v>75.400000000000006</v>
      </c>
      <c r="AW1167">
        <f t="shared" si="563"/>
        <v>20.944444444444446</v>
      </c>
    </row>
    <row r="1168" spans="2:49" x14ac:dyDescent="0.3">
      <c r="B1168" s="32" t="s">
        <v>53</v>
      </c>
      <c r="C1168" s="32">
        <v>1160</v>
      </c>
      <c r="D1168" s="32">
        <v>138</v>
      </c>
      <c r="E1168" s="2">
        <f t="shared" si="564"/>
        <v>20.972222222222221</v>
      </c>
      <c r="F1168" s="33">
        <v>75.5</v>
      </c>
      <c r="G1168" s="17">
        <f t="shared" si="558"/>
        <v>-2.7777777777778172E-2</v>
      </c>
      <c r="H1168" s="17">
        <f t="shared" si="559"/>
        <v>-0.10000000000000142</v>
      </c>
      <c r="I1168" s="17">
        <v>194.238</v>
      </c>
      <c r="J1168" s="17">
        <f t="shared" si="565"/>
        <v>4.9809027777777777</v>
      </c>
      <c r="K1168" s="17">
        <f t="shared" si="566"/>
        <v>-61.111111111111981</v>
      </c>
      <c r="L1168" s="17">
        <f t="shared" si="567"/>
        <v>138.10779166666578</v>
      </c>
      <c r="M1168" s="17">
        <f t="shared" si="568"/>
        <v>2896.4272974536848</v>
      </c>
      <c r="N1168" s="17">
        <f t="shared" si="584"/>
        <v>2896.4272974536848</v>
      </c>
      <c r="O1168" s="17">
        <f t="shared" si="585"/>
        <v>2420759.2040713751</v>
      </c>
      <c r="P1168" s="17">
        <f t="shared" si="569"/>
        <v>2420564.9660713752</v>
      </c>
      <c r="Q1168" s="34">
        <f t="shared" si="570"/>
        <v>0.67238453627530659</v>
      </c>
      <c r="R1168" s="17">
        <f t="shared" si="560"/>
        <v>60.744516932709224</v>
      </c>
      <c r="S1168" s="17">
        <f t="shared" si="571"/>
        <v>0</v>
      </c>
      <c r="T1168" s="34">
        <f t="shared" si="572"/>
        <v>0</v>
      </c>
      <c r="U1168" s="17">
        <f t="shared" si="586"/>
        <v>0</v>
      </c>
      <c r="V1168" s="17">
        <f t="shared" si="573"/>
        <v>483817.51543209876</v>
      </c>
      <c r="W1168" s="17">
        <f t="shared" si="587"/>
        <v>143075243.90432128</v>
      </c>
      <c r="X1168" s="17">
        <f t="shared" si="574"/>
        <v>0</v>
      </c>
      <c r="Y1168" s="17">
        <f t="shared" si="575"/>
        <v>0</v>
      </c>
      <c r="Z1168" s="17">
        <f t="shared" si="576"/>
        <v>0</v>
      </c>
      <c r="AA1168" s="17">
        <f t="shared" si="577"/>
        <v>0</v>
      </c>
      <c r="AB1168" s="17">
        <f t="shared" si="578"/>
        <v>0</v>
      </c>
      <c r="AC1168" s="17">
        <f t="shared" si="579"/>
        <v>0</v>
      </c>
      <c r="AD1168" s="17">
        <f t="shared" si="580"/>
        <v>0</v>
      </c>
      <c r="AE1168" s="17">
        <f t="shared" si="581"/>
        <v>0</v>
      </c>
      <c r="AF1168" s="17">
        <f t="shared" si="582"/>
        <v>2420759.2040713751</v>
      </c>
      <c r="AG1168" s="17">
        <f t="shared" si="588"/>
        <v>0</v>
      </c>
      <c r="AH1168" s="17">
        <f t="shared" si="583"/>
        <v>0</v>
      </c>
      <c r="AI1168" s="17"/>
      <c r="AJ1168" s="17"/>
      <c r="AU1168">
        <f t="shared" si="561"/>
        <v>0</v>
      </c>
      <c r="AV1168">
        <f t="shared" si="562"/>
        <v>75.5</v>
      </c>
      <c r="AW1168">
        <f t="shared" si="563"/>
        <v>20.972222222222221</v>
      </c>
    </row>
    <row r="1169" spans="2:49" x14ac:dyDescent="0.3">
      <c r="B1169" s="32" t="s">
        <v>53</v>
      </c>
      <c r="C1169" s="32">
        <v>1161</v>
      </c>
      <c r="D1169" s="32">
        <v>139</v>
      </c>
      <c r="E1169" s="2">
        <f t="shared" si="564"/>
        <v>20.888888888888889</v>
      </c>
      <c r="F1169" s="33">
        <v>75.2</v>
      </c>
      <c r="G1169" s="17">
        <f t="shared" si="558"/>
        <v>-0.1388888888888889</v>
      </c>
      <c r="H1169" s="17">
        <f t="shared" si="559"/>
        <v>-0.5</v>
      </c>
      <c r="I1169" s="17">
        <v>194.238</v>
      </c>
      <c r="J1169" s="17">
        <f t="shared" si="565"/>
        <v>4.9611111111111112</v>
      </c>
      <c r="K1169" s="17">
        <f t="shared" si="566"/>
        <v>-305.55555555555554</v>
      </c>
      <c r="L1169" s="17">
        <f t="shared" si="567"/>
        <v>-106.35644444444443</v>
      </c>
      <c r="M1169" s="17">
        <f t="shared" si="568"/>
        <v>-2221.6679506172836</v>
      </c>
      <c r="N1169" s="17">
        <f t="shared" si="584"/>
        <v>-2221.6679506172836</v>
      </c>
      <c r="O1169" s="17">
        <f t="shared" si="585"/>
        <v>2418537.5361207579</v>
      </c>
      <c r="P1169" s="17">
        <f t="shared" si="569"/>
        <v>2418343.298120758</v>
      </c>
      <c r="Q1169" s="34">
        <f t="shared" si="570"/>
        <v>0.67176740135198409</v>
      </c>
      <c r="R1169" s="17">
        <f t="shared" si="560"/>
        <v>-46.40817496844992</v>
      </c>
      <c r="S1169" s="17">
        <f t="shared" si="571"/>
        <v>-2221.6679506172836</v>
      </c>
      <c r="T1169" s="34">
        <f t="shared" si="572"/>
        <v>-6.1713492332246902E-4</v>
      </c>
      <c r="U1169" s="17">
        <f t="shared" si="586"/>
        <v>0</v>
      </c>
      <c r="V1169" s="17">
        <f t="shared" si="573"/>
        <v>479980.24691358022</v>
      </c>
      <c r="W1169" s="17">
        <f t="shared" si="587"/>
        <v>143555224.15123487</v>
      </c>
      <c r="X1169" s="17">
        <f t="shared" si="574"/>
        <v>1999.5011555555552</v>
      </c>
      <c r="Y1169" s="17">
        <f t="shared" si="575"/>
        <v>1839.5410631111108</v>
      </c>
      <c r="Z1169" s="17">
        <f t="shared" si="576"/>
        <v>1765.9594205866663</v>
      </c>
      <c r="AA1169" s="17">
        <f t="shared" si="577"/>
        <v>1677.6614495573328</v>
      </c>
      <c r="AB1169" s="17">
        <f t="shared" si="578"/>
        <v>1610.5549915750394</v>
      </c>
      <c r="AC1169" s="17">
        <f t="shared" si="579"/>
        <v>1449.4994924175355</v>
      </c>
      <c r="AD1169" s="17">
        <f t="shared" si="580"/>
        <v>1406.0145076450094</v>
      </c>
      <c r="AE1169" s="17">
        <f t="shared" si="581"/>
        <v>1406.0145076450094</v>
      </c>
      <c r="AF1169" s="17">
        <f t="shared" si="582"/>
        <v>2417131.5216131131</v>
      </c>
      <c r="AG1169" s="17">
        <f t="shared" si="588"/>
        <v>1677.6614495573328</v>
      </c>
      <c r="AH1169" s="17">
        <f t="shared" si="583"/>
        <v>1.2110374742851071</v>
      </c>
      <c r="AI1169" s="17"/>
      <c r="AJ1169" s="17"/>
      <c r="AU1169">
        <f t="shared" si="561"/>
        <v>0</v>
      </c>
      <c r="AV1169">
        <f t="shared" si="562"/>
        <v>75.2</v>
      </c>
      <c r="AW1169">
        <f t="shared" si="563"/>
        <v>20.888888888888889</v>
      </c>
    </row>
    <row r="1170" spans="2:49" x14ac:dyDescent="0.3">
      <c r="B1170" s="32" t="s">
        <v>53</v>
      </c>
      <c r="C1170" s="32">
        <v>1162</v>
      </c>
      <c r="D1170" s="32">
        <v>140</v>
      </c>
      <c r="E1170" s="2">
        <f t="shared" si="564"/>
        <v>20.694444444444446</v>
      </c>
      <c r="F1170" s="33">
        <v>74.5</v>
      </c>
      <c r="G1170" s="17">
        <f t="shared" si="558"/>
        <v>-0.26388888888888967</v>
      </c>
      <c r="H1170" s="17">
        <f t="shared" si="559"/>
        <v>-0.95000000000000284</v>
      </c>
      <c r="I1170" s="17">
        <v>194.238</v>
      </c>
      <c r="J1170" s="17">
        <f t="shared" si="565"/>
        <v>4.9149305555555554</v>
      </c>
      <c r="K1170" s="17">
        <f t="shared" si="566"/>
        <v>-580.55555555555725</v>
      </c>
      <c r="L1170" s="17">
        <f t="shared" si="567"/>
        <v>-381.40262500000171</v>
      </c>
      <c r="M1170" s="17">
        <f t="shared" si="568"/>
        <v>-7892.9154340278137</v>
      </c>
      <c r="N1170" s="17">
        <f t="shared" si="584"/>
        <v>-7892.9154340278137</v>
      </c>
      <c r="O1170" s="17">
        <f t="shared" si="585"/>
        <v>2410644.6206867299</v>
      </c>
      <c r="P1170" s="17">
        <f t="shared" si="569"/>
        <v>2410450.38268673</v>
      </c>
      <c r="Q1170" s="34">
        <f t="shared" si="570"/>
        <v>0.66957490730271985</v>
      </c>
      <c r="R1170" s="17">
        <f t="shared" si="560"/>
        <v>-163.33949995418672</v>
      </c>
      <c r="S1170" s="17">
        <f t="shared" si="571"/>
        <v>-7892.9154340278137</v>
      </c>
      <c r="T1170" s="34">
        <f t="shared" si="572"/>
        <v>-2.192494049264246E-3</v>
      </c>
      <c r="U1170" s="17">
        <f t="shared" si="586"/>
        <v>2221.6679506172836</v>
      </c>
      <c r="V1170" s="17">
        <f t="shared" si="573"/>
        <v>471086.03395061742</v>
      </c>
      <c r="W1170" s="17">
        <f t="shared" si="587"/>
        <v>144026310.18518549</v>
      </c>
      <c r="X1170" s="17">
        <f t="shared" si="574"/>
        <v>7103.6238906250328</v>
      </c>
      <c r="Y1170" s="17">
        <f t="shared" si="575"/>
        <v>6535.3339793750301</v>
      </c>
      <c r="Z1170" s="17">
        <f t="shared" si="576"/>
        <v>6273.9206202000287</v>
      </c>
      <c r="AA1170" s="17">
        <f t="shared" si="577"/>
        <v>5960.2245891900266</v>
      </c>
      <c r="AB1170" s="17">
        <f t="shared" si="578"/>
        <v>5721.8156056224252</v>
      </c>
      <c r="AC1170" s="17">
        <f t="shared" si="579"/>
        <v>5149.6340450601829</v>
      </c>
      <c r="AD1170" s="17">
        <f t="shared" si="580"/>
        <v>4995.1450237083773</v>
      </c>
      <c r="AE1170" s="17">
        <f t="shared" si="581"/>
        <v>4995.1450237083773</v>
      </c>
      <c r="AF1170" s="17">
        <f t="shared" si="582"/>
        <v>2405649.4756630217</v>
      </c>
      <c r="AG1170" s="17">
        <f t="shared" si="588"/>
        <v>7637.8860387473596</v>
      </c>
      <c r="AH1170" s="17">
        <f t="shared" si="583"/>
        <v>4.298747868940084</v>
      </c>
      <c r="AI1170" s="17"/>
      <c r="AJ1170" s="17"/>
      <c r="AU1170">
        <f t="shared" si="561"/>
        <v>0</v>
      </c>
      <c r="AV1170">
        <f t="shared" si="562"/>
        <v>74.5</v>
      </c>
      <c r="AW1170">
        <f t="shared" si="563"/>
        <v>20.694444444444443</v>
      </c>
    </row>
    <row r="1171" spans="2:49" x14ac:dyDescent="0.3">
      <c r="B1171" s="32" t="s">
        <v>53</v>
      </c>
      <c r="C1171" s="32">
        <v>1163</v>
      </c>
      <c r="D1171" s="32">
        <v>141</v>
      </c>
      <c r="E1171" s="2">
        <f t="shared" si="564"/>
        <v>20.361111111111111</v>
      </c>
      <c r="F1171" s="33">
        <v>73.3</v>
      </c>
      <c r="G1171" s="17">
        <f t="shared" si="558"/>
        <v>-0.38888888888888851</v>
      </c>
      <c r="H1171" s="17">
        <f t="shared" si="559"/>
        <v>-1.3999999999999986</v>
      </c>
      <c r="I1171" s="17">
        <v>194.238</v>
      </c>
      <c r="J1171" s="17">
        <f t="shared" si="565"/>
        <v>4.8357638888888888</v>
      </c>
      <c r="K1171" s="17">
        <f t="shared" si="566"/>
        <v>-855.55555555555475</v>
      </c>
      <c r="L1171" s="17">
        <f t="shared" si="567"/>
        <v>-656.48179166666591</v>
      </c>
      <c r="M1171" s="17">
        <f t="shared" si="568"/>
        <v>-13366.69870254628</v>
      </c>
      <c r="N1171" s="17">
        <f t="shared" si="584"/>
        <v>-13366.69870254628</v>
      </c>
      <c r="O1171" s="17">
        <f t="shared" si="585"/>
        <v>2397277.9219841836</v>
      </c>
      <c r="P1171" s="17">
        <f t="shared" si="569"/>
        <v>2397083.6839841837</v>
      </c>
      <c r="Q1171" s="34">
        <f t="shared" si="570"/>
        <v>0.66586190573712656</v>
      </c>
      <c r="R1171" s="17">
        <f t="shared" si="560"/>
        <v>-272.16083747128954</v>
      </c>
      <c r="S1171" s="17">
        <f t="shared" si="571"/>
        <v>-13366.69870254628</v>
      </c>
      <c r="T1171" s="34">
        <f t="shared" si="572"/>
        <v>-3.7130015655933058E-3</v>
      </c>
      <c r="U1171" s="17">
        <f t="shared" si="586"/>
        <v>10114.583384645097</v>
      </c>
      <c r="V1171" s="17">
        <f t="shared" si="573"/>
        <v>456032.3302469136</v>
      </c>
      <c r="W1171" s="17">
        <f t="shared" si="587"/>
        <v>144482342.51543242</v>
      </c>
      <c r="X1171" s="17">
        <f t="shared" si="574"/>
        <v>12030.028832291653</v>
      </c>
      <c r="Y1171" s="17">
        <f t="shared" si="575"/>
        <v>11067.626525708321</v>
      </c>
      <c r="Z1171" s="17">
        <f t="shared" si="576"/>
        <v>10624.921464679988</v>
      </c>
      <c r="AA1171" s="17">
        <f t="shared" si="577"/>
        <v>10093.675391445988</v>
      </c>
      <c r="AB1171" s="17">
        <f t="shared" si="578"/>
        <v>9689.9283757881476</v>
      </c>
      <c r="AC1171" s="17">
        <f t="shared" si="579"/>
        <v>8720.9355382093327</v>
      </c>
      <c r="AD1171" s="17">
        <f t="shared" si="580"/>
        <v>8459.307472063052</v>
      </c>
      <c r="AE1171" s="17">
        <f t="shared" si="581"/>
        <v>8459.307472063052</v>
      </c>
      <c r="AF1171" s="17">
        <f t="shared" si="582"/>
        <v>2388818.6145121204</v>
      </c>
      <c r="AG1171" s="17">
        <f t="shared" si="588"/>
        <v>17731.561430193346</v>
      </c>
      <c r="AH1171" s="17">
        <f t="shared" si="583"/>
        <v>7.2736951608452722</v>
      </c>
      <c r="AI1171" s="17"/>
      <c r="AJ1171" s="17"/>
      <c r="AU1171">
        <f t="shared" si="561"/>
        <v>0</v>
      </c>
      <c r="AV1171">
        <f t="shared" si="562"/>
        <v>73.3</v>
      </c>
      <c r="AW1171">
        <f t="shared" si="563"/>
        <v>20.361111111111111</v>
      </c>
    </row>
    <row r="1172" spans="2:49" x14ac:dyDescent="0.3">
      <c r="B1172" s="32" t="s">
        <v>53</v>
      </c>
      <c r="C1172" s="32">
        <v>1164</v>
      </c>
      <c r="D1172" s="32">
        <v>142</v>
      </c>
      <c r="E1172" s="2">
        <f t="shared" si="564"/>
        <v>19.916666666666668</v>
      </c>
      <c r="F1172" s="33">
        <v>71.7</v>
      </c>
      <c r="G1172" s="17">
        <f t="shared" ref="G1172:G1235" si="589">($F1173-$F1171)/2/3.6</f>
        <v>-0.47222222222222104</v>
      </c>
      <c r="H1172" s="17">
        <f t="shared" ref="H1172:H1235" si="590">($F1173-$F1171)/2</f>
        <v>-1.6999999999999957</v>
      </c>
      <c r="I1172" s="17">
        <v>194.238</v>
      </c>
      <c r="J1172" s="17">
        <f t="shared" si="565"/>
        <v>4.7302083333333336</v>
      </c>
      <c r="K1172" s="17">
        <f t="shared" si="566"/>
        <v>-1038.8888888888862</v>
      </c>
      <c r="L1172" s="17">
        <f t="shared" si="567"/>
        <v>-839.92068055555285</v>
      </c>
      <c r="M1172" s="17">
        <f t="shared" si="568"/>
        <v>-16728.420221064764</v>
      </c>
      <c r="N1172" s="17">
        <f t="shared" si="584"/>
        <v>-16728.420221064764</v>
      </c>
      <c r="O1172" s="17">
        <f t="shared" si="585"/>
        <v>2380549.5017631189</v>
      </c>
      <c r="P1172" s="17">
        <f t="shared" si="569"/>
        <v>2380355.263763119</v>
      </c>
      <c r="Q1172" s="34">
        <f t="shared" si="570"/>
        <v>0.66121508516811922</v>
      </c>
      <c r="R1172" s="17">
        <f t="shared" si="560"/>
        <v>-333.1743694028732</v>
      </c>
      <c r="S1172" s="17">
        <f t="shared" si="571"/>
        <v>-16728.420221064764</v>
      </c>
      <c r="T1172" s="34">
        <f t="shared" si="572"/>
        <v>-4.6468205690073702E-3</v>
      </c>
      <c r="U1172" s="17">
        <f t="shared" si="586"/>
        <v>23481.282087191379</v>
      </c>
      <c r="V1172" s="17">
        <f t="shared" si="573"/>
        <v>436340.97222222225</v>
      </c>
      <c r="W1172" s="17">
        <f t="shared" si="587"/>
        <v>144918683.48765463</v>
      </c>
      <c r="X1172" s="17">
        <f t="shared" si="574"/>
        <v>15055.578198958288</v>
      </c>
      <c r="Y1172" s="17">
        <f t="shared" si="575"/>
        <v>13851.131943041626</v>
      </c>
      <c r="Z1172" s="17">
        <f t="shared" si="576"/>
        <v>13297.086665319961</v>
      </c>
      <c r="AA1172" s="17">
        <f t="shared" si="577"/>
        <v>12632.232332053962</v>
      </c>
      <c r="AB1172" s="17">
        <f t="shared" si="578"/>
        <v>12126.943038771802</v>
      </c>
      <c r="AC1172" s="17">
        <f t="shared" si="579"/>
        <v>10914.248734894622</v>
      </c>
      <c r="AD1172" s="17">
        <f t="shared" si="580"/>
        <v>10586.821272847783</v>
      </c>
      <c r="AE1172" s="17">
        <f t="shared" si="581"/>
        <v>10586.821272847783</v>
      </c>
      <c r="AF1172" s="17">
        <f t="shared" si="582"/>
        <v>2369962.6804902712</v>
      </c>
      <c r="AG1172" s="17">
        <f t="shared" si="588"/>
        <v>30363.793762247307</v>
      </c>
      <c r="AH1172" s="17">
        <f t="shared" si="583"/>
        <v>9.095207279078851</v>
      </c>
      <c r="AI1172" s="17"/>
      <c r="AJ1172" s="17"/>
      <c r="AU1172">
        <f t="shared" si="561"/>
        <v>0</v>
      </c>
      <c r="AV1172">
        <f t="shared" si="562"/>
        <v>71.7</v>
      </c>
      <c r="AW1172">
        <f t="shared" si="563"/>
        <v>19.916666666666668</v>
      </c>
    </row>
    <row r="1173" spans="2:49" x14ac:dyDescent="0.3">
      <c r="B1173" s="32" t="s">
        <v>53</v>
      </c>
      <c r="C1173" s="32">
        <v>1165</v>
      </c>
      <c r="D1173" s="32">
        <v>143</v>
      </c>
      <c r="E1173" s="2">
        <f t="shared" si="564"/>
        <v>19.416666666666668</v>
      </c>
      <c r="F1173" s="33">
        <v>69.900000000000006</v>
      </c>
      <c r="G1173" s="17">
        <f t="shared" si="589"/>
        <v>-0.52777777777777735</v>
      </c>
      <c r="H1173" s="17">
        <f t="shared" si="590"/>
        <v>-1.8999999999999986</v>
      </c>
      <c r="I1173" s="17">
        <v>194.238</v>
      </c>
      <c r="J1173" s="17">
        <f t="shared" si="565"/>
        <v>4.6114583333333332</v>
      </c>
      <c r="K1173" s="17">
        <f t="shared" si="566"/>
        <v>-1161.1111111111102</v>
      </c>
      <c r="L1173" s="17">
        <f t="shared" si="567"/>
        <v>-962.26165277777682</v>
      </c>
      <c r="M1173" s="17">
        <f t="shared" si="568"/>
        <v>-18683.913758101833</v>
      </c>
      <c r="N1173" s="17">
        <f t="shared" si="584"/>
        <v>-18683.913758101833</v>
      </c>
      <c r="O1173" s="17">
        <f t="shared" si="585"/>
        <v>2361865.588005017</v>
      </c>
      <c r="P1173" s="17">
        <f t="shared" si="569"/>
        <v>2361671.3500050171</v>
      </c>
      <c r="Q1173" s="34">
        <f t="shared" si="570"/>
        <v>0.65602506760439361</v>
      </c>
      <c r="R1173" s="17">
        <f t="shared" si="560"/>
        <v>-362.77932546981066</v>
      </c>
      <c r="S1173" s="17">
        <f t="shared" si="571"/>
        <v>-18683.913758101833</v>
      </c>
      <c r="T1173" s="34">
        <f t="shared" si="572"/>
        <v>-5.1900175637255271E-3</v>
      </c>
      <c r="U1173" s="17">
        <f t="shared" si="586"/>
        <v>40209.702308256143</v>
      </c>
      <c r="V1173" s="17">
        <f t="shared" si="573"/>
        <v>414707.63888888899</v>
      </c>
      <c r="W1173" s="17">
        <f t="shared" si="587"/>
        <v>145333391.12654352</v>
      </c>
      <c r="X1173" s="17">
        <f t="shared" si="574"/>
        <v>16815.522382291649</v>
      </c>
      <c r="Y1173" s="17">
        <f t="shared" si="575"/>
        <v>15470.280591708317</v>
      </c>
      <c r="Z1173" s="17">
        <f t="shared" si="576"/>
        <v>14851.469368039983</v>
      </c>
      <c r="AA1173" s="17">
        <f t="shared" si="577"/>
        <v>14108.895899637984</v>
      </c>
      <c r="AB1173" s="17">
        <f t="shared" si="578"/>
        <v>13544.540063652465</v>
      </c>
      <c r="AC1173" s="17">
        <f t="shared" si="579"/>
        <v>12190.086057287219</v>
      </c>
      <c r="AD1173" s="17">
        <f t="shared" si="580"/>
        <v>11824.383475568602</v>
      </c>
      <c r="AE1173" s="17">
        <f t="shared" si="581"/>
        <v>11824.383475568602</v>
      </c>
      <c r="AF1173" s="17">
        <f t="shared" si="582"/>
        <v>2350041.2045294484</v>
      </c>
      <c r="AG1173" s="17">
        <f t="shared" si="588"/>
        <v>44472.689661885292</v>
      </c>
      <c r="AH1173" s="17">
        <f t="shared" si="583"/>
        <v>10.149685386754165</v>
      </c>
      <c r="AI1173" s="17"/>
      <c r="AJ1173" s="17"/>
      <c r="AU1173">
        <f t="shared" si="561"/>
        <v>0</v>
      </c>
      <c r="AV1173">
        <f t="shared" si="562"/>
        <v>69.900000000000006</v>
      </c>
      <c r="AW1173">
        <f t="shared" si="563"/>
        <v>19.416666666666668</v>
      </c>
    </row>
    <row r="1174" spans="2:49" x14ac:dyDescent="0.3">
      <c r="B1174" s="32" t="s">
        <v>53</v>
      </c>
      <c r="C1174" s="32">
        <v>1166</v>
      </c>
      <c r="D1174" s="32">
        <v>144</v>
      </c>
      <c r="E1174" s="2">
        <f t="shared" si="564"/>
        <v>18.861111111111114</v>
      </c>
      <c r="F1174" s="33">
        <v>67.900000000000006</v>
      </c>
      <c r="G1174" s="17">
        <f t="shared" si="589"/>
        <v>-0.5833333333333337</v>
      </c>
      <c r="H1174" s="17">
        <f t="shared" si="590"/>
        <v>-2.1000000000000014</v>
      </c>
      <c r="I1174" s="17">
        <v>194.238</v>
      </c>
      <c r="J1174" s="17">
        <f t="shared" si="565"/>
        <v>4.4795138888888895</v>
      </c>
      <c r="K1174" s="17">
        <f t="shared" si="566"/>
        <v>-1283.3333333333342</v>
      </c>
      <c r="L1174" s="17">
        <f t="shared" si="567"/>
        <v>-1084.6158194444452</v>
      </c>
      <c r="M1174" s="17">
        <f t="shared" si="568"/>
        <v>-20457.05948341051</v>
      </c>
      <c r="N1174" s="17">
        <f t="shared" si="584"/>
        <v>-20457.05948341051</v>
      </c>
      <c r="O1174" s="17">
        <f t="shared" si="585"/>
        <v>2341408.5285216067</v>
      </c>
      <c r="P1174" s="17">
        <f t="shared" si="569"/>
        <v>2341214.2905216068</v>
      </c>
      <c r="Q1174" s="34">
        <f t="shared" si="570"/>
        <v>0.65034250562109186</v>
      </c>
      <c r="R1174" s="17">
        <f t="shared" si="560"/>
        <v>-385.842871923215</v>
      </c>
      <c r="S1174" s="17">
        <f t="shared" si="571"/>
        <v>-20457.05948341051</v>
      </c>
      <c r="T1174" s="34">
        <f t="shared" si="572"/>
        <v>-5.6825619833017716E-3</v>
      </c>
      <c r="U1174" s="17">
        <f t="shared" si="586"/>
        <v>58893.616066357979</v>
      </c>
      <c r="V1174" s="17">
        <f t="shared" si="573"/>
        <v>391315.66358024708</v>
      </c>
      <c r="W1174" s="17">
        <f t="shared" si="587"/>
        <v>145724706.79012376</v>
      </c>
      <c r="X1174" s="17">
        <f t="shared" si="574"/>
        <v>18411.353535069458</v>
      </c>
      <c r="Y1174" s="17">
        <f t="shared" si="575"/>
        <v>16938.445252263904</v>
      </c>
      <c r="Z1174" s="17">
        <f t="shared" si="576"/>
        <v>16260.907442173348</v>
      </c>
      <c r="AA1174" s="17">
        <f t="shared" si="577"/>
        <v>15447.862070064679</v>
      </c>
      <c r="AB1174" s="17">
        <f t="shared" si="578"/>
        <v>14829.947587262091</v>
      </c>
      <c r="AC1174" s="17">
        <f t="shared" si="579"/>
        <v>13346.952828535883</v>
      </c>
      <c r="AD1174" s="17">
        <f t="shared" si="580"/>
        <v>12946.544243679806</v>
      </c>
      <c r="AE1174" s="17">
        <f t="shared" si="581"/>
        <v>12946.544243679806</v>
      </c>
      <c r="AF1174" s="17">
        <f t="shared" si="582"/>
        <v>2328461.9842779269</v>
      </c>
      <c r="AG1174" s="17">
        <f t="shared" si="588"/>
        <v>59920.55173194997</v>
      </c>
      <c r="AH1174" s="17">
        <f t="shared" si="583"/>
        <v>11.103382713275991</v>
      </c>
      <c r="AI1174" s="17"/>
      <c r="AJ1174" s="17"/>
      <c r="AU1174">
        <f t="shared" si="561"/>
        <v>0</v>
      </c>
      <c r="AV1174">
        <f t="shared" si="562"/>
        <v>67.900000000000006</v>
      </c>
      <c r="AW1174">
        <f t="shared" si="563"/>
        <v>18.861111111111111</v>
      </c>
    </row>
    <row r="1175" spans="2:49" x14ac:dyDescent="0.3">
      <c r="B1175" s="32" t="s">
        <v>53</v>
      </c>
      <c r="C1175" s="32">
        <v>1167</v>
      </c>
      <c r="D1175" s="32">
        <v>145</v>
      </c>
      <c r="E1175" s="2">
        <f t="shared" si="564"/>
        <v>18.25</v>
      </c>
      <c r="F1175" s="33">
        <v>65.7</v>
      </c>
      <c r="G1175" s="17">
        <f t="shared" si="589"/>
        <v>-0.61111111111111194</v>
      </c>
      <c r="H1175" s="17">
        <f t="shared" si="590"/>
        <v>-2.2000000000000028</v>
      </c>
      <c r="I1175" s="17">
        <v>194.238</v>
      </c>
      <c r="J1175" s="17">
        <f t="shared" si="565"/>
        <v>4.3343749999999996</v>
      </c>
      <c r="K1175" s="17">
        <f t="shared" si="566"/>
        <v>-1344.4444444444462</v>
      </c>
      <c r="L1175" s="17">
        <f t="shared" si="567"/>
        <v>-1145.8720694444462</v>
      </c>
      <c r="M1175" s="17">
        <f t="shared" si="568"/>
        <v>-20912.165267361142</v>
      </c>
      <c r="N1175" s="17">
        <f t="shared" si="584"/>
        <v>-20912.165267361142</v>
      </c>
      <c r="O1175" s="17">
        <f t="shared" si="585"/>
        <v>2320496.3632542454</v>
      </c>
      <c r="P1175" s="17">
        <f t="shared" si="569"/>
        <v>2320302.1252542455</v>
      </c>
      <c r="Q1175" s="34">
        <f t="shared" si="570"/>
        <v>0.64453352435312428</v>
      </c>
      <c r="R1175" s="17">
        <f t="shared" si="560"/>
        <v>-381.64701612934084</v>
      </c>
      <c r="S1175" s="17">
        <f t="shared" si="571"/>
        <v>-20912.165267361142</v>
      </c>
      <c r="T1175" s="34">
        <f t="shared" si="572"/>
        <v>-5.8089812679675782E-3</v>
      </c>
      <c r="U1175" s="17">
        <f t="shared" si="586"/>
        <v>79350.675549768494</v>
      </c>
      <c r="V1175" s="17">
        <f t="shared" si="573"/>
        <v>366368.75</v>
      </c>
      <c r="W1175" s="17">
        <f t="shared" si="587"/>
        <v>146091075.54012376</v>
      </c>
      <c r="X1175" s="17">
        <f t="shared" si="574"/>
        <v>18820.94874062503</v>
      </c>
      <c r="Y1175" s="17">
        <f t="shared" si="575"/>
        <v>17315.27284137503</v>
      </c>
      <c r="Z1175" s="17">
        <f t="shared" si="576"/>
        <v>16622.66192772003</v>
      </c>
      <c r="AA1175" s="17">
        <f t="shared" si="577"/>
        <v>15791.528831334028</v>
      </c>
      <c r="AB1175" s="17">
        <f t="shared" si="578"/>
        <v>15159.867678080665</v>
      </c>
      <c r="AC1175" s="17">
        <f t="shared" si="579"/>
        <v>13643.880910272599</v>
      </c>
      <c r="AD1175" s="17">
        <f t="shared" si="580"/>
        <v>13234.564482964421</v>
      </c>
      <c r="AE1175" s="17">
        <f t="shared" si="581"/>
        <v>13234.564482964421</v>
      </c>
      <c r="AF1175" s="17">
        <f t="shared" si="582"/>
        <v>2307261.7987712808</v>
      </c>
      <c r="AG1175" s="17">
        <f t="shared" si="588"/>
        <v>75712.080563283991</v>
      </c>
      <c r="AH1175" s="17">
        <f t="shared" si="583"/>
        <v>11.340672221906102</v>
      </c>
      <c r="AI1175" s="17"/>
      <c r="AJ1175" s="17"/>
      <c r="AU1175">
        <f t="shared" si="561"/>
        <v>0</v>
      </c>
      <c r="AV1175">
        <f t="shared" si="562"/>
        <v>65.7</v>
      </c>
      <c r="AW1175">
        <f t="shared" si="563"/>
        <v>18.25</v>
      </c>
    </row>
    <row r="1176" spans="2:49" x14ac:dyDescent="0.3">
      <c r="B1176" s="32" t="s">
        <v>53</v>
      </c>
      <c r="C1176" s="32">
        <v>1168</v>
      </c>
      <c r="D1176" s="32">
        <v>146</v>
      </c>
      <c r="E1176" s="2">
        <f t="shared" si="564"/>
        <v>17.638888888888889</v>
      </c>
      <c r="F1176" s="33">
        <v>63.5</v>
      </c>
      <c r="G1176" s="17">
        <f t="shared" si="589"/>
        <v>-0.625</v>
      </c>
      <c r="H1176" s="17">
        <f t="shared" si="590"/>
        <v>-2.25</v>
      </c>
      <c r="I1176" s="17">
        <v>194.238</v>
      </c>
      <c r="J1176" s="17">
        <f t="shared" si="565"/>
        <v>4.1892361111111107</v>
      </c>
      <c r="K1176" s="17">
        <f t="shared" si="566"/>
        <v>-1375</v>
      </c>
      <c r="L1176" s="17">
        <f t="shared" si="567"/>
        <v>-1176.5727638888889</v>
      </c>
      <c r="M1176" s="17">
        <f t="shared" si="568"/>
        <v>-20753.436251929012</v>
      </c>
      <c r="N1176" s="17">
        <f t="shared" si="584"/>
        <v>-20753.436251929012</v>
      </c>
      <c r="O1176" s="17">
        <f t="shared" si="585"/>
        <v>2299742.9270023163</v>
      </c>
      <c r="P1176" s="17">
        <f t="shared" si="569"/>
        <v>2299548.6890023164</v>
      </c>
      <c r="Q1176" s="34">
        <f t="shared" si="570"/>
        <v>0.63876863483106339</v>
      </c>
      <c r="R1176" s="17">
        <f t="shared" si="560"/>
        <v>-366.0675561104145</v>
      </c>
      <c r="S1176" s="17">
        <f t="shared" si="571"/>
        <v>-20753.436251929012</v>
      </c>
      <c r="T1176" s="34">
        <f t="shared" si="572"/>
        <v>-5.7648895220608403E-3</v>
      </c>
      <c r="U1176" s="17">
        <f t="shared" si="586"/>
        <v>100262.84081712963</v>
      </c>
      <c r="V1176" s="17">
        <f t="shared" si="573"/>
        <v>342243.44135802466</v>
      </c>
      <c r="W1176" s="17">
        <f t="shared" si="587"/>
        <v>146433318.98148179</v>
      </c>
      <c r="X1176" s="17">
        <f t="shared" si="574"/>
        <v>18678.09262673611</v>
      </c>
      <c r="Y1176" s="17">
        <f t="shared" si="575"/>
        <v>17183.845216597223</v>
      </c>
      <c r="Z1176" s="17">
        <f t="shared" si="576"/>
        <v>16496.491407933332</v>
      </c>
      <c r="AA1176" s="17">
        <f t="shared" si="577"/>
        <v>15671.666837536664</v>
      </c>
      <c r="AB1176" s="17">
        <f t="shared" si="578"/>
        <v>15044.800164035198</v>
      </c>
      <c r="AC1176" s="17">
        <f t="shared" si="579"/>
        <v>13540.320147631679</v>
      </c>
      <c r="AD1176" s="17">
        <f t="shared" si="580"/>
        <v>13134.110543202729</v>
      </c>
      <c r="AE1176" s="17">
        <f t="shared" si="581"/>
        <v>13134.110543202729</v>
      </c>
      <c r="AF1176" s="17">
        <f t="shared" si="582"/>
        <v>2286608.8164591137</v>
      </c>
      <c r="AG1176" s="17">
        <f t="shared" si="588"/>
        <v>91383.747400820663</v>
      </c>
      <c r="AH1176" s="17">
        <f t="shared" si="583"/>
        <v>11.244957656851652</v>
      </c>
      <c r="AI1176" s="17"/>
      <c r="AJ1176" s="17"/>
      <c r="AU1176">
        <f t="shared" si="561"/>
        <v>0</v>
      </c>
      <c r="AV1176">
        <f t="shared" si="562"/>
        <v>63.5</v>
      </c>
      <c r="AW1176">
        <f t="shared" si="563"/>
        <v>17.638888888888889</v>
      </c>
    </row>
    <row r="1177" spans="2:49" x14ac:dyDescent="0.3">
      <c r="B1177" s="32" t="s">
        <v>53</v>
      </c>
      <c r="C1177" s="32">
        <v>1169</v>
      </c>
      <c r="D1177" s="32">
        <v>147</v>
      </c>
      <c r="E1177" s="2">
        <f t="shared" si="564"/>
        <v>17</v>
      </c>
      <c r="F1177" s="33">
        <v>61.2</v>
      </c>
      <c r="G1177" s="17">
        <f t="shared" si="589"/>
        <v>-0.625</v>
      </c>
      <c r="H1177" s="17">
        <f t="shared" si="590"/>
        <v>-2.25</v>
      </c>
      <c r="I1177" s="17">
        <v>194.238</v>
      </c>
      <c r="J1177" s="17">
        <f t="shared" si="565"/>
        <v>4.0374999999999996</v>
      </c>
      <c r="K1177" s="17">
        <f t="shared" si="566"/>
        <v>-1375</v>
      </c>
      <c r="L1177" s="17">
        <f t="shared" si="567"/>
        <v>-1176.7245</v>
      </c>
      <c r="M1177" s="17">
        <f t="shared" si="568"/>
        <v>-20004.316500000001</v>
      </c>
      <c r="N1177" s="17">
        <f t="shared" si="584"/>
        <v>-20004.316500000001</v>
      </c>
      <c r="O1177" s="17">
        <f t="shared" si="585"/>
        <v>2279738.6105023162</v>
      </c>
      <c r="P1177" s="17">
        <f t="shared" si="569"/>
        <v>2279544.3725023163</v>
      </c>
      <c r="Q1177" s="34">
        <f t="shared" si="570"/>
        <v>0.63321183579369333</v>
      </c>
      <c r="R1177" s="17">
        <f t="shared" si="560"/>
        <v>-340.07338050000004</v>
      </c>
      <c r="S1177" s="17">
        <f t="shared" si="571"/>
        <v>-20004.316500000001</v>
      </c>
      <c r="T1177" s="34">
        <f t="shared" si="572"/>
        <v>-5.5567990373699997E-3</v>
      </c>
      <c r="U1177" s="17">
        <f t="shared" si="586"/>
        <v>121016.27706905865</v>
      </c>
      <c r="V1177" s="17">
        <f t="shared" si="573"/>
        <v>317900</v>
      </c>
      <c r="W1177" s="17">
        <f t="shared" si="587"/>
        <v>146751218.98148179</v>
      </c>
      <c r="X1177" s="17">
        <f t="shared" si="574"/>
        <v>18003.884850000002</v>
      </c>
      <c r="Y1177" s="17">
        <f t="shared" si="575"/>
        <v>16563.574062000003</v>
      </c>
      <c r="Z1177" s="17">
        <f t="shared" si="576"/>
        <v>15901.031099520003</v>
      </c>
      <c r="AA1177" s="17">
        <f t="shared" si="577"/>
        <v>15105.979544544003</v>
      </c>
      <c r="AB1177" s="17">
        <f t="shared" si="578"/>
        <v>14501.740362762243</v>
      </c>
      <c r="AC1177" s="17">
        <f t="shared" si="579"/>
        <v>13051.566326486018</v>
      </c>
      <c r="AD1177" s="17">
        <f t="shared" si="580"/>
        <v>12660.019336691437</v>
      </c>
      <c r="AE1177" s="17">
        <f t="shared" si="581"/>
        <v>12660.019336691437</v>
      </c>
      <c r="AF1177" s="17">
        <f t="shared" si="582"/>
        <v>2267078.5911656246</v>
      </c>
      <c r="AG1177" s="17">
        <f t="shared" si="588"/>
        <v>106489.72694536467</v>
      </c>
      <c r="AH1177" s="17">
        <f t="shared" si="583"/>
        <v>10.829785574586346</v>
      </c>
      <c r="AI1177" s="17"/>
      <c r="AJ1177" s="17"/>
      <c r="AU1177">
        <f t="shared" si="561"/>
        <v>0</v>
      </c>
      <c r="AV1177">
        <f t="shared" si="562"/>
        <v>61.2</v>
      </c>
      <c r="AW1177">
        <f t="shared" si="563"/>
        <v>17</v>
      </c>
    </row>
    <row r="1178" spans="2:49" x14ac:dyDescent="0.3">
      <c r="B1178" s="32" t="s">
        <v>53</v>
      </c>
      <c r="C1178" s="32">
        <v>1170</v>
      </c>
      <c r="D1178" s="32">
        <v>148</v>
      </c>
      <c r="E1178" s="2">
        <f t="shared" si="564"/>
        <v>16.388888888888889</v>
      </c>
      <c r="F1178" s="33">
        <v>59</v>
      </c>
      <c r="G1178" s="17">
        <f t="shared" si="589"/>
        <v>-0.61111111111111194</v>
      </c>
      <c r="H1178" s="17">
        <f t="shared" si="590"/>
        <v>-2.2000000000000028</v>
      </c>
      <c r="I1178" s="17">
        <v>194.238</v>
      </c>
      <c r="J1178" s="17">
        <f t="shared" si="565"/>
        <v>3.8923611111111112</v>
      </c>
      <c r="K1178" s="17">
        <f t="shared" si="566"/>
        <v>-1344.4444444444462</v>
      </c>
      <c r="L1178" s="17">
        <f t="shared" si="567"/>
        <v>-1146.314083333335</v>
      </c>
      <c r="M1178" s="17">
        <f t="shared" si="568"/>
        <v>-18786.814143518546</v>
      </c>
      <c r="N1178" s="17">
        <f t="shared" si="584"/>
        <v>-18786.814143518546</v>
      </c>
      <c r="O1178" s="17">
        <f t="shared" si="585"/>
        <v>2260951.7963587977</v>
      </c>
      <c r="P1178" s="17">
        <f t="shared" si="569"/>
        <v>2260757.5583587978</v>
      </c>
      <c r="Q1178" s="34">
        <f t="shared" si="570"/>
        <v>0.62799323456090683</v>
      </c>
      <c r="R1178" s="17">
        <f t="shared" si="560"/>
        <v>-307.89500957433177</v>
      </c>
      <c r="S1178" s="17">
        <f t="shared" si="571"/>
        <v>-18786.814143518546</v>
      </c>
      <c r="T1178" s="34">
        <f t="shared" si="572"/>
        <v>-5.2186012327865815E-3</v>
      </c>
      <c r="U1178" s="17">
        <f t="shared" si="586"/>
        <v>141020.59356905863</v>
      </c>
      <c r="V1178" s="17">
        <f t="shared" si="573"/>
        <v>295455.24691358022</v>
      </c>
      <c r="W1178" s="17">
        <f t="shared" si="587"/>
        <v>147046674.22839537</v>
      </c>
      <c r="X1178" s="17">
        <f t="shared" si="574"/>
        <v>16908.132729166693</v>
      </c>
      <c r="Y1178" s="17">
        <f t="shared" si="575"/>
        <v>15555.482110833358</v>
      </c>
      <c r="Z1178" s="17">
        <f t="shared" si="576"/>
        <v>14933.262826400023</v>
      </c>
      <c r="AA1178" s="17">
        <f t="shared" si="577"/>
        <v>14186.599685080022</v>
      </c>
      <c r="AB1178" s="17">
        <f t="shared" si="578"/>
        <v>13619.13569767682</v>
      </c>
      <c r="AC1178" s="17">
        <f t="shared" si="579"/>
        <v>12257.222127909139</v>
      </c>
      <c r="AD1178" s="17">
        <f t="shared" si="580"/>
        <v>11889.505464071864</v>
      </c>
      <c r="AE1178" s="17">
        <f t="shared" si="581"/>
        <v>11889.505464071864</v>
      </c>
      <c r="AF1178" s="17">
        <f t="shared" si="582"/>
        <v>2249062.2908947258</v>
      </c>
      <c r="AG1178" s="17">
        <f t="shared" si="588"/>
        <v>120676.3266304447</v>
      </c>
      <c r="AH1178" s="17">
        <f t="shared" si="583"/>
        <v>10.161970482112705</v>
      </c>
      <c r="AI1178" s="17"/>
      <c r="AJ1178" s="17"/>
      <c r="AU1178">
        <f t="shared" si="561"/>
        <v>0</v>
      </c>
      <c r="AV1178">
        <f t="shared" si="562"/>
        <v>59</v>
      </c>
      <c r="AW1178">
        <f t="shared" si="563"/>
        <v>16.388888888888889</v>
      </c>
    </row>
    <row r="1179" spans="2:49" x14ac:dyDescent="0.3">
      <c r="B1179" s="32" t="s">
        <v>53</v>
      </c>
      <c r="C1179" s="32">
        <v>1171</v>
      </c>
      <c r="D1179" s="32">
        <v>149</v>
      </c>
      <c r="E1179" s="2">
        <f t="shared" si="564"/>
        <v>15.777777777777779</v>
      </c>
      <c r="F1179" s="33">
        <v>56.8</v>
      </c>
      <c r="G1179" s="17">
        <f t="shared" si="589"/>
        <v>-0.59722222222222177</v>
      </c>
      <c r="H1179" s="17">
        <f t="shared" si="590"/>
        <v>-2.1499999999999986</v>
      </c>
      <c r="I1179" s="17">
        <v>194.238</v>
      </c>
      <c r="J1179" s="17">
        <f t="shared" si="565"/>
        <v>3.7472222222222222</v>
      </c>
      <c r="K1179" s="17">
        <f t="shared" si="566"/>
        <v>-1313.8888888888878</v>
      </c>
      <c r="L1179" s="17">
        <f t="shared" si="567"/>
        <v>-1115.9036666666655</v>
      </c>
      <c r="M1179" s="17">
        <f t="shared" si="568"/>
        <v>-17606.480074074057</v>
      </c>
      <c r="N1179" s="17">
        <f t="shared" si="584"/>
        <v>-17606.480074074057</v>
      </c>
      <c r="O1179" s="17">
        <f t="shared" si="585"/>
        <v>2243345.3162847236</v>
      </c>
      <c r="P1179" s="17">
        <f t="shared" si="569"/>
        <v>2243151.0782847237</v>
      </c>
      <c r="Q1179" s="34">
        <f t="shared" si="570"/>
        <v>0.62310250652593058</v>
      </c>
      <c r="R1179" s="17">
        <f t="shared" si="560"/>
        <v>-277.79113005761292</v>
      </c>
      <c r="S1179" s="17">
        <f t="shared" si="571"/>
        <v>-17606.480074074057</v>
      </c>
      <c r="T1179" s="34">
        <f t="shared" si="572"/>
        <v>-4.8907280349762914E-3</v>
      </c>
      <c r="U1179" s="17">
        <f t="shared" si="586"/>
        <v>159807.40771257717</v>
      </c>
      <c r="V1179" s="17">
        <f t="shared" si="573"/>
        <v>273832.09876543214</v>
      </c>
      <c r="W1179" s="17">
        <f t="shared" si="587"/>
        <v>147320506.32716081</v>
      </c>
      <c r="X1179" s="17">
        <f t="shared" si="574"/>
        <v>15845.832066666651</v>
      </c>
      <c r="Y1179" s="17">
        <f t="shared" si="575"/>
        <v>14578.16550133332</v>
      </c>
      <c r="Z1179" s="17">
        <f t="shared" si="576"/>
        <v>13995.038881279987</v>
      </c>
      <c r="AA1179" s="17">
        <f t="shared" si="577"/>
        <v>13295.286937215986</v>
      </c>
      <c r="AB1179" s="17">
        <f t="shared" si="578"/>
        <v>12763.475459727346</v>
      </c>
      <c r="AC1179" s="17">
        <f t="shared" si="579"/>
        <v>11487.127913754612</v>
      </c>
      <c r="AD1179" s="17">
        <f t="shared" si="580"/>
        <v>11142.514076341973</v>
      </c>
      <c r="AE1179" s="17">
        <f t="shared" si="581"/>
        <v>11142.514076341973</v>
      </c>
      <c r="AF1179" s="17">
        <f t="shared" si="582"/>
        <v>2232202.8022083817</v>
      </c>
      <c r="AG1179" s="17">
        <f t="shared" si="588"/>
        <v>133971.61356766068</v>
      </c>
      <c r="AH1179" s="17">
        <f t="shared" si="583"/>
        <v>9.5153834981571084</v>
      </c>
      <c r="AI1179" s="17"/>
      <c r="AJ1179" s="17"/>
      <c r="AU1179">
        <f t="shared" si="561"/>
        <v>0</v>
      </c>
      <c r="AV1179">
        <f t="shared" si="562"/>
        <v>56.8</v>
      </c>
      <c r="AW1179">
        <f t="shared" si="563"/>
        <v>15.777777777777777</v>
      </c>
    </row>
    <row r="1180" spans="2:49" x14ac:dyDescent="0.3">
      <c r="B1180" s="32" t="s">
        <v>53</v>
      </c>
      <c r="C1180" s="32">
        <v>1172</v>
      </c>
      <c r="D1180" s="32">
        <v>150</v>
      </c>
      <c r="E1180" s="2">
        <f t="shared" si="564"/>
        <v>15.194444444444446</v>
      </c>
      <c r="F1180" s="33">
        <v>54.7</v>
      </c>
      <c r="G1180" s="17">
        <f t="shared" si="589"/>
        <v>-0.56944444444444364</v>
      </c>
      <c r="H1180" s="17">
        <f t="shared" si="590"/>
        <v>-2.0499999999999972</v>
      </c>
      <c r="I1180" s="17">
        <v>194.238</v>
      </c>
      <c r="J1180" s="17">
        <f t="shared" si="565"/>
        <v>3.6086805555555559</v>
      </c>
      <c r="K1180" s="17">
        <f t="shared" si="566"/>
        <v>-1252.777777777776</v>
      </c>
      <c r="L1180" s="17">
        <f t="shared" si="567"/>
        <v>-1054.9310972222204</v>
      </c>
      <c r="M1180" s="17">
        <f t="shared" si="568"/>
        <v>-16029.091949459851</v>
      </c>
      <c r="N1180" s="17">
        <f t="shared" si="584"/>
        <v>-16029.091949459851</v>
      </c>
      <c r="O1180" s="17">
        <f t="shared" si="585"/>
        <v>2227316.2243352639</v>
      </c>
      <c r="P1180" s="17">
        <f t="shared" si="569"/>
        <v>2227121.9863352641</v>
      </c>
      <c r="Q1180" s="34">
        <f t="shared" si="570"/>
        <v>0.61864994536420959</v>
      </c>
      <c r="R1180" s="17">
        <f t="shared" si="560"/>
        <v>-243.55314712095944</v>
      </c>
      <c r="S1180" s="17">
        <f t="shared" si="571"/>
        <v>-16029.091949459851</v>
      </c>
      <c r="T1180" s="34">
        <f t="shared" si="572"/>
        <v>-4.4525611617209577E-3</v>
      </c>
      <c r="U1180" s="17">
        <f t="shared" si="586"/>
        <v>177413.88778665123</v>
      </c>
      <c r="V1180" s="17">
        <f t="shared" si="573"/>
        <v>253958.25617283955</v>
      </c>
      <c r="W1180" s="17">
        <f t="shared" si="587"/>
        <v>147574464.58333364</v>
      </c>
      <c r="X1180" s="17">
        <f t="shared" si="574"/>
        <v>14426.182754513866</v>
      </c>
      <c r="Y1180" s="17">
        <f t="shared" si="575"/>
        <v>13272.088134152757</v>
      </c>
      <c r="Z1180" s="17">
        <f t="shared" si="576"/>
        <v>12741.204608786646</v>
      </c>
      <c r="AA1180" s="17">
        <f t="shared" si="577"/>
        <v>12104.144378347313</v>
      </c>
      <c r="AB1180" s="17">
        <f t="shared" si="578"/>
        <v>11619.97860321342</v>
      </c>
      <c r="AC1180" s="17">
        <f t="shared" si="579"/>
        <v>10457.980742892078</v>
      </c>
      <c r="AD1180" s="17">
        <f t="shared" si="580"/>
        <v>10144.241320605315</v>
      </c>
      <c r="AE1180" s="17">
        <f t="shared" si="581"/>
        <v>10144.241320605315</v>
      </c>
      <c r="AF1180" s="17">
        <f t="shared" si="582"/>
        <v>2217171.9830146586</v>
      </c>
      <c r="AG1180" s="17">
        <f t="shared" si="588"/>
        <v>146075.757946008</v>
      </c>
      <c r="AH1180" s="17">
        <f t="shared" si="583"/>
        <v>8.6554960073424194</v>
      </c>
      <c r="AI1180" s="17"/>
      <c r="AJ1180" s="17"/>
      <c r="AU1180">
        <f t="shared" si="561"/>
        <v>0</v>
      </c>
      <c r="AV1180">
        <f t="shared" si="562"/>
        <v>54.7</v>
      </c>
      <c r="AW1180">
        <f t="shared" si="563"/>
        <v>15.194444444444445</v>
      </c>
    </row>
    <row r="1181" spans="2:49" x14ac:dyDescent="0.3">
      <c r="B1181" s="32" t="s">
        <v>53</v>
      </c>
      <c r="C1181" s="32">
        <v>1173</v>
      </c>
      <c r="D1181" s="32">
        <v>151</v>
      </c>
      <c r="E1181" s="2">
        <f t="shared" si="564"/>
        <v>14.638888888888891</v>
      </c>
      <c r="F1181" s="33">
        <v>52.7</v>
      </c>
      <c r="G1181" s="17">
        <f t="shared" si="589"/>
        <v>-0.52777777777777835</v>
      </c>
      <c r="H1181" s="17">
        <f t="shared" si="590"/>
        <v>-1.9000000000000021</v>
      </c>
      <c r="I1181" s="17">
        <v>194.238</v>
      </c>
      <c r="J1181" s="17">
        <f t="shared" si="565"/>
        <v>3.4767361111111112</v>
      </c>
      <c r="K1181" s="17">
        <f t="shared" si="566"/>
        <v>-1161.1111111111125</v>
      </c>
      <c r="L1181" s="17">
        <f t="shared" si="567"/>
        <v>-963.3963750000014</v>
      </c>
      <c r="M1181" s="17">
        <f t="shared" si="568"/>
        <v>-14103.052489583355</v>
      </c>
      <c r="N1181" s="17">
        <f t="shared" si="584"/>
        <v>-14103.052489583355</v>
      </c>
      <c r="O1181" s="17">
        <f t="shared" si="585"/>
        <v>2213213.1718456806</v>
      </c>
      <c r="P1181" s="17">
        <f t="shared" si="569"/>
        <v>2213018.9338456807</v>
      </c>
      <c r="Q1181" s="34">
        <f t="shared" si="570"/>
        <v>0.61473239944365321</v>
      </c>
      <c r="R1181" s="17">
        <f t="shared" si="560"/>
        <v>-206.4530183891786</v>
      </c>
      <c r="S1181" s="17">
        <f t="shared" si="571"/>
        <v>-14103.052489583355</v>
      </c>
      <c r="T1181" s="34">
        <f t="shared" si="572"/>
        <v>-3.9175459205564641E-3</v>
      </c>
      <c r="U1181" s="17">
        <f t="shared" si="586"/>
        <v>193442.9797361111</v>
      </c>
      <c r="V1181" s="17">
        <f t="shared" si="573"/>
        <v>235726.77469135809</v>
      </c>
      <c r="W1181" s="17">
        <f t="shared" si="587"/>
        <v>147810191.35802498</v>
      </c>
      <c r="X1181" s="17">
        <f t="shared" si="574"/>
        <v>12692.74724062502</v>
      </c>
      <c r="Y1181" s="17">
        <f t="shared" si="575"/>
        <v>11677.327461375018</v>
      </c>
      <c r="Z1181" s="17">
        <f t="shared" si="576"/>
        <v>11210.234362920017</v>
      </c>
      <c r="AA1181" s="17">
        <f t="shared" si="577"/>
        <v>10649.722644774016</v>
      </c>
      <c r="AB1181" s="17">
        <f t="shared" si="578"/>
        <v>10223.733738983055</v>
      </c>
      <c r="AC1181" s="17">
        <f t="shared" si="579"/>
        <v>9201.3603650847508</v>
      </c>
      <c r="AD1181" s="17">
        <f t="shared" si="580"/>
        <v>8925.3195541322075</v>
      </c>
      <c r="AE1181" s="17">
        <f t="shared" si="581"/>
        <v>8925.3195541322075</v>
      </c>
      <c r="AF1181" s="17">
        <f t="shared" si="582"/>
        <v>2204287.8522915482</v>
      </c>
      <c r="AG1181" s="17">
        <f t="shared" si="588"/>
        <v>156725.48059078201</v>
      </c>
      <c r="AH1181" s="17">
        <f t="shared" si="583"/>
        <v>7.6089680768390515</v>
      </c>
      <c r="AI1181" s="17"/>
      <c r="AJ1181" s="17"/>
      <c r="AU1181">
        <f t="shared" si="561"/>
        <v>0</v>
      </c>
      <c r="AV1181">
        <f t="shared" si="562"/>
        <v>52.7</v>
      </c>
      <c r="AW1181">
        <f t="shared" si="563"/>
        <v>14.638888888888889</v>
      </c>
    </row>
    <row r="1182" spans="2:49" x14ac:dyDescent="0.3">
      <c r="B1182" s="32" t="s">
        <v>53</v>
      </c>
      <c r="C1182" s="32">
        <v>1174</v>
      </c>
      <c r="D1182" s="32">
        <v>152</v>
      </c>
      <c r="E1182" s="2">
        <f t="shared" si="564"/>
        <v>14.138888888888889</v>
      </c>
      <c r="F1182" s="33">
        <v>50.9</v>
      </c>
      <c r="G1182" s="17">
        <f t="shared" si="589"/>
        <v>-0.45833333333333393</v>
      </c>
      <c r="H1182" s="17">
        <f t="shared" si="590"/>
        <v>-1.6500000000000021</v>
      </c>
      <c r="I1182" s="17">
        <v>194.238</v>
      </c>
      <c r="J1182" s="17">
        <f t="shared" si="565"/>
        <v>3.3579861111111109</v>
      </c>
      <c r="K1182" s="17">
        <f t="shared" si="566"/>
        <v>-1008.3333333333346</v>
      </c>
      <c r="L1182" s="17">
        <f t="shared" si="567"/>
        <v>-810.73734722222355</v>
      </c>
      <c r="M1182" s="17">
        <f t="shared" si="568"/>
        <v>-11462.925270447549</v>
      </c>
      <c r="N1182" s="17">
        <f t="shared" si="584"/>
        <v>-11462.925270447549</v>
      </c>
      <c r="O1182" s="17">
        <f t="shared" si="585"/>
        <v>2201750.2465752331</v>
      </c>
      <c r="P1182" s="17">
        <f t="shared" si="569"/>
        <v>2201556.0085752332</v>
      </c>
      <c r="Q1182" s="34">
        <f t="shared" si="570"/>
        <v>0.61154822806202824</v>
      </c>
      <c r="R1182" s="17">
        <f t="shared" si="560"/>
        <v>-162.07302674049453</v>
      </c>
      <c r="S1182" s="17">
        <f t="shared" si="571"/>
        <v>-11462.925270447549</v>
      </c>
      <c r="T1182" s="34">
        <f t="shared" si="572"/>
        <v>-3.18417138162492E-3</v>
      </c>
      <c r="U1182" s="17">
        <f t="shared" si="586"/>
        <v>207546.03222569445</v>
      </c>
      <c r="V1182" s="17">
        <f t="shared" si="573"/>
        <v>219898.99691358028</v>
      </c>
      <c r="W1182" s="17">
        <f t="shared" si="587"/>
        <v>148030090.35493857</v>
      </c>
      <c r="X1182" s="17">
        <f t="shared" si="574"/>
        <v>10316.632743402795</v>
      </c>
      <c r="Y1182" s="17">
        <f t="shared" si="575"/>
        <v>9491.3021239305726</v>
      </c>
      <c r="Z1182" s="17">
        <f t="shared" si="576"/>
        <v>9111.6500389733501</v>
      </c>
      <c r="AA1182" s="17">
        <f t="shared" si="577"/>
        <v>8656.0675370246827</v>
      </c>
      <c r="AB1182" s="17">
        <f t="shared" si="578"/>
        <v>8309.8248355436954</v>
      </c>
      <c r="AC1182" s="17">
        <f t="shared" si="579"/>
        <v>7478.8423519893258</v>
      </c>
      <c r="AD1182" s="17">
        <f t="shared" si="580"/>
        <v>7254.4770814296462</v>
      </c>
      <c r="AE1182" s="17">
        <f t="shared" si="581"/>
        <v>7254.4770814296462</v>
      </c>
      <c r="AF1182" s="17">
        <f t="shared" si="582"/>
        <v>2194495.7694938034</v>
      </c>
      <c r="AG1182" s="17">
        <f t="shared" si="588"/>
        <v>165381.54812780669</v>
      </c>
      <c r="AH1182" s="17">
        <f t="shared" si="583"/>
        <v>6.1792820114392217</v>
      </c>
      <c r="AI1182" s="17"/>
      <c r="AJ1182" s="17"/>
      <c r="AU1182">
        <f t="shared" si="561"/>
        <v>0</v>
      </c>
      <c r="AV1182">
        <f t="shared" si="562"/>
        <v>50.9</v>
      </c>
      <c r="AW1182">
        <f t="shared" si="563"/>
        <v>14.138888888888888</v>
      </c>
    </row>
    <row r="1183" spans="2:49" x14ac:dyDescent="0.3">
      <c r="B1183" s="32" t="s">
        <v>53</v>
      </c>
      <c r="C1183" s="32">
        <v>1175</v>
      </c>
      <c r="D1183" s="32">
        <v>153</v>
      </c>
      <c r="E1183" s="2">
        <f t="shared" si="564"/>
        <v>13.722222222222223</v>
      </c>
      <c r="F1183" s="33">
        <v>49.4</v>
      </c>
      <c r="G1183" s="17">
        <f t="shared" si="589"/>
        <v>-0.38888888888888851</v>
      </c>
      <c r="H1183" s="17">
        <f t="shared" si="590"/>
        <v>-1.3999999999999986</v>
      </c>
      <c r="I1183" s="17">
        <v>194.238</v>
      </c>
      <c r="J1183" s="17">
        <f t="shared" si="565"/>
        <v>3.2590277777777779</v>
      </c>
      <c r="K1183" s="17">
        <f t="shared" si="566"/>
        <v>-855.55555555555475</v>
      </c>
      <c r="L1183" s="17">
        <f t="shared" si="567"/>
        <v>-658.05852777777693</v>
      </c>
      <c r="M1183" s="17">
        <f t="shared" si="568"/>
        <v>-9030.0253533950508</v>
      </c>
      <c r="N1183" s="17">
        <f t="shared" si="584"/>
        <v>-9030.0253533950508</v>
      </c>
      <c r="O1183" s="17">
        <f t="shared" si="585"/>
        <v>2192720.2212218381</v>
      </c>
      <c r="P1183" s="17">
        <f t="shared" si="569"/>
        <v>2192525.9832218383</v>
      </c>
      <c r="Q1183" s="34">
        <f t="shared" si="570"/>
        <v>0.60903986761936224</v>
      </c>
      <c r="R1183" s="17">
        <f t="shared" si="560"/>
        <v>-123.91201457158766</v>
      </c>
      <c r="S1183" s="17">
        <f t="shared" si="571"/>
        <v>-9030.0253533950508</v>
      </c>
      <c r="T1183" s="34">
        <f t="shared" si="572"/>
        <v>-2.5083604426660772E-3</v>
      </c>
      <c r="U1183" s="17">
        <f t="shared" si="586"/>
        <v>219008.95749614199</v>
      </c>
      <c r="V1183" s="17">
        <f t="shared" si="573"/>
        <v>207129.32098765436</v>
      </c>
      <c r="W1183" s="17">
        <f t="shared" si="587"/>
        <v>148237219.67592621</v>
      </c>
      <c r="X1183" s="17">
        <f t="shared" si="574"/>
        <v>8127.0228180555459</v>
      </c>
      <c r="Y1183" s="17">
        <f t="shared" si="575"/>
        <v>7476.860992611103</v>
      </c>
      <c r="Z1183" s="17">
        <f t="shared" si="576"/>
        <v>7177.7865529066585</v>
      </c>
      <c r="AA1183" s="17">
        <f t="shared" si="577"/>
        <v>6818.8972252613248</v>
      </c>
      <c r="AB1183" s="17">
        <f t="shared" si="578"/>
        <v>6546.141336250872</v>
      </c>
      <c r="AC1183" s="17">
        <f t="shared" si="579"/>
        <v>5891.5272026257853</v>
      </c>
      <c r="AD1183" s="17">
        <f t="shared" si="580"/>
        <v>5714.7813865470116</v>
      </c>
      <c r="AE1183" s="17">
        <f t="shared" si="581"/>
        <v>5714.7813865470116</v>
      </c>
      <c r="AF1183" s="17">
        <f t="shared" si="582"/>
        <v>2187005.4398352914</v>
      </c>
      <c r="AG1183" s="17">
        <f t="shared" si="588"/>
        <v>172200.445353068</v>
      </c>
      <c r="AH1183" s="17">
        <f t="shared" si="583"/>
        <v>4.8636437332314992</v>
      </c>
      <c r="AI1183" s="17"/>
      <c r="AJ1183" s="17"/>
      <c r="AU1183">
        <f t="shared" si="561"/>
        <v>0</v>
      </c>
      <c r="AV1183">
        <f t="shared" si="562"/>
        <v>49.4</v>
      </c>
      <c r="AW1183">
        <f t="shared" si="563"/>
        <v>13.722222222222221</v>
      </c>
    </row>
    <row r="1184" spans="2:49" x14ac:dyDescent="0.3">
      <c r="B1184" s="32" t="s">
        <v>53</v>
      </c>
      <c r="C1184" s="32">
        <v>1176</v>
      </c>
      <c r="D1184" s="32">
        <v>154</v>
      </c>
      <c r="E1184" s="2">
        <f t="shared" si="564"/>
        <v>13.361111111111112</v>
      </c>
      <c r="F1184" s="33">
        <v>48.1</v>
      </c>
      <c r="G1184" s="17">
        <f t="shared" si="589"/>
        <v>-0.31944444444444403</v>
      </c>
      <c r="H1184" s="17">
        <f t="shared" si="590"/>
        <v>-1.1499999999999986</v>
      </c>
      <c r="I1184" s="17">
        <v>194.238</v>
      </c>
      <c r="J1184" s="17">
        <f t="shared" si="565"/>
        <v>3.1732638888888891</v>
      </c>
      <c r="K1184" s="17">
        <f t="shared" si="566"/>
        <v>-702.77777777777692</v>
      </c>
      <c r="L1184" s="17">
        <f t="shared" si="567"/>
        <v>-505.36651388888799</v>
      </c>
      <c r="M1184" s="17">
        <f t="shared" si="568"/>
        <v>-6752.2581439043097</v>
      </c>
      <c r="N1184" s="17">
        <f t="shared" si="584"/>
        <v>-6752.2581439043097</v>
      </c>
      <c r="O1184" s="17">
        <f t="shared" si="585"/>
        <v>2185967.963077934</v>
      </c>
      <c r="P1184" s="17">
        <f t="shared" si="569"/>
        <v>2185773.7250779341</v>
      </c>
      <c r="Q1184" s="34">
        <f t="shared" si="570"/>
        <v>0.60716422535214853</v>
      </c>
      <c r="R1184" s="17">
        <f t="shared" si="560"/>
        <v>-90.21767131161036</v>
      </c>
      <c r="S1184" s="17">
        <f t="shared" si="571"/>
        <v>-6752.2581439043097</v>
      </c>
      <c r="T1184" s="34">
        <f t="shared" si="572"/>
        <v>-1.875642267213739E-3</v>
      </c>
      <c r="U1184" s="17">
        <f t="shared" si="586"/>
        <v>228038.98284953705</v>
      </c>
      <c r="V1184" s="17">
        <f t="shared" si="573"/>
        <v>196371.21913580253</v>
      </c>
      <c r="W1184" s="17">
        <f t="shared" si="587"/>
        <v>148433590.895062</v>
      </c>
      <c r="X1184" s="17">
        <f t="shared" si="574"/>
        <v>6077.0323295138787</v>
      </c>
      <c r="Y1184" s="17">
        <f t="shared" si="575"/>
        <v>5590.8697431527689</v>
      </c>
      <c r="Z1184" s="17">
        <f t="shared" si="576"/>
        <v>5367.2349534266577</v>
      </c>
      <c r="AA1184" s="17">
        <f t="shared" si="577"/>
        <v>5098.8732057553243</v>
      </c>
      <c r="AB1184" s="17">
        <f t="shared" si="578"/>
        <v>4894.9182775251111</v>
      </c>
      <c r="AC1184" s="17">
        <f t="shared" si="579"/>
        <v>4405.4264497725999</v>
      </c>
      <c r="AD1184" s="17">
        <f t="shared" si="580"/>
        <v>4273.2636562794214</v>
      </c>
      <c r="AE1184" s="17">
        <f t="shared" si="581"/>
        <v>4273.2636562794214</v>
      </c>
      <c r="AF1184" s="17">
        <f t="shared" si="582"/>
        <v>2181694.6994216545</v>
      </c>
      <c r="AG1184" s="17">
        <f t="shared" si="588"/>
        <v>177299.31855882332</v>
      </c>
      <c r="AH1184" s="17">
        <f t="shared" si="583"/>
        <v>3.633727598877059</v>
      </c>
      <c r="AI1184" s="17"/>
      <c r="AJ1184" s="17"/>
      <c r="AU1184">
        <f t="shared" si="561"/>
        <v>0</v>
      </c>
      <c r="AV1184">
        <f t="shared" si="562"/>
        <v>48.1</v>
      </c>
      <c r="AW1184">
        <f t="shared" si="563"/>
        <v>13.361111111111111</v>
      </c>
    </row>
    <row r="1185" spans="2:49" x14ac:dyDescent="0.3">
      <c r="B1185" s="32" t="s">
        <v>53</v>
      </c>
      <c r="C1185" s="32">
        <v>1177</v>
      </c>
      <c r="D1185" s="32">
        <v>155</v>
      </c>
      <c r="E1185" s="2">
        <f t="shared" si="564"/>
        <v>13.083333333333334</v>
      </c>
      <c r="F1185" s="33">
        <v>47.1</v>
      </c>
      <c r="G1185" s="17">
        <f t="shared" si="589"/>
        <v>-0.2222222222222224</v>
      </c>
      <c r="H1185" s="17">
        <f t="shared" si="590"/>
        <v>-0.80000000000000071</v>
      </c>
      <c r="I1185" s="17">
        <v>194.238</v>
      </c>
      <c r="J1185" s="17">
        <f t="shared" si="565"/>
        <v>3.1072916666666668</v>
      </c>
      <c r="K1185" s="17">
        <f t="shared" si="566"/>
        <v>-488.88888888888931</v>
      </c>
      <c r="L1185" s="17">
        <f t="shared" si="567"/>
        <v>-291.54359722222262</v>
      </c>
      <c r="M1185" s="17">
        <f t="shared" si="568"/>
        <v>-3814.3620636574128</v>
      </c>
      <c r="N1185" s="17">
        <f t="shared" si="584"/>
        <v>-3814.3620636574128</v>
      </c>
      <c r="O1185" s="17">
        <f t="shared" si="585"/>
        <v>2182153.6010142765</v>
      </c>
      <c r="P1185" s="17">
        <f t="shared" si="569"/>
        <v>2181959.3630142766</v>
      </c>
      <c r="Q1185" s="34">
        <f t="shared" si="570"/>
        <v>0.60610467185810568</v>
      </c>
      <c r="R1185" s="17">
        <f t="shared" si="560"/>
        <v>-49.904570332851151</v>
      </c>
      <c r="S1185" s="17">
        <f t="shared" si="571"/>
        <v>-3814.3620636574128</v>
      </c>
      <c r="T1185" s="34">
        <f t="shared" si="572"/>
        <v>-1.0595534940427561E-3</v>
      </c>
      <c r="U1185" s="17">
        <f t="shared" si="586"/>
        <v>234791.24099344134</v>
      </c>
      <c r="V1185" s="17">
        <f t="shared" si="573"/>
        <v>188290.97222222222</v>
      </c>
      <c r="W1185" s="17">
        <f t="shared" si="587"/>
        <v>148621881.86728421</v>
      </c>
      <c r="X1185" s="17">
        <f t="shared" si="574"/>
        <v>3432.9258572916715</v>
      </c>
      <c r="Y1185" s="17">
        <f t="shared" si="575"/>
        <v>3158.2917887083381</v>
      </c>
      <c r="Z1185" s="17">
        <f t="shared" si="576"/>
        <v>3031.9601171600043</v>
      </c>
      <c r="AA1185" s="17">
        <f t="shared" si="577"/>
        <v>2880.362111302004</v>
      </c>
      <c r="AB1185" s="17">
        <f t="shared" si="578"/>
        <v>2765.1476268499237</v>
      </c>
      <c r="AC1185" s="17">
        <f t="shared" si="579"/>
        <v>2488.6328641649316</v>
      </c>
      <c r="AD1185" s="17">
        <f t="shared" si="580"/>
        <v>2413.9738782399836</v>
      </c>
      <c r="AE1185" s="17">
        <f t="shared" si="581"/>
        <v>2413.9738782399836</v>
      </c>
      <c r="AF1185" s="17">
        <f t="shared" si="582"/>
        <v>2179739.6271360363</v>
      </c>
      <c r="AG1185" s="17">
        <f t="shared" si="588"/>
        <v>180179.68067012532</v>
      </c>
      <c r="AH1185" s="17">
        <f t="shared" si="583"/>
        <v>2.0509548668139197</v>
      </c>
      <c r="AI1185" s="17"/>
      <c r="AJ1185" s="17"/>
      <c r="AU1185">
        <f t="shared" si="561"/>
        <v>0</v>
      </c>
      <c r="AV1185">
        <f t="shared" si="562"/>
        <v>47.1</v>
      </c>
      <c r="AW1185">
        <f t="shared" si="563"/>
        <v>13.083333333333334</v>
      </c>
    </row>
    <row r="1186" spans="2:49" x14ac:dyDescent="0.3">
      <c r="B1186" s="32" t="s">
        <v>53</v>
      </c>
      <c r="C1186" s="32">
        <v>1178</v>
      </c>
      <c r="D1186" s="32">
        <v>156</v>
      </c>
      <c r="E1186" s="2">
        <f t="shared" si="564"/>
        <v>12.916666666666668</v>
      </c>
      <c r="F1186" s="33">
        <v>46.5</v>
      </c>
      <c r="G1186" s="17">
        <f t="shared" si="589"/>
        <v>-0.1111111111111117</v>
      </c>
      <c r="H1186" s="17">
        <f t="shared" si="590"/>
        <v>-0.40000000000000213</v>
      </c>
      <c r="I1186" s="17">
        <v>194.238</v>
      </c>
      <c r="J1186" s="17">
        <f t="shared" si="565"/>
        <v>3.0677083333333335</v>
      </c>
      <c r="K1186" s="17">
        <f t="shared" si="566"/>
        <v>-244.44444444444574</v>
      </c>
      <c r="L1186" s="17">
        <f t="shared" si="567"/>
        <v>-47.138736111112394</v>
      </c>
      <c r="M1186" s="17">
        <f t="shared" si="568"/>
        <v>-608.87534143520179</v>
      </c>
      <c r="N1186" s="17">
        <f t="shared" si="584"/>
        <v>-608.87534143520179</v>
      </c>
      <c r="O1186" s="17">
        <f t="shared" si="585"/>
        <v>2181544.7256728411</v>
      </c>
      <c r="P1186" s="17">
        <f t="shared" si="569"/>
        <v>2181350.4876728412</v>
      </c>
      <c r="Q1186" s="34">
        <f t="shared" si="570"/>
        <v>0.60593553846576176</v>
      </c>
      <c r="R1186" s="17">
        <f t="shared" si="560"/>
        <v>-7.8646398268713575</v>
      </c>
      <c r="S1186" s="17">
        <f t="shared" si="571"/>
        <v>-608.87534143520179</v>
      </c>
      <c r="T1186" s="34">
        <f t="shared" si="572"/>
        <v>-1.6913339234387036E-4</v>
      </c>
      <c r="U1186" s="17">
        <f t="shared" si="586"/>
        <v>238605.60305709875</v>
      </c>
      <c r="V1186" s="17">
        <f t="shared" si="573"/>
        <v>183524.30555555559</v>
      </c>
      <c r="W1186" s="17">
        <f t="shared" si="587"/>
        <v>148805406.17283976</v>
      </c>
      <c r="X1186" s="17">
        <f t="shared" si="574"/>
        <v>547.98780729168163</v>
      </c>
      <c r="Y1186" s="17">
        <f t="shared" si="575"/>
        <v>504.14878270834714</v>
      </c>
      <c r="Z1186" s="17">
        <f t="shared" si="576"/>
        <v>483.98283140001325</v>
      </c>
      <c r="AA1186" s="17">
        <f t="shared" si="577"/>
        <v>459.78368983001258</v>
      </c>
      <c r="AB1186" s="17">
        <f t="shared" si="578"/>
        <v>441.39234223681206</v>
      </c>
      <c r="AC1186" s="17">
        <f t="shared" si="579"/>
        <v>397.25310801313088</v>
      </c>
      <c r="AD1186" s="17">
        <f t="shared" si="580"/>
        <v>385.33551477273693</v>
      </c>
      <c r="AE1186" s="17">
        <f t="shared" si="581"/>
        <v>385.33551477273693</v>
      </c>
      <c r="AF1186" s="17">
        <f t="shared" si="582"/>
        <v>2181159.3901580684</v>
      </c>
      <c r="AG1186" s="17">
        <f t="shared" si="588"/>
        <v>180639.46435995534</v>
      </c>
      <c r="AH1186" s="17">
        <f t="shared" si="583"/>
        <v>0.32710994462880894</v>
      </c>
      <c r="AI1186" s="17"/>
      <c r="AJ1186" s="17"/>
      <c r="AU1186">
        <f t="shared" si="561"/>
        <v>0</v>
      </c>
      <c r="AV1186">
        <f t="shared" si="562"/>
        <v>46.5</v>
      </c>
      <c r="AW1186">
        <f t="shared" si="563"/>
        <v>12.916666666666666</v>
      </c>
    </row>
    <row r="1187" spans="2:49" x14ac:dyDescent="0.3">
      <c r="B1187" s="32" t="s">
        <v>53</v>
      </c>
      <c r="C1187" s="32">
        <v>1179</v>
      </c>
      <c r="D1187" s="32">
        <v>157</v>
      </c>
      <c r="E1187" s="2">
        <f t="shared" si="564"/>
        <v>12.861111111111111</v>
      </c>
      <c r="F1187" s="33">
        <v>46.3</v>
      </c>
      <c r="G1187" s="17">
        <f t="shared" si="589"/>
        <v>0</v>
      </c>
      <c r="H1187" s="17">
        <f t="shared" si="590"/>
        <v>0</v>
      </c>
      <c r="I1187" s="17">
        <v>194.238</v>
      </c>
      <c r="J1187" s="17">
        <f t="shared" si="565"/>
        <v>3.0545138888888888</v>
      </c>
      <c r="K1187" s="17">
        <f t="shared" si="566"/>
        <v>0</v>
      </c>
      <c r="L1187" s="17">
        <f t="shared" si="567"/>
        <v>197.29251388888889</v>
      </c>
      <c r="M1187" s="17">
        <f t="shared" si="568"/>
        <v>2537.4009425154322</v>
      </c>
      <c r="N1187" s="17">
        <f t="shared" si="584"/>
        <v>2537.4009425154322</v>
      </c>
      <c r="O1187" s="17">
        <f t="shared" si="585"/>
        <v>2184082.1266153567</v>
      </c>
      <c r="P1187" s="17">
        <f t="shared" si="569"/>
        <v>2183887.8886153568</v>
      </c>
      <c r="Q1187" s="34">
        <f t="shared" si="570"/>
        <v>0.6066403776995738</v>
      </c>
      <c r="R1187" s="17">
        <f t="shared" si="560"/>
        <v>32.633795455129032</v>
      </c>
      <c r="S1187" s="17">
        <f t="shared" si="571"/>
        <v>0</v>
      </c>
      <c r="T1187" s="34">
        <f t="shared" si="572"/>
        <v>0</v>
      </c>
      <c r="U1187" s="17">
        <f t="shared" si="586"/>
        <v>239214.47839853395</v>
      </c>
      <c r="V1187" s="17">
        <f t="shared" si="573"/>
        <v>181948.99691358022</v>
      </c>
      <c r="W1187" s="17">
        <f t="shared" si="587"/>
        <v>148987355.16975334</v>
      </c>
      <c r="X1187" s="17">
        <f t="shared" si="574"/>
        <v>0</v>
      </c>
      <c r="Y1187" s="17">
        <f t="shared" si="575"/>
        <v>0</v>
      </c>
      <c r="Z1187" s="17">
        <f t="shared" si="576"/>
        <v>0</v>
      </c>
      <c r="AA1187" s="17">
        <f t="shared" si="577"/>
        <v>0</v>
      </c>
      <c r="AB1187" s="17">
        <f t="shared" si="578"/>
        <v>0</v>
      </c>
      <c r="AC1187" s="17">
        <f t="shared" si="579"/>
        <v>0</v>
      </c>
      <c r="AD1187" s="17">
        <f t="shared" si="580"/>
        <v>0</v>
      </c>
      <c r="AE1187" s="17">
        <f t="shared" si="581"/>
        <v>0</v>
      </c>
      <c r="AF1187" s="17">
        <f t="shared" si="582"/>
        <v>2184082.1266153567</v>
      </c>
      <c r="AG1187" s="17">
        <f t="shared" si="588"/>
        <v>0</v>
      </c>
      <c r="AH1187" s="17">
        <f t="shared" si="583"/>
        <v>0</v>
      </c>
      <c r="AI1187" s="17"/>
      <c r="AJ1187" s="17"/>
      <c r="AU1187">
        <f t="shared" si="561"/>
        <v>0</v>
      </c>
      <c r="AV1187">
        <f t="shared" si="562"/>
        <v>46.3</v>
      </c>
      <c r="AW1187">
        <f t="shared" si="563"/>
        <v>12.861111111111111</v>
      </c>
    </row>
    <row r="1188" spans="2:49" x14ac:dyDescent="0.3">
      <c r="B1188" s="32" t="s">
        <v>53</v>
      </c>
      <c r="C1188" s="32">
        <v>1180</v>
      </c>
      <c r="D1188" s="32">
        <v>158</v>
      </c>
      <c r="E1188" s="2">
        <f t="shared" si="564"/>
        <v>12.916666666666668</v>
      </c>
      <c r="F1188" s="33">
        <v>46.5</v>
      </c>
      <c r="G1188" s="17">
        <f t="shared" si="589"/>
        <v>0.12500000000000078</v>
      </c>
      <c r="H1188" s="17">
        <f t="shared" si="590"/>
        <v>0.45000000000000284</v>
      </c>
      <c r="I1188" s="17">
        <v>194.238</v>
      </c>
      <c r="J1188" s="17">
        <f t="shared" si="565"/>
        <v>3.0677083333333335</v>
      </c>
      <c r="K1188" s="17">
        <f t="shared" si="566"/>
        <v>275.00000000000171</v>
      </c>
      <c r="L1188" s="17">
        <f t="shared" si="567"/>
        <v>472.30570833333502</v>
      </c>
      <c r="M1188" s="17">
        <f t="shared" si="568"/>
        <v>6100.6153993055777</v>
      </c>
      <c r="N1188" s="17">
        <f t="shared" si="584"/>
        <v>6100.6153993055777</v>
      </c>
      <c r="O1188" s="17">
        <f t="shared" si="585"/>
        <v>2190182.7420146624</v>
      </c>
      <c r="P1188" s="17">
        <f t="shared" si="569"/>
        <v>2189988.5040146625</v>
      </c>
      <c r="Q1188" s="34">
        <f t="shared" si="570"/>
        <v>0.60833500664519291</v>
      </c>
      <c r="R1188" s="17">
        <f t="shared" si="560"/>
        <v>78.799615574363727</v>
      </c>
      <c r="S1188" s="17">
        <f t="shared" si="571"/>
        <v>0</v>
      </c>
      <c r="T1188" s="34">
        <f t="shared" si="572"/>
        <v>0</v>
      </c>
      <c r="U1188" s="17">
        <f t="shared" si="586"/>
        <v>0</v>
      </c>
      <c r="V1188" s="17">
        <f t="shared" si="573"/>
        <v>183524.30555555559</v>
      </c>
      <c r="W1188" s="17">
        <f t="shared" si="587"/>
        <v>149170879.4753089</v>
      </c>
      <c r="X1188" s="17">
        <f t="shared" si="574"/>
        <v>0</v>
      </c>
      <c r="Y1188" s="17">
        <f t="shared" si="575"/>
        <v>0</v>
      </c>
      <c r="Z1188" s="17">
        <f t="shared" si="576"/>
        <v>0</v>
      </c>
      <c r="AA1188" s="17">
        <f t="shared" si="577"/>
        <v>0</v>
      </c>
      <c r="AB1188" s="17">
        <f t="shared" si="578"/>
        <v>0</v>
      </c>
      <c r="AC1188" s="17">
        <f t="shared" si="579"/>
        <v>0</v>
      </c>
      <c r="AD1188" s="17">
        <f t="shared" si="580"/>
        <v>0</v>
      </c>
      <c r="AE1188" s="17">
        <f t="shared" si="581"/>
        <v>0</v>
      </c>
      <c r="AF1188" s="17">
        <f t="shared" si="582"/>
        <v>2190182.7420146624</v>
      </c>
      <c r="AG1188" s="17">
        <f t="shared" si="588"/>
        <v>0</v>
      </c>
      <c r="AH1188" s="17">
        <f t="shared" si="583"/>
        <v>0</v>
      </c>
      <c r="AI1188" s="17"/>
      <c r="AJ1188" s="17"/>
      <c r="AU1188">
        <f t="shared" si="561"/>
        <v>0</v>
      </c>
      <c r="AV1188">
        <f t="shared" si="562"/>
        <v>46.5</v>
      </c>
      <c r="AW1188">
        <f t="shared" si="563"/>
        <v>12.916666666666666</v>
      </c>
    </row>
    <row r="1189" spans="2:49" x14ac:dyDescent="0.3">
      <c r="B1189" s="32" t="s">
        <v>53</v>
      </c>
      <c r="C1189" s="32">
        <v>1181</v>
      </c>
      <c r="D1189" s="32">
        <v>159</v>
      </c>
      <c r="E1189" s="2">
        <f t="shared" si="564"/>
        <v>13.111111111111112</v>
      </c>
      <c r="F1189" s="33">
        <v>47.2</v>
      </c>
      <c r="G1189" s="17">
        <f t="shared" si="589"/>
        <v>0.24999999999999961</v>
      </c>
      <c r="H1189" s="17">
        <f t="shared" si="590"/>
        <v>0.89999999999999858</v>
      </c>
      <c r="I1189" s="17">
        <v>194.238</v>
      </c>
      <c r="J1189" s="17">
        <f t="shared" si="565"/>
        <v>3.1138888888888889</v>
      </c>
      <c r="K1189" s="17">
        <f t="shared" si="566"/>
        <v>549.99999999999909</v>
      </c>
      <c r="L1189" s="17">
        <f t="shared" si="567"/>
        <v>747.35188888888797</v>
      </c>
      <c r="M1189" s="17">
        <f t="shared" si="568"/>
        <v>9798.6136543209759</v>
      </c>
      <c r="N1189" s="17">
        <f t="shared" si="584"/>
        <v>9798.6136543209759</v>
      </c>
      <c r="O1189" s="17">
        <f t="shared" si="585"/>
        <v>2199981.3556689834</v>
      </c>
      <c r="P1189" s="17">
        <f t="shared" si="569"/>
        <v>2199787.1176689835</v>
      </c>
      <c r="Q1189" s="34">
        <f t="shared" si="570"/>
        <v>0.61105686554609018</v>
      </c>
      <c r="R1189" s="17">
        <f t="shared" si="560"/>
        <v>128.4707123566528</v>
      </c>
      <c r="S1189" s="17">
        <f t="shared" si="571"/>
        <v>0</v>
      </c>
      <c r="T1189" s="34">
        <f t="shared" si="572"/>
        <v>0</v>
      </c>
      <c r="U1189" s="17">
        <f t="shared" si="586"/>
        <v>0</v>
      </c>
      <c r="V1189" s="17">
        <f t="shared" si="573"/>
        <v>189091.35802469141</v>
      </c>
      <c r="W1189" s="17">
        <f t="shared" si="587"/>
        <v>149359970.83333358</v>
      </c>
      <c r="X1189" s="17">
        <f t="shared" si="574"/>
        <v>0</v>
      </c>
      <c r="Y1189" s="17">
        <f t="shared" si="575"/>
        <v>0</v>
      </c>
      <c r="Z1189" s="17">
        <f t="shared" si="576"/>
        <v>0</v>
      </c>
      <c r="AA1189" s="17">
        <f t="shared" si="577"/>
        <v>0</v>
      </c>
      <c r="AB1189" s="17">
        <f t="shared" si="578"/>
        <v>0</v>
      </c>
      <c r="AC1189" s="17">
        <f t="shared" si="579"/>
        <v>0</v>
      </c>
      <c r="AD1189" s="17">
        <f t="shared" si="580"/>
        <v>0</v>
      </c>
      <c r="AE1189" s="17">
        <f t="shared" si="581"/>
        <v>0</v>
      </c>
      <c r="AF1189" s="17">
        <f t="shared" si="582"/>
        <v>2199981.3556689834</v>
      </c>
      <c r="AG1189" s="17">
        <f t="shared" si="588"/>
        <v>0</v>
      </c>
      <c r="AH1189" s="17">
        <f t="shared" si="583"/>
        <v>0</v>
      </c>
      <c r="AI1189" s="17"/>
      <c r="AJ1189" s="17"/>
      <c r="AU1189">
        <f t="shared" si="561"/>
        <v>0</v>
      </c>
      <c r="AV1189">
        <f t="shared" si="562"/>
        <v>47.2</v>
      </c>
      <c r="AW1189">
        <f t="shared" si="563"/>
        <v>13.111111111111111</v>
      </c>
    </row>
    <row r="1190" spans="2:49" x14ac:dyDescent="0.3">
      <c r="B1190" s="32" t="s">
        <v>53</v>
      </c>
      <c r="C1190" s="32">
        <v>1182</v>
      </c>
      <c r="D1190" s="32">
        <v>160</v>
      </c>
      <c r="E1190" s="2">
        <f t="shared" si="564"/>
        <v>13.416666666666666</v>
      </c>
      <c r="F1190" s="33">
        <v>48.3</v>
      </c>
      <c r="G1190" s="17">
        <f t="shared" si="589"/>
        <v>0.34722222222222221</v>
      </c>
      <c r="H1190" s="17">
        <f t="shared" si="590"/>
        <v>1.25</v>
      </c>
      <c r="I1190" s="17">
        <v>194.238</v>
      </c>
      <c r="J1190" s="17">
        <f t="shared" si="565"/>
        <v>3.1864583333333329</v>
      </c>
      <c r="K1190" s="17">
        <f t="shared" si="566"/>
        <v>763.88888888888891</v>
      </c>
      <c r="L1190" s="17">
        <f t="shared" si="567"/>
        <v>961.31334722222221</v>
      </c>
      <c r="M1190" s="17">
        <f t="shared" si="568"/>
        <v>12897.620741898147</v>
      </c>
      <c r="N1190" s="17">
        <f t="shared" si="584"/>
        <v>12897.620741898147</v>
      </c>
      <c r="O1190" s="17">
        <f t="shared" si="585"/>
        <v>2212878.9764108816</v>
      </c>
      <c r="P1190" s="17">
        <f t="shared" si="569"/>
        <v>2212684.7384108817</v>
      </c>
      <c r="Q1190" s="34">
        <f t="shared" si="570"/>
        <v>0.61463956663577468</v>
      </c>
      <c r="R1190" s="17">
        <f t="shared" si="560"/>
        <v>173.04307828713345</v>
      </c>
      <c r="S1190" s="17">
        <f t="shared" si="571"/>
        <v>0</v>
      </c>
      <c r="T1190" s="34">
        <f t="shared" si="572"/>
        <v>0</v>
      </c>
      <c r="U1190" s="17">
        <f t="shared" si="586"/>
        <v>0</v>
      </c>
      <c r="V1190" s="17">
        <f t="shared" si="573"/>
        <v>198007.63888888888</v>
      </c>
      <c r="W1190" s="17">
        <f t="shared" si="587"/>
        <v>149557978.47222248</v>
      </c>
      <c r="X1190" s="17">
        <f t="shared" si="574"/>
        <v>0</v>
      </c>
      <c r="Y1190" s="17">
        <f t="shared" si="575"/>
        <v>0</v>
      </c>
      <c r="Z1190" s="17">
        <f t="shared" si="576"/>
        <v>0</v>
      </c>
      <c r="AA1190" s="17">
        <f t="shared" si="577"/>
        <v>0</v>
      </c>
      <c r="AB1190" s="17">
        <f t="shared" si="578"/>
        <v>0</v>
      </c>
      <c r="AC1190" s="17">
        <f t="shared" si="579"/>
        <v>0</v>
      </c>
      <c r="AD1190" s="17">
        <f t="shared" si="580"/>
        <v>0</v>
      </c>
      <c r="AE1190" s="17">
        <f t="shared" si="581"/>
        <v>0</v>
      </c>
      <c r="AF1190" s="17">
        <f t="shared" si="582"/>
        <v>2212878.9764108816</v>
      </c>
      <c r="AG1190" s="17">
        <f t="shared" si="588"/>
        <v>0</v>
      </c>
      <c r="AH1190" s="17">
        <f t="shared" si="583"/>
        <v>0</v>
      </c>
      <c r="AI1190" s="17"/>
      <c r="AJ1190" s="17"/>
      <c r="AU1190">
        <f t="shared" si="561"/>
        <v>0</v>
      </c>
      <c r="AV1190">
        <f t="shared" si="562"/>
        <v>48.3</v>
      </c>
      <c r="AW1190">
        <f t="shared" si="563"/>
        <v>13.416666666666666</v>
      </c>
    </row>
    <row r="1191" spans="2:49" x14ac:dyDescent="0.3">
      <c r="B1191" s="32" t="s">
        <v>53</v>
      </c>
      <c r="C1191" s="32">
        <v>1183</v>
      </c>
      <c r="D1191" s="32">
        <v>161</v>
      </c>
      <c r="E1191" s="2">
        <f t="shared" si="564"/>
        <v>13.805555555555557</v>
      </c>
      <c r="F1191" s="33">
        <v>49.7</v>
      </c>
      <c r="G1191" s="17">
        <f t="shared" si="589"/>
        <v>0.41666666666666663</v>
      </c>
      <c r="H1191" s="17">
        <f t="shared" si="590"/>
        <v>1.5</v>
      </c>
      <c r="I1191" s="17">
        <v>194.238</v>
      </c>
      <c r="J1191" s="17">
        <f t="shared" si="565"/>
        <v>3.2788194444444447</v>
      </c>
      <c r="K1191" s="17">
        <f t="shared" si="566"/>
        <v>916.66666666666663</v>
      </c>
      <c r="L1191" s="17">
        <f t="shared" si="567"/>
        <v>1114.1834861111111</v>
      </c>
      <c r="M1191" s="17">
        <f t="shared" si="568"/>
        <v>15381.922016589508</v>
      </c>
      <c r="N1191" s="17">
        <f t="shared" si="584"/>
        <v>15381.922016589508</v>
      </c>
      <c r="O1191" s="17">
        <f t="shared" si="585"/>
        <v>2228260.8984274711</v>
      </c>
      <c r="P1191" s="17">
        <f t="shared" si="569"/>
        <v>2228066.6604274712</v>
      </c>
      <c r="Q1191" s="34">
        <f t="shared" si="570"/>
        <v>0.61891235693354296</v>
      </c>
      <c r="R1191" s="17">
        <f t="shared" si="560"/>
        <v>212.35597895124963</v>
      </c>
      <c r="S1191" s="17">
        <f t="shared" si="571"/>
        <v>0</v>
      </c>
      <c r="T1191" s="34">
        <f t="shared" si="572"/>
        <v>0</v>
      </c>
      <c r="U1191" s="17">
        <f t="shared" si="586"/>
        <v>0</v>
      </c>
      <c r="V1191" s="17">
        <f t="shared" si="573"/>
        <v>209652.70061728402</v>
      </c>
      <c r="W1191" s="17">
        <f t="shared" si="587"/>
        <v>149767631.17283976</v>
      </c>
      <c r="X1191" s="17">
        <f t="shared" si="574"/>
        <v>0</v>
      </c>
      <c r="Y1191" s="17">
        <f t="shared" si="575"/>
        <v>0</v>
      </c>
      <c r="Z1191" s="17">
        <f t="shared" si="576"/>
        <v>0</v>
      </c>
      <c r="AA1191" s="17">
        <f t="shared" si="577"/>
        <v>0</v>
      </c>
      <c r="AB1191" s="17">
        <f t="shared" si="578"/>
        <v>0</v>
      </c>
      <c r="AC1191" s="17">
        <f t="shared" si="579"/>
        <v>0</v>
      </c>
      <c r="AD1191" s="17">
        <f t="shared" si="580"/>
        <v>0</v>
      </c>
      <c r="AE1191" s="17">
        <f t="shared" si="581"/>
        <v>0</v>
      </c>
      <c r="AF1191" s="17">
        <f t="shared" si="582"/>
        <v>2228260.8984274711</v>
      </c>
      <c r="AG1191" s="17">
        <f t="shared" si="588"/>
        <v>0</v>
      </c>
      <c r="AH1191" s="17">
        <f t="shared" si="583"/>
        <v>0</v>
      </c>
      <c r="AI1191" s="17"/>
      <c r="AJ1191" s="17"/>
      <c r="AU1191">
        <f t="shared" si="561"/>
        <v>0</v>
      </c>
      <c r="AV1191">
        <f t="shared" si="562"/>
        <v>49.7</v>
      </c>
      <c r="AW1191">
        <f t="shared" si="563"/>
        <v>13.805555555555555</v>
      </c>
    </row>
    <row r="1192" spans="2:49" x14ac:dyDescent="0.3">
      <c r="B1192" s="32" t="s">
        <v>53</v>
      </c>
      <c r="C1192" s="32">
        <v>1184</v>
      </c>
      <c r="D1192" s="32">
        <v>162</v>
      </c>
      <c r="E1192" s="2">
        <f t="shared" si="564"/>
        <v>14.25</v>
      </c>
      <c r="F1192" s="33">
        <v>51.3</v>
      </c>
      <c r="G1192" s="17">
        <f t="shared" si="589"/>
        <v>0.45833333333333293</v>
      </c>
      <c r="H1192" s="17">
        <f t="shared" si="590"/>
        <v>1.6499999999999986</v>
      </c>
      <c r="I1192" s="17">
        <v>194.238</v>
      </c>
      <c r="J1192" s="17">
        <f t="shared" si="565"/>
        <v>3.3843749999999999</v>
      </c>
      <c r="K1192" s="17">
        <f t="shared" si="566"/>
        <v>1008.3333333333325</v>
      </c>
      <c r="L1192" s="17">
        <f t="shared" si="567"/>
        <v>1205.9557083333325</v>
      </c>
      <c r="M1192" s="17">
        <f t="shared" si="568"/>
        <v>17184.868843749988</v>
      </c>
      <c r="N1192" s="17">
        <f t="shared" si="584"/>
        <v>17184.868843749988</v>
      </c>
      <c r="O1192" s="17">
        <f t="shared" si="585"/>
        <v>2245445.7672712211</v>
      </c>
      <c r="P1192" s="17">
        <f t="shared" si="569"/>
        <v>2245251.5292712213</v>
      </c>
      <c r="Q1192" s="34">
        <f t="shared" si="570"/>
        <v>0.62368596980095981</v>
      </c>
      <c r="R1192" s="17">
        <f t="shared" si="560"/>
        <v>244.88438102343733</v>
      </c>
      <c r="S1192" s="17">
        <f t="shared" si="571"/>
        <v>0</v>
      </c>
      <c r="T1192" s="34">
        <f t="shared" si="572"/>
        <v>0</v>
      </c>
      <c r="U1192" s="17">
        <f t="shared" si="586"/>
        <v>0</v>
      </c>
      <c r="V1192" s="17">
        <f t="shared" si="573"/>
        <v>223368.75</v>
      </c>
      <c r="W1192" s="17">
        <f t="shared" si="587"/>
        <v>149990999.92283976</v>
      </c>
      <c r="X1192" s="17">
        <f t="shared" si="574"/>
        <v>0</v>
      </c>
      <c r="Y1192" s="17">
        <f t="shared" si="575"/>
        <v>0</v>
      </c>
      <c r="Z1192" s="17">
        <f t="shared" si="576"/>
        <v>0</v>
      </c>
      <c r="AA1192" s="17">
        <f t="shared" si="577"/>
        <v>0</v>
      </c>
      <c r="AB1192" s="17">
        <f t="shared" si="578"/>
        <v>0</v>
      </c>
      <c r="AC1192" s="17">
        <f t="shared" si="579"/>
        <v>0</v>
      </c>
      <c r="AD1192" s="17">
        <f t="shared" si="580"/>
        <v>0</v>
      </c>
      <c r="AE1192" s="17">
        <f t="shared" si="581"/>
        <v>0</v>
      </c>
      <c r="AF1192" s="17">
        <f t="shared" si="582"/>
        <v>2245445.7672712211</v>
      </c>
      <c r="AG1192" s="17">
        <f t="shared" si="588"/>
        <v>0</v>
      </c>
      <c r="AH1192" s="17">
        <f t="shared" si="583"/>
        <v>0</v>
      </c>
      <c r="AI1192" s="17"/>
      <c r="AJ1192" s="17"/>
      <c r="AU1192">
        <f t="shared" si="561"/>
        <v>0</v>
      </c>
      <c r="AV1192">
        <f t="shared" si="562"/>
        <v>51.3</v>
      </c>
      <c r="AW1192">
        <f t="shared" si="563"/>
        <v>14.249999999999998</v>
      </c>
    </row>
    <row r="1193" spans="2:49" x14ac:dyDescent="0.3">
      <c r="B1193" s="32" t="s">
        <v>53</v>
      </c>
      <c r="C1193" s="32">
        <v>1185</v>
      </c>
      <c r="D1193" s="32">
        <v>163</v>
      </c>
      <c r="E1193" s="2">
        <f t="shared" si="564"/>
        <v>14.722222222222223</v>
      </c>
      <c r="F1193" s="33">
        <v>53</v>
      </c>
      <c r="G1193" s="17">
        <f t="shared" si="589"/>
        <v>0.50000000000000022</v>
      </c>
      <c r="H1193" s="17">
        <f t="shared" si="590"/>
        <v>1.8000000000000007</v>
      </c>
      <c r="I1193" s="17">
        <v>194.238</v>
      </c>
      <c r="J1193" s="17">
        <f t="shared" si="565"/>
        <v>3.4965277777777777</v>
      </c>
      <c r="K1193" s="17">
        <f t="shared" si="566"/>
        <v>1100.0000000000005</v>
      </c>
      <c r="L1193" s="17">
        <f t="shared" si="567"/>
        <v>1297.7345277777781</v>
      </c>
      <c r="M1193" s="17">
        <f t="shared" si="568"/>
        <v>19105.536103395068</v>
      </c>
      <c r="N1193" s="17">
        <f t="shared" si="584"/>
        <v>19105.536103395068</v>
      </c>
      <c r="O1193" s="17">
        <f t="shared" si="585"/>
        <v>2264551.3033746164</v>
      </c>
      <c r="P1193" s="17">
        <f t="shared" si="569"/>
        <v>2264357.0653746165</v>
      </c>
      <c r="Q1193" s="34">
        <f t="shared" si="570"/>
        <v>0.62899310561976096</v>
      </c>
      <c r="R1193" s="17">
        <f t="shared" si="560"/>
        <v>281.27594818887184</v>
      </c>
      <c r="S1193" s="17">
        <f t="shared" si="571"/>
        <v>0</v>
      </c>
      <c r="T1193" s="34">
        <f t="shared" si="572"/>
        <v>0</v>
      </c>
      <c r="U1193" s="17">
        <f t="shared" si="586"/>
        <v>0</v>
      </c>
      <c r="V1193" s="17">
        <f t="shared" si="573"/>
        <v>238418.20987654323</v>
      </c>
      <c r="W1193" s="17">
        <f t="shared" si="587"/>
        <v>150229418.1327163</v>
      </c>
      <c r="X1193" s="17">
        <f t="shared" si="574"/>
        <v>0</v>
      </c>
      <c r="Y1193" s="17">
        <f t="shared" si="575"/>
        <v>0</v>
      </c>
      <c r="Z1193" s="17">
        <f t="shared" si="576"/>
        <v>0</v>
      </c>
      <c r="AA1193" s="17">
        <f t="shared" si="577"/>
        <v>0</v>
      </c>
      <c r="AB1193" s="17">
        <f t="shared" si="578"/>
        <v>0</v>
      </c>
      <c r="AC1193" s="17">
        <f t="shared" si="579"/>
        <v>0</v>
      </c>
      <c r="AD1193" s="17">
        <f t="shared" si="580"/>
        <v>0</v>
      </c>
      <c r="AE1193" s="17">
        <f t="shared" si="581"/>
        <v>0</v>
      </c>
      <c r="AF1193" s="17">
        <f t="shared" si="582"/>
        <v>2264551.3033746164</v>
      </c>
      <c r="AG1193" s="17">
        <f t="shared" si="588"/>
        <v>0</v>
      </c>
      <c r="AH1193" s="17">
        <f t="shared" si="583"/>
        <v>0</v>
      </c>
      <c r="AI1193" s="17"/>
      <c r="AJ1193" s="17"/>
      <c r="AU1193">
        <f t="shared" si="561"/>
        <v>0</v>
      </c>
      <c r="AV1193">
        <f t="shared" si="562"/>
        <v>53</v>
      </c>
      <c r="AW1193">
        <f t="shared" si="563"/>
        <v>14.722222222222221</v>
      </c>
    </row>
    <row r="1194" spans="2:49" x14ac:dyDescent="0.3">
      <c r="B1194" s="32" t="s">
        <v>53</v>
      </c>
      <c r="C1194" s="32">
        <v>1186</v>
      </c>
      <c r="D1194" s="32">
        <v>164</v>
      </c>
      <c r="E1194" s="2">
        <f t="shared" si="564"/>
        <v>15.25</v>
      </c>
      <c r="F1194" s="33">
        <v>54.9</v>
      </c>
      <c r="G1194" s="17">
        <f t="shared" si="589"/>
        <v>0.51388888888888928</v>
      </c>
      <c r="H1194" s="17">
        <f t="shared" si="590"/>
        <v>1.8500000000000014</v>
      </c>
      <c r="I1194" s="17">
        <v>194.238</v>
      </c>
      <c r="J1194" s="17">
        <f t="shared" si="565"/>
        <v>3.6218749999999997</v>
      </c>
      <c r="K1194" s="17">
        <f t="shared" si="566"/>
        <v>1130.5555555555563</v>
      </c>
      <c r="L1194" s="17">
        <f t="shared" si="567"/>
        <v>1328.4154305555562</v>
      </c>
      <c r="M1194" s="17">
        <f t="shared" si="568"/>
        <v>20258.335315972232</v>
      </c>
      <c r="N1194" s="17">
        <f t="shared" si="584"/>
        <v>20258.335315972232</v>
      </c>
      <c r="O1194" s="17">
        <f t="shared" si="585"/>
        <v>2284809.6386905885</v>
      </c>
      <c r="P1194" s="17">
        <f t="shared" si="569"/>
        <v>2284615.4006905886</v>
      </c>
      <c r="Q1194" s="34">
        <f t="shared" si="570"/>
        <v>0.63462046600383171</v>
      </c>
      <c r="R1194" s="17">
        <f t="shared" si="560"/>
        <v>308.93961356857653</v>
      </c>
      <c r="S1194" s="17">
        <f t="shared" si="571"/>
        <v>0</v>
      </c>
      <c r="T1194" s="34">
        <f t="shared" si="572"/>
        <v>0</v>
      </c>
      <c r="U1194" s="17">
        <f t="shared" si="586"/>
        <v>0</v>
      </c>
      <c r="V1194" s="17">
        <f t="shared" si="573"/>
        <v>255818.75</v>
      </c>
      <c r="W1194" s="17">
        <f t="shared" si="587"/>
        <v>150485236.8827163</v>
      </c>
      <c r="X1194" s="17">
        <f t="shared" si="574"/>
        <v>0</v>
      </c>
      <c r="Y1194" s="17">
        <f t="shared" si="575"/>
        <v>0</v>
      </c>
      <c r="Z1194" s="17">
        <f t="shared" si="576"/>
        <v>0</v>
      </c>
      <c r="AA1194" s="17">
        <f t="shared" si="577"/>
        <v>0</v>
      </c>
      <c r="AB1194" s="17">
        <f t="shared" si="578"/>
        <v>0</v>
      </c>
      <c r="AC1194" s="17">
        <f t="shared" si="579"/>
        <v>0</v>
      </c>
      <c r="AD1194" s="17">
        <f t="shared" si="580"/>
        <v>0</v>
      </c>
      <c r="AE1194" s="17">
        <f t="shared" si="581"/>
        <v>0</v>
      </c>
      <c r="AF1194" s="17">
        <f t="shared" si="582"/>
        <v>2284809.6386905885</v>
      </c>
      <c r="AG1194" s="17">
        <f t="shared" si="588"/>
        <v>0</v>
      </c>
      <c r="AH1194" s="17">
        <f t="shared" si="583"/>
        <v>0</v>
      </c>
      <c r="AI1194" s="17"/>
      <c r="AJ1194" s="17"/>
      <c r="AU1194">
        <f t="shared" si="561"/>
        <v>0</v>
      </c>
      <c r="AV1194">
        <f t="shared" si="562"/>
        <v>54.9</v>
      </c>
      <c r="AW1194">
        <f t="shared" si="563"/>
        <v>15.25</v>
      </c>
    </row>
    <row r="1195" spans="2:49" x14ac:dyDescent="0.3">
      <c r="B1195" s="32" t="s">
        <v>53</v>
      </c>
      <c r="C1195" s="32">
        <v>1187</v>
      </c>
      <c r="D1195" s="32">
        <v>165</v>
      </c>
      <c r="E1195" s="2">
        <f t="shared" si="564"/>
        <v>15.750000000000002</v>
      </c>
      <c r="F1195" s="33">
        <v>56.7</v>
      </c>
      <c r="G1195" s="17">
        <f t="shared" si="589"/>
        <v>0.51388888888888928</v>
      </c>
      <c r="H1195" s="17">
        <f t="shared" si="590"/>
        <v>1.8500000000000014</v>
      </c>
      <c r="I1195" s="17">
        <v>194.238</v>
      </c>
      <c r="J1195" s="17">
        <f t="shared" si="565"/>
        <v>3.7406250000000001</v>
      </c>
      <c r="K1195" s="17">
        <f t="shared" si="566"/>
        <v>1130.5555555555563</v>
      </c>
      <c r="L1195" s="17">
        <f t="shared" si="567"/>
        <v>1328.5341805555563</v>
      </c>
      <c r="M1195" s="17">
        <f t="shared" si="568"/>
        <v>20924.413343750013</v>
      </c>
      <c r="N1195" s="17">
        <f t="shared" si="584"/>
        <v>20924.413343750013</v>
      </c>
      <c r="O1195" s="17">
        <f t="shared" si="585"/>
        <v>2305734.0520343385</v>
      </c>
      <c r="P1195" s="17">
        <f t="shared" si="569"/>
        <v>2305539.8140343386</v>
      </c>
      <c r="Q1195" s="34">
        <f t="shared" si="570"/>
        <v>0.64043284954245849</v>
      </c>
      <c r="R1195" s="17">
        <f t="shared" si="560"/>
        <v>329.55951016406271</v>
      </c>
      <c r="S1195" s="17">
        <f t="shared" si="571"/>
        <v>0</v>
      </c>
      <c r="T1195" s="34">
        <f t="shared" si="572"/>
        <v>0</v>
      </c>
      <c r="U1195" s="17">
        <f t="shared" si="586"/>
        <v>0</v>
      </c>
      <c r="V1195" s="17">
        <f t="shared" si="573"/>
        <v>272868.75000000006</v>
      </c>
      <c r="W1195" s="17">
        <f t="shared" si="587"/>
        <v>150758105.6327163</v>
      </c>
      <c r="X1195" s="17">
        <f t="shared" si="574"/>
        <v>0</v>
      </c>
      <c r="Y1195" s="17">
        <f t="shared" si="575"/>
        <v>0</v>
      </c>
      <c r="Z1195" s="17">
        <f t="shared" si="576"/>
        <v>0</v>
      </c>
      <c r="AA1195" s="17">
        <f t="shared" si="577"/>
        <v>0</v>
      </c>
      <c r="AB1195" s="17">
        <f t="shared" si="578"/>
        <v>0</v>
      </c>
      <c r="AC1195" s="17">
        <f t="shared" si="579"/>
        <v>0</v>
      </c>
      <c r="AD1195" s="17">
        <f t="shared" si="580"/>
        <v>0</v>
      </c>
      <c r="AE1195" s="17">
        <f t="shared" si="581"/>
        <v>0</v>
      </c>
      <c r="AF1195" s="17">
        <f t="shared" si="582"/>
        <v>2305734.0520343385</v>
      </c>
      <c r="AG1195" s="17">
        <f t="shared" si="588"/>
        <v>0</v>
      </c>
      <c r="AH1195" s="17">
        <f t="shared" si="583"/>
        <v>0</v>
      </c>
      <c r="AI1195" s="17"/>
      <c r="AJ1195" s="17"/>
      <c r="AU1195">
        <f t="shared" si="561"/>
        <v>0</v>
      </c>
      <c r="AV1195">
        <f t="shared" si="562"/>
        <v>56.7</v>
      </c>
      <c r="AW1195">
        <f t="shared" si="563"/>
        <v>15.75</v>
      </c>
    </row>
    <row r="1196" spans="2:49" x14ac:dyDescent="0.3">
      <c r="B1196" s="32" t="s">
        <v>53</v>
      </c>
      <c r="C1196" s="32">
        <v>1188</v>
      </c>
      <c r="D1196" s="32">
        <v>166</v>
      </c>
      <c r="E1196" s="2">
        <f t="shared" si="564"/>
        <v>16.277777777777779</v>
      </c>
      <c r="F1196" s="33">
        <v>58.6</v>
      </c>
      <c r="G1196" s="17">
        <f t="shared" si="589"/>
        <v>0.4861111111111111</v>
      </c>
      <c r="H1196" s="17">
        <f t="shared" si="590"/>
        <v>1.75</v>
      </c>
      <c r="I1196" s="17">
        <v>194.238</v>
      </c>
      <c r="J1196" s="17">
        <f t="shared" si="565"/>
        <v>3.8659722222222221</v>
      </c>
      <c r="K1196" s="17">
        <f t="shared" si="566"/>
        <v>1069.4444444444443</v>
      </c>
      <c r="L1196" s="17">
        <f t="shared" si="567"/>
        <v>1267.5484166666665</v>
      </c>
      <c r="M1196" s="17">
        <f t="shared" si="568"/>
        <v>20632.871449074071</v>
      </c>
      <c r="N1196" s="17">
        <f t="shared" si="584"/>
        <v>20632.871449074071</v>
      </c>
      <c r="O1196" s="17">
        <f t="shared" si="585"/>
        <v>2326366.9234834127</v>
      </c>
      <c r="P1196" s="17">
        <f t="shared" si="569"/>
        <v>2326172.6854834128</v>
      </c>
      <c r="Q1196" s="34">
        <f t="shared" si="570"/>
        <v>0.64616424857358234</v>
      </c>
      <c r="R1196" s="17">
        <f t="shared" si="560"/>
        <v>335.85729636548348</v>
      </c>
      <c r="S1196" s="17">
        <f t="shared" si="571"/>
        <v>0</v>
      </c>
      <c r="T1196" s="34">
        <f t="shared" si="572"/>
        <v>0</v>
      </c>
      <c r="U1196" s="17">
        <f t="shared" si="586"/>
        <v>0</v>
      </c>
      <c r="V1196" s="17">
        <f t="shared" si="573"/>
        <v>291462.65432098764</v>
      </c>
      <c r="W1196" s="17">
        <f t="shared" si="587"/>
        <v>151049568.28703728</v>
      </c>
      <c r="X1196" s="17">
        <f t="shared" si="574"/>
        <v>0</v>
      </c>
      <c r="Y1196" s="17">
        <f t="shared" si="575"/>
        <v>0</v>
      </c>
      <c r="Z1196" s="17">
        <f t="shared" si="576"/>
        <v>0</v>
      </c>
      <c r="AA1196" s="17">
        <f t="shared" si="577"/>
        <v>0</v>
      </c>
      <c r="AB1196" s="17">
        <f t="shared" si="578"/>
        <v>0</v>
      </c>
      <c r="AC1196" s="17">
        <f t="shared" si="579"/>
        <v>0</v>
      </c>
      <c r="AD1196" s="17">
        <f t="shared" si="580"/>
        <v>0</v>
      </c>
      <c r="AE1196" s="17">
        <f t="shared" si="581"/>
        <v>0</v>
      </c>
      <c r="AF1196" s="17">
        <f t="shared" si="582"/>
        <v>2326366.9234834127</v>
      </c>
      <c r="AG1196" s="17">
        <f t="shared" si="588"/>
        <v>0</v>
      </c>
      <c r="AH1196" s="17">
        <f t="shared" si="583"/>
        <v>0</v>
      </c>
      <c r="AI1196" s="17"/>
      <c r="AJ1196" s="17"/>
      <c r="AU1196">
        <f t="shared" si="561"/>
        <v>0</v>
      </c>
      <c r="AV1196">
        <f t="shared" si="562"/>
        <v>58.6</v>
      </c>
      <c r="AW1196">
        <f t="shared" si="563"/>
        <v>16.277777777777779</v>
      </c>
    </row>
    <row r="1197" spans="2:49" x14ac:dyDescent="0.3">
      <c r="B1197" s="32" t="s">
        <v>53</v>
      </c>
      <c r="C1197" s="32">
        <v>1189</v>
      </c>
      <c r="D1197" s="32">
        <v>167</v>
      </c>
      <c r="E1197" s="2">
        <f t="shared" si="564"/>
        <v>16.722222222222225</v>
      </c>
      <c r="F1197" s="33">
        <v>60.2</v>
      </c>
      <c r="G1197" s="17">
        <f t="shared" si="589"/>
        <v>0.41666666666666663</v>
      </c>
      <c r="H1197" s="17">
        <f t="shared" si="590"/>
        <v>1.5</v>
      </c>
      <c r="I1197" s="17">
        <v>194.238</v>
      </c>
      <c r="J1197" s="17">
        <f t="shared" si="565"/>
        <v>3.9715277777777782</v>
      </c>
      <c r="K1197" s="17">
        <f t="shared" si="566"/>
        <v>916.66666666666663</v>
      </c>
      <c r="L1197" s="17">
        <f t="shared" si="567"/>
        <v>1114.8761944444443</v>
      </c>
      <c r="M1197" s="17">
        <f t="shared" si="568"/>
        <v>18643.207473765433</v>
      </c>
      <c r="N1197" s="17">
        <f t="shared" si="584"/>
        <v>18643.207473765433</v>
      </c>
      <c r="O1197" s="17">
        <f t="shared" si="585"/>
        <v>2345010.1309571783</v>
      </c>
      <c r="P1197" s="17">
        <f t="shared" si="569"/>
        <v>2344815.8929571784</v>
      </c>
      <c r="Q1197" s="34">
        <f t="shared" si="570"/>
        <v>0.65134295874564496</v>
      </c>
      <c r="R1197" s="17">
        <f t="shared" si="560"/>
        <v>311.75585831129979</v>
      </c>
      <c r="S1197" s="17">
        <f t="shared" si="571"/>
        <v>0</v>
      </c>
      <c r="T1197" s="34">
        <f t="shared" si="572"/>
        <v>0</v>
      </c>
      <c r="U1197" s="17">
        <f t="shared" si="586"/>
        <v>0</v>
      </c>
      <c r="V1197" s="17">
        <f t="shared" si="573"/>
        <v>307595.98765432107</v>
      </c>
      <c r="W1197" s="17">
        <f t="shared" si="587"/>
        <v>151357164.27469161</v>
      </c>
      <c r="X1197" s="17">
        <f t="shared" si="574"/>
        <v>0</v>
      </c>
      <c r="Y1197" s="17">
        <f t="shared" si="575"/>
        <v>0</v>
      </c>
      <c r="Z1197" s="17">
        <f t="shared" si="576"/>
        <v>0</v>
      </c>
      <c r="AA1197" s="17">
        <f t="shared" si="577"/>
        <v>0</v>
      </c>
      <c r="AB1197" s="17">
        <f t="shared" si="578"/>
        <v>0</v>
      </c>
      <c r="AC1197" s="17">
        <f t="shared" si="579"/>
        <v>0</v>
      </c>
      <c r="AD1197" s="17">
        <f t="shared" si="580"/>
        <v>0</v>
      </c>
      <c r="AE1197" s="17">
        <f t="shared" si="581"/>
        <v>0</v>
      </c>
      <c r="AF1197" s="17">
        <f t="shared" si="582"/>
        <v>2345010.1309571783</v>
      </c>
      <c r="AG1197" s="17">
        <f t="shared" si="588"/>
        <v>0</v>
      </c>
      <c r="AH1197" s="17">
        <f t="shared" si="583"/>
        <v>0</v>
      </c>
      <c r="AI1197" s="17"/>
      <c r="AJ1197" s="17"/>
      <c r="AU1197">
        <f t="shared" si="561"/>
        <v>0</v>
      </c>
      <c r="AV1197">
        <f t="shared" si="562"/>
        <v>60.2</v>
      </c>
      <c r="AW1197">
        <f t="shared" si="563"/>
        <v>16.722222222222221</v>
      </c>
    </row>
    <row r="1198" spans="2:49" x14ac:dyDescent="0.3">
      <c r="B1198" s="32" t="s">
        <v>53</v>
      </c>
      <c r="C1198" s="32">
        <v>1190</v>
      </c>
      <c r="D1198" s="32">
        <v>168</v>
      </c>
      <c r="E1198" s="2">
        <f t="shared" si="564"/>
        <v>17.111111111111111</v>
      </c>
      <c r="F1198" s="33">
        <v>61.6</v>
      </c>
      <c r="G1198" s="17">
        <f t="shared" si="589"/>
        <v>0.33333333333333315</v>
      </c>
      <c r="H1198" s="17">
        <f t="shared" si="590"/>
        <v>1.1999999999999993</v>
      </c>
      <c r="I1198" s="17">
        <v>194.238</v>
      </c>
      <c r="J1198" s="17">
        <f t="shared" si="565"/>
        <v>4.0638888888888882</v>
      </c>
      <c r="K1198" s="17">
        <f t="shared" si="566"/>
        <v>733.33333333333292</v>
      </c>
      <c r="L1198" s="17">
        <f t="shared" si="567"/>
        <v>931.63522222222184</v>
      </c>
      <c r="M1198" s="17">
        <f t="shared" si="568"/>
        <v>15941.313802469129</v>
      </c>
      <c r="N1198" s="17">
        <f t="shared" si="584"/>
        <v>15941.313802469129</v>
      </c>
      <c r="O1198" s="17">
        <f t="shared" si="585"/>
        <v>2360951.4447596474</v>
      </c>
      <c r="P1198" s="17">
        <f t="shared" si="569"/>
        <v>2360757.2067596475</v>
      </c>
      <c r="Q1198" s="34">
        <f t="shared" si="570"/>
        <v>0.65577113689369482</v>
      </c>
      <c r="R1198" s="17">
        <f t="shared" si="560"/>
        <v>272.77359173113842</v>
      </c>
      <c r="S1198" s="17">
        <f t="shared" si="571"/>
        <v>0</v>
      </c>
      <c r="T1198" s="34">
        <f t="shared" si="572"/>
        <v>0</v>
      </c>
      <c r="U1198" s="17">
        <f t="shared" si="586"/>
        <v>0</v>
      </c>
      <c r="V1198" s="17">
        <f t="shared" si="573"/>
        <v>322069.13580246916</v>
      </c>
      <c r="W1198" s="17">
        <f t="shared" si="587"/>
        <v>151679233.41049409</v>
      </c>
      <c r="X1198" s="17">
        <f t="shared" si="574"/>
        <v>0</v>
      </c>
      <c r="Y1198" s="17">
        <f t="shared" si="575"/>
        <v>0</v>
      </c>
      <c r="Z1198" s="17">
        <f t="shared" si="576"/>
        <v>0</v>
      </c>
      <c r="AA1198" s="17">
        <f t="shared" si="577"/>
        <v>0</v>
      </c>
      <c r="AB1198" s="17">
        <f t="shared" si="578"/>
        <v>0</v>
      </c>
      <c r="AC1198" s="17">
        <f t="shared" si="579"/>
        <v>0</v>
      </c>
      <c r="AD1198" s="17">
        <f t="shared" si="580"/>
        <v>0</v>
      </c>
      <c r="AE1198" s="17">
        <f t="shared" si="581"/>
        <v>0</v>
      </c>
      <c r="AF1198" s="17">
        <f t="shared" si="582"/>
        <v>2360951.4447596474</v>
      </c>
      <c r="AG1198" s="17">
        <f t="shared" si="588"/>
        <v>0</v>
      </c>
      <c r="AH1198" s="17">
        <f t="shared" si="583"/>
        <v>0</v>
      </c>
      <c r="AI1198" s="17"/>
      <c r="AJ1198" s="17"/>
      <c r="AU1198">
        <f t="shared" si="561"/>
        <v>0</v>
      </c>
      <c r="AV1198">
        <f t="shared" si="562"/>
        <v>61.6</v>
      </c>
      <c r="AW1198">
        <f t="shared" si="563"/>
        <v>17.111111111111111</v>
      </c>
    </row>
    <row r="1199" spans="2:49" x14ac:dyDescent="0.3">
      <c r="B1199" s="32" t="s">
        <v>53</v>
      </c>
      <c r="C1199" s="32">
        <v>1191</v>
      </c>
      <c r="D1199" s="32">
        <v>169</v>
      </c>
      <c r="E1199" s="2">
        <f t="shared" si="564"/>
        <v>17.388888888888889</v>
      </c>
      <c r="F1199" s="33">
        <v>62.6</v>
      </c>
      <c r="G1199" s="17">
        <f t="shared" si="589"/>
        <v>0.20833333333333331</v>
      </c>
      <c r="H1199" s="17">
        <f t="shared" si="590"/>
        <v>0.75</v>
      </c>
      <c r="I1199" s="17">
        <v>194.238</v>
      </c>
      <c r="J1199" s="17">
        <f t="shared" si="565"/>
        <v>4.1298611111111114</v>
      </c>
      <c r="K1199" s="17">
        <f t="shared" si="566"/>
        <v>458.33333333333331</v>
      </c>
      <c r="L1199" s="17">
        <f t="shared" si="567"/>
        <v>656.70119444444435</v>
      </c>
      <c r="M1199" s="17">
        <f t="shared" si="568"/>
        <v>11419.304103395061</v>
      </c>
      <c r="N1199" s="17">
        <f t="shared" si="584"/>
        <v>11419.304103395061</v>
      </c>
      <c r="O1199" s="17">
        <f t="shared" si="585"/>
        <v>2372370.7488630423</v>
      </c>
      <c r="P1199" s="17">
        <f t="shared" si="569"/>
        <v>2372176.5108630424</v>
      </c>
      <c r="Q1199" s="34">
        <f t="shared" si="570"/>
        <v>0.65894319118753586</v>
      </c>
      <c r="R1199" s="17">
        <f t="shared" si="560"/>
        <v>198.56901024236967</v>
      </c>
      <c r="S1199" s="17">
        <f t="shared" si="571"/>
        <v>0</v>
      </c>
      <c r="T1199" s="34">
        <f t="shared" si="572"/>
        <v>0</v>
      </c>
      <c r="U1199" s="17">
        <f t="shared" si="586"/>
        <v>0</v>
      </c>
      <c r="V1199" s="17">
        <f t="shared" si="573"/>
        <v>332610.80246913584</v>
      </c>
      <c r="W1199" s="17">
        <f t="shared" si="587"/>
        <v>152011844.21296322</v>
      </c>
      <c r="X1199" s="17">
        <f t="shared" si="574"/>
        <v>0</v>
      </c>
      <c r="Y1199" s="17">
        <f t="shared" si="575"/>
        <v>0</v>
      </c>
      <c r="Z1199" s="17">
        <f t="shared" si="576"/>
        <v>0</v>
      </c>
      <c r="AA1199" s="17">
        <f t="shared" si="577"/>
        <v>0</v>
      </c>
      <c r="AB1199" s="17">
        <f t="shared" si="578"/>
        <v>0</v>
      </c>
      <c r="AC1199" s="17">
        <f t="shared" si="579"/>
        <v>0</v>
      </c>
      <c r="AD1199" s="17">
        <f t="shared" si="580"/>
        <v>0</v>
      </c>
      <c r="AE1199" s="17">
        <f t="shared" si="581"/>
        <v>0</v>
      </c>
      <c r="AF1199" s="17">
        <f t="shared" si="582"/>
        <v>2372370.7488630423</v>
      </c>
      <c r="AG1199" s="17">
        <f t="shared" si="588"/>
        <v>0</v>
      </c>
      <c r="AH1199" s="17">
        <f t="shared" si="583"/>
        <v>0</v>
      </c>
      <c r="AI1199" s="17"/>
      <c r="AJ1199" s="17"/>
      <c r="AU1199">
        <f t="shared" si="561"/>
        <v>0</v>
      </c>
      <c r="AV1199">
        <f t="shared" si="562"/>
        <v>62.6</v>
      </c>
      <c r="AW1199">
        <f t="shared" si="563"/>
        <v>17.388888888888889</v>
      </c>
    </row>
    <row r="1200" spans="2:49" x14ac:dyDescent="0.3">
      <c r="B1200" s="32" t="s">
        <v>53</v>
      </c>
      <c r="C1200" s="32">
        <v>1192</v>
      </c>
      <c r="D1200" s="32">
        <v>170</v>
      </c>
      <c r="E1200" s="2">
        <f t="shared" si="564"/>
        <v>17.527777777777779</v>
      </c>
      <c r="F1200" s="33">
        <v>63.1</v>
      </c>
      <c r="G1200" s="17">
        <f t="shared" si="589"/>
        <v>6.9444444444444448E-2</v>
      </c>
      <c r="H1200" s="17">
        <f t="shared" si="590"/>
        <v>0.25</v>
      </c>
      <c r="I1200" s="17">
        <v>194.238</v>
      </c>
      <c r="J1200" s="17">
        <f t="shared" si="565"/>
        <v>4.1628472222222221</v>
      </c>
      <c r="K1200" s="17">
        <f t="shared" si="566"/>
        <v>152.77777777777777</v>
      </c>
      <c r="L1200" s="17">
        <f t="shared" si="567"/>
        <v>351.17862500000001</v>
      </c>
      <c r="M1200" s="17">
        <f t="shared" si="568"/>
        <v>6155.3808993055563</v>
      </c>
      <c r="N1200" s="17">
        <f t="shared" si="584"/>
        <v>6155.3808993055563</v>
      </c>
      <c r="O1200" s="17">
        <f t="shared" si="585"/>
        <v>2378526.1297623478</v>
      </c>
      <c r="P1200" s="17">
        <f t="shared" si="569"/>
        <v>2378331.8917623479</v>
      </c>
      <c r="Q1200" s="34">
        <f t="shared" si="570"/>
        <v>0.660653032893745</v>
      </c>
      <c r="R1200" s="17">
        <f t="shared" si="560"/>
        <v>107.89014854060574</v>
      </c>
      <c r="S1200" s="17">
        <f t="shared" si="571"/>
        <v>0</v>
      </c>
      <c r="T1200" s="34">
        <f t="shared" si="572"/>
        <v>0</v>
      </c>
      <c r="U1200" s="17">
        <f t="shared" si="586"/>
        <v>0</v>
      </c>
      <c r="V1200" s="17">
        <f t="shared" si="573"/>
        <v>337945.29320987657</v>
      </c>
      <c r="W1200" s="17">
        <f t="shared" si="587"/>
        <v>152349789.5061731</v>
      </c>
      <c r="X1200" s="17">
        <f t="shared" si="574"/>
        <v>0</v>
      </c>
      <c r="Y1200" s="17">
        <f t="shared" si="575"/>
        <v>0</v>
      </c>
      <c r="Z1200" s="17">
        <f t="shared" si="576"/>
        <v>0</v>
      </c>
      <c r="AA1200" s="17">
        <f t="shared" si="577"/>
        <v>0</v>
      </c>
      <c r="AB1200" s="17">
        <f t="shared" si="578"/>
        <v>0</v>
      </c>
      <c r="AC1200" s="17">
        <f t="shared" si="579"/>
        <v>0</v>
      </c>
      <c r="AD1200" s="17">
        <f t="shared" si="580"/>
        <v>0</v>
      </c>
      <c r="AE1200" s="17">
        <f t="shared" si="581"/>
        <v>0</v>
      </c>
      <c r="AF1200" s="17">
        <f t="shared" si="582"/>
        <v>2378526.1297623478</v>
      </c>
      <c r="AG1200" s="17">
        <f t="shared" si="588"/>
        <v>0</v>
      </c>
      <c r="AH1200" s="17">
        <f t="shared" si="583"/>
        <v>0</v>
      </c>
      <c r="AI1200" s="17"/>
      <c r="AJ1200" s="17"/>
      <c r="AU1200">
        <f t="shared" si="561"/>
        <v>0</v>
      </c>
      <c r="AV1200">
        <f t="shared" si="562"/>
        <v>63.1</v>
      </c>
      <c r="AW1200">
        <f t="shared" si="563"/>
        <v>17.527777777777779</v>
      </c>
    </row>
    <row r="1201" spans="2:49" x14ac:dyDescent="0.3">
      <c r="B1201" s="32" t="s">
        <v>53</v>
      </c>
      <c r="C1201" s="32">
        <v>1193</v>
      </c>
      <c r="D1201" s="32">
        <v>171</v>
      </c>
      <c r="E1201" s="2">
        <f t="shared" si="564"/>
        <v>17.527777777777779</v>
      </c>
      <c r="F1201" s="33">
        <v>63.1</v>
      </c>
      <c r="G1201" s="17">
        <f t="shared" si="589"/>
        <v>-4.1666666666667261E-2</v>
      </c>
      <c r="H1201" s="17">
        <f t="shared" si="590"/>
        <v>-0.15000000000000213</v>
      </c>
      <c r="I1201" s="17">
        <v>194.238</v>
      </c>
      <c r="J1201" s="17">
        <f t="shared" si="565"/>
        <v>4.1628472222222221</v>
      </c>
      <c r="K1201" s="17">
        <f t="shared" si="566"/>
        <v>-91.666666666667979</v>
      </c>
      <c r="L1201" s="17">
        <f t="shared" si="567"/>
        <v>106.73418055555423</v>
      </c>
      <c r="M1201" s="17">
        <f t="shared" si="568"/>
        <v>1870.8129980709646</v>
      </c>
      <c r="N1201" s="17">
        <f t="shared" si="584"/>
        <v>1870.8129980709646</v>
      </c>
      <c r="O1201" s="17">
        <f t="shared" si="585"/>
        <v>2380396.9427604186</v>
      </c>
      <c r="P1201" s="17">
        <f t="shared" si="569"/>
        <v>2380202.7047604187</v>
      </c>
      <c r="Q1201" s="34">
        <f t="shared" si="570"/>
        <v>0.6611727073283491</v>
      </c>
      <c r="R1201" s="17">
        <f t="shared" si="560"/>
        <v>32.791194493966074</v>
      </c>
      <c r="S1201" s="17">
        <f t="shared" si="571"/>
        <v>0</v>
      </c>
      <c r="T1201" s="34">
        <f t="shared" si="572"/>
        <v>0</v>
      </c>
      <c r="U1201" s="17">
        <f t="shared" si="586"/>
        <v>0</v>
      </c>
      <c r="V1201" s="17">
        <f t="shared" si="573"/>
        <v>337945.29320987657</v>
      </c>
      <c r="W1201" s="17">
        <f t="shared" si="587"/>
        <v>152687734.79938298</v>
      </c>
      <c r="X1201" s="17">
        <f t="shared" si="574"/>
        <v>0</v>
      </c>
      <c r="Y1201" s="17">
        <f t="shared" si="575"/>
        <v>0</v>
      </c>
      <c r="Z1201" s="17">
        <f t="shared" si="576"/>
        <v>0</v>
      </c>
      <c r="AA1201" s="17">
        <f t="shared" si="577"/>
        <v>0</v>
      </c>
      <c r="AB1201" s="17">
        <f t="shared" si="578"/>
        <v>0</v>
      </c>
      <c r="AC1201" s="17">
        <f t="shared" si="579"/>
        <v>0</v>
      </c>
      <c r="AD1201" s="17">
        <f t="shared" si="580"/>
        <v>0</v>
      </c>
      <c r="AE1201" s="17">
        <f t="shared" si="581"/>
        <v>0</v>
      </c>
      <c r="AF1201" s="17">
        <f t="shared" si="582"/>
        <v>2380396.9427604186</v>
      </c>
      <c r="AG1201" s="17">
        <f t="shared" si="588"/>
        <v>0</v>
      </c>
      <c r="AH1201" s="17">
        <f t="shared" si="583"/>
        <v>0</v>
      </c>
      <c r="AI1201" s="17"/>
      <c r="AJ1201" s="17"/>
      <c r="AU1201">
        <f t="shared" si="561"/>
        <v>0</v>
      </c>
      <c r="AV1201">
        <f t="shared" si="562"/>
        <v>63.1</v>
      </c>
      <c r="AW1201">
        <f t="shared" si="563"/>
        <v>17.527777777777779</v>
      </c>
    </row>
    <row r="1202" spans="2:49" x14ac:dyDescent="0.3">
      <c r="B1202" s="32" t="s">
        <v>53</v>
      </c>
      <c r="C1202" s="32">
        <v>1194</v>
      </c>
      <c r="D1202" s="32">
        <v>172</v>
      </c>
      <c r="E1202" s="2">
        <f t="shared" si="564"/>
        <v>17.444444444444443</v>
      </c>
      <c r="F1202" s="33">
        <v>62.8</v>
      </c>
      <c r="G1202" s="17">
        <f t="shared" si="589"/>
        <v>-0.12499999999999981</v>
      </c>
      <c r="H1202" s="17">
        <f t="shared" si="590"/>
        <v>-0.44999999999999929</v>
      </c>
      <c r="I1202" s="17">
        <v>194.238</v>
      </c>
      <c r="J1202" s="17">
        <f t="shared" si="565"/>
        <v>4.1430555555555548</v>
      </c>
      <c r="K1202" s="17">
        <f t="shared" si="566"/>
        <v>-274.99999999999955</v>
      </c>
      <c r="L1202" s="17">
        <f t="shared" si="567"/>
        <v>-76.618944444443997</v>
      </c>
      <c r="M1202" s="17">
        <f t="shared" si="568"/>
        <v>-1336.5749197530786</v>
      </c>
      <c r="N1202" s="17">
        <f t="shared" si="584"/>
        <v>-1336.5749197530786</v>
      </c>
      <c r="O1202" s="17">
        <f t="shared" si="585"/>
        <v>2379060.3678406654</v>
      </c>
      <c r="P1202" s="17">
        <f t="shared" si="569"/>
        <v>2378866.1298406655</v>
      </c>
      <c r="Q1202" s="34">
        <f t="shared" si="570"/>
        <v>0.66080143354714005</v>
      </c>
      <c r="R1202" s="17">
        <f t="shared" si="560"/>
        <v>-23.31580693347037</v>
      </c>
      <c r="S1202" s="17">
        <f t="shared" si="571"/>
        <v>-1336.5749197530786</v>
      </c>
      <c r="T1202" s="34">
        <f t="shared" si="572"/>
        <v>-3.7127378120901017E-4</v>
      </c>
      <c r="U1202" s="17">
        <f t="shared" si="586"/>
        <v>0</v>
      </c>
      <c r="V1202" s="17">
        <f t="shared" si="573"/>
        <v>334739.50617283944</v>
      </c>
      <c r="W1202" s="17">
        <f t="shared" si="587"/>
        <v>153022474.30555582</v>
      </c>
      <c r="X1202" s="17">
        <f t="shared" si="574"/>
        <v>1202.9174277777709</v>
      </c>
      <c r="Y1202" s="17">
        <f t="shared" si="575"/>
        <v>1106.6840335555491</v>
      </c>
      <c r="Z1202" s="17">
        <f t="shared" si="576"/>
        <v>1062.416672213327</v>
      </c>
      <c r="AA1202" s="17">
        <f t="shared" si="577"/>
        <v>1009.2958386026606</v>
      </c>
      <c r="AB1202" s="17">
        <f t="shared" si="578"/>
        <v>968.92400505855414</v>
      </c>
      <c r="AC1202" s="17">
        <f t="shared" si="579"/>
        <v>872.0316045526987</v>
      </c>
      <c r="AD1202" s="17">
        <f t="shared" si="580"/>
        <v>845.87065641611775</v>
      </c>
      <c r="AE1202" s="17">
        <f t="shared" si="581"/>
        <v>845.87065641611775</v>
      </c>
      <c r="AF1202" s="17">
        <f t="shared" si="582"/>
        <v>2378214.4971842491</v>
      </c>
      <c r="AG1202" s="17">
        <f t="shared" si="588"/>
        <v>1009.2958386026606</v>
      </c>
      <c r="AH1202" s="17">
        <f t="shared" si="583"/>
        <v>0.70843438560813887</v>
      </c>
      <c r="AI1202" s="17"/>
      <c r="AJ1202" s="17"/>
      <c r="AU1202">
        <f t="shared" si="561"/>
        <v>0</v>
      </c>
      <c r="AV1202">
        <f t="shared" si="562"/>
        <v>62.8</v>
      </c>
      <c r="AW1202">
        <f t="shared" si="563"/>
        <v>17.444444444444443</v>
      </c>
    </row>
    <row r="1203" spans="2:49" x14ac:dyDescent="0.3">
      <c r="B1203" s="32" t="s">
        <v>53</v>
      </c>
      <c r="C1203" s="32">
        <v>1195</v>
      </c>
      <c r="D1203" s="32">
        <v>173</v>
      </c>
      <c r="E1203" s="2">
        <f t="shared" si="564"/>
        <v>17.277777777777779</v>
      </c>
      <c r="F1203" s="33">
        <v>62.2</v>
      </c>
      <c r="G1203" s="17">
        <f t="shared" si="589"/>
        <v>-0.19444444444444425</v>
      </c>
      <c r="H1203" s="17">
        <f t="shared" si="590"/>
        <v>-0.69999999999999929</v>
      </c>
      <c r="I1203" s="17">
        <v>194.238</v>
      </c>
      <c r="J1203" s="17">
        <f t="shared" si="565"/>
        <v>4.103472222222222</v>
      </c>
      <c r="K1203" s="17">
        <f t="shared" si="566"/>
        <v>-427.77777777777737</v>
      </c>
      <c r="L1203" s="17">
        <f t="shared" si="567"/>
        <v>-229.43630555555515</v>
      </c>
      <c r="M1203" s="17">
        <f t="shared" si="568"/>
        <v>-3964.1495015432029</v>
      </c>
      <c r="N1203" s="17">
        <f t="shared" si="584"/>
        <v>-3964.1495015432029</v>
      </c>
      <c r="O1203" s="17">
        <f t="shared" si="585"/>
        <v>2375096.2183391224</v>
      </c>
      <c r="P1203" s="17">
        <f t="shared" si="569"/>
        <v>2374901.9803391225</v>
      </c>
      <c r="Q1203" s="34">
        <f t="shared" si="570"/>
        <v>0.65970027209860138</v>
      </c>
      <c r="R1203" s="17">
        <f t="shared" si="560"/>
        <v>-68.491694165552005</v>
      </c>
      <c r="S1203" s="17">
        <f t="shared" si="571"/>
        <v>-3964.1495015432029</v>
      </c>
      <c r="T1203" s="34">
        <f t="shared" si="572"/>
        <v>-1.1011614485386709E-3</v>
      </c>
      <c r="U1203" s="17">
        <f t="shared" si="586"/>
        <v>1336.5749197530786</v>
      </c>
      <c r="V1203" s="17">
        <f t="shared" si="573"/>
        <v>328373.76543209882</v>
      </c>
      <c r="W1203" s="17">
        <f t="shared" si="587"/>
        <v>153350848.07098791</v>
      </c>
      <c r="X1203" s="17">
        <f t="shared" si="574"/>
        <v>3567.7345513888827</v>
      </c>
      <c r="Y1203" s="17">
        <f t="shared" si="575"/>
        <v>3282.3157872777724</v>
      </c>
      <c r="Z1203" s="17">
        <f t="shared" si="576"/>
        <v>3151.0231557866614</v>
      </c>
      <c r="AA1203" s="17">
        <f t="shared" si="577"/>
        <v>2993.4719979973283</v>
      </c>
      <c r="AB1203" s="17">
        <f t="shared" si="578"/>
        <v>2873.7331180774349</v>
      </c>
      <c r="AC1203" s="17">
        <f t="shared" si="579"/>
        <v>2586.3598062696915</v>
      </c>
      <c r="AD1203" s="17">
        <f t="shared" si="580"/>
        <v>2508.7690120816005</v>
      </c>
      <c r="AE1203" s="17">
        <f t="shared" si="581"/>
        <v>2508.7690120816005</v>
      </c>
      <c r="AF1203" s="17">
        <f t="shared" si="582"/>
        <v>2372587.4493270409</v>
      </c>
      <c r="AG1203" s="17">
        <f t="shared" si="588"/>
        <v>4002.7678365999891</v>
      </c>
      <c r="AH1203" s="17">
        <f t="shared" si="583"/>
        <v>2.0993882946289544</v>
      </c>
      <c r="AI1203" s="17"/>
      <c r="AJ1203" s="17"/>
      <c r="AU1203">
        <f t="shared" si="561"/>
        <v>0</v>
      </c>
      <c r="AV1203">
        <f t="shared" si="562"/>
        <v>62.2</v>
      </c>
      <c r="AW1203">
        <f t="shared" si="563"/>
        <v>17.277777777777779</v>
      </c>
    </row>
    <row r="1204" spans="2:49" x14ac:dyDescent="0.3">
      <c r="B1204" s="32" t="s">
        <v>53</v>
      </c>
      <c r="C1204" s="32">
        <v>1196</v>
      </c>
      <c r="D1204" s="32">
        <v>174</v>
      </c>
      <c r="E1204" s="2">
        <f t="shared" si="564"/>
        <v>17.055555555555557</v>
      </c>
      <c r="F1204" s="33">
        <v>61.4</v>
      </c>
      <c r="G1204" s="17">
        <f t="shared" si="589"/>
        <v>-0.20833333333333331</v>
      </c>
      <c r="H1204" s="17">
        <f t="shared" si="590"/>
        <v>-0.75</v>
      </c>
      <c r="I1204" s="17">
        <v>194.238</v>
      </c>
      <c r="J1204" s="17">
        <f t="shared" si="565"/>
        <v>4.0506944444444448</v>
      </c>
      <c r="K1204" s="17">
        <f t="shared" si="566"/>
        <v>-458.33333333333331</v>
      </c>
      <c r="L1204" s="17">
        <f t="shared" si="567"/>
        <v>-260.04463888888887</v>
      </c>
      <c r="M1204" s="17">
        <f t="shared" si="568"/>
        <v>-4435.2057854938275</v>
      </c>
      <c r="N1204" s="17">
        <f t="shared" si="584"/>
        <v>-4435.2057854938275</v>
      </c>
      <c r="O1204" s="17">
        <f t="shared" si="585"/>
        <v>2370661.0125536285</v>
      </c>
      <c r="P1204" s="17">
        <f t="shared" si="569"/>
        <v>2370466.7745536286</v>
      </c>
      <c r="Q1204" s="34">
        <f t="shared" si="570"/>
        <v>0.6584682606355069</v>
      </c>
      <c r="R1204" s="17">
        <f t="shared" si="560"/>
        <v>-75.644898674811401</v>
      </c>
      <c r="S1204" s="17">
        <f t="shared" si="571"/>
        <v>-4435.2057854938275</v>
      </c>
      <c r="T1204" s="34">
        <f t="shared" si="572"/>
        <v>-1.2320114630944754E-3</v>
      </c>
      <c r="U1204" s="17">
        <f t="shared" si="586"/>
        <v>5300.7244212962814</v>
      </c>
      <c r="V1204" s="17">
        <f t="shared" si="573"/>
        <v>319981.17283950624</v>
      </c>
      <c r="W1204" s="17">
        <f t="shared" si="587"/>
        <v>153670829.2438274</v>
      </c>
      <c r="X1204" s="17">
        <f t="shared" si="574"/>
        <v>3991.6852069444449</v>
      </c>
      <c r="Y1204" s="17">
        <f t="shared" si="575"/>
        <v>3672.3503903888895</v>
      </c>
      <c r="Z1204" s="17">
        <f t="shared" si="576"/>
        <v>3525.4563747733337</v>
      </c>
      <c r="AA1204" s="17">
        <f t="shared" si="577"/>
        <v>3349.1835560346667</v>
      </c>
      <c r="AB1204" s="17">
        <f t="shared" si="578"/>
        <v>3215.2162137932801</v>
      </c>
      <c r="AC1204" s="17">
        <f t="shared" si="579"/>
        <v>2893.6945924139523</v>
      </c>
      <c r="AD1204" s="17">
        <f t="shared" si="580"/>
        <v>2806.8837546415334</v>
      </c>
      <c r="AE1204" s="17">
        <f t="shared" si="581"/>
        <v>2806.8837546415334</v>
      </c>
      <c r="AF1204" s="17">
        <f t="shared" si="582"/>
        <v>2367854.1287989868</v>
      </c>
      <c r="AG1204" s="17">
        <f t="shared" si="588"/>
        <v>7351.9513926346553</v>
      </c>
      <c r="AH1204" s="17">
        <f t="shared" si="583"/>
        <v>2.3468927714394092</v>
      </c>
      <c r="AI1204" s="17"/>
      <c r="AJ1204" s="17"/>
      <c r="AU1204">
        <f t="shared" si="561"/>
        <v>0</v>
      </c>
      <c r="AV1204">
        <f t="shared" si="562"/>
        <v>61.4</v>
      </c>
      <c r="AW1204">
        <f t="shared" si="563"/>
        <v>17.055555555555554</v>
      </c>
    </row>
    <row r="1205" spans="2:49" x14ac:dyDescent="0.3">
      <c r="B1205" s="32" t="s">
        <v>53</v>
      </c>
      <c r="C1205" s="32">
        <v>1197</v>
      </c>
      <c r="D1205" s="32">
        <v>175</v>
      </c>
      <c r="E1205" s="2">
        <f t="shared" si="564"/>
        <v>16.861111111111114</v>
      </c>
      <c r="F1205" s="33">
        <v>60.7</v>
      </c>
      <c r="G1205" s="17">
        <f t="shared" si="589"/>
        <v>-0.18055555555555516</v>
      </c>
      <c r="H1205" s="17">
        <f t="shared" si="590"/>
        <v>-0.64999999999999858</v>
      </c>
      <c r="I1205" s="17">
        <v>194.238</v>
      </c>
      <c r="J1205" s="17">
        <f t="shared" si="565"/>
        <v>4.0045138888888898</v>
      </c>
      <c r="K1205" s="17">
        <f t="shared" si="566"/>
        <v>-397.22222222222138</v>
      </c>
      <c r="L1205" s="17">
        <f t="shared" si="567"/>
        <v>-198.9797083333325</v>
      </c>
      <c r="M1205" s="17">
        <f t="shared" si="568"/>
        <v>-3355.0189710648015</v>
      </c>
      <c r="N1205" s="17">
        <f t="shared" si="584"/>
        <v>-3355.0189710648015</v>
      </c>
      <c r="O1205" s="17">
        <f t="shared" si="585"/>
        <v>2367305.9935825639</v>
      </c>
      <c r="P1205" s="17">
        <f t="shared" si="569"/>
        <v>2367111.755582564</v>
      </c>
      <c r="Q1205" s="34">
        <f t="shared" si="570"/>
        <v>0.65753630346572467</v>
      </c>
      <c r="R1205" s="17">
        <f t="shared" si="560"/>
        <v>-56.569347651009302</v>
      </c>
      <c r="S1205" s="17">
        <f t="shared" si="571"/>
        <v>-3355.0189710648015</v>
      </c>
      <c r="T1205" s="34">
        <f t="shared" si="572"/>
        <v>-9.3195716978238051E-4</v>
      </c>
      <c r="U1205" s="17">
        <f t="shared" si="586"/>
        <v>9735.9302067901081</v>
      </c>
      <c r="V1205" s="17">
        <f t="shared" si="573"/>
        <v>312726.77469135815</v>
      </c>
      <c r="W1205" s="17">
        <f t="shared" si="587"/>
        <v>153983556.01851875</v>
      </c>
      <c r="X1205" s="17">
        <f t="shared" si="574"/>
        <v>3019.5170739583214</v>
      </c>
      <c r="Y1205" s="17">
        <f t="shared" si="575"/>
        <v>2777.9557080416557</v>
      </c>
      <c r="Z1205" s="17">
        <f t="shared" si="576"/>
        <v>2666.8374797199895</v>
      </c>
      <c r="AA1205" s="17">
        <f t="shared" si="577"/>
        <v>2533.49560573399</v>
      </c>
      <c r="AB1205" s="17">
        <f t="shared" si="578"/>
        <v>2432.1557815046303</v>
      </c>
      <c r="AC1205" s="17">
        <f t="shared" si="579"/>
        <v>2188.9402033541674</v>
      </c>
      <c r="AD1205" s="17">
        <f t="shared" si="580"/>
        <v>2123.2719972535424</v>
      </c>
      <c r="AE1205" s="17">
        <f t="shared" si="581"/>
        <v>2123.2719972535424</v>
      </c>
      <c r="AF1205" s="17">
        <f t="shared" si="582"/>
        <v>2365182.7215853105</v>
      </c>
      <c r="AG1205" s="17">
        <f t="shared" si="588"/>
        <v>9885.4469983686449</v>
      </c>
      <c r="AH1205" s="17">
        <f t="shared" si="583"/>
        <v>1.7738279007966102</v>
      </c>
      <c r="AI1205" s="17"/>
      <c r="AJ1205" s="17"/>
      <c r="AU1205">
        <f t="shared" si="561"/>
        <v>0</v>
      </c>
      <c r="AV1205">
        <f t="shared" si="562"/>
        <v>60.7</v>
      </c>
      <c r="AW1205">
        <f t="shared" si="563"/>
        <v>16.861111111111111</v>
      </c>
    </row>
    <row r="1206" spans="2:49" x14ac:dyDescent="0.3">
      <c r="B1206" s="32" t="s">
        <v>53</v>
      </c>
      <c r="C1206" s="32">
        <v>1198</v>
      </c>
      <c r="D1206" s="32">
        <v>176</v>
      </c>
      <c r="E1206" s="2">
        <f t="shared" si="564"/>
        <v>16.694444444444446</v>
      </c>
      <c r="F1206" s="33">
        <v>60.1</v>
      </c>
      <c r="G1206" s="17">
        <f t="shared" si="589"/>
        <v>-0.12500000000000078</v>
      </c>
      <c r="H1206" s="17">
        <f t="shared" si="590"/>
        <v>-0.45000000000000284</v>
      </c>
      <c r="I1206" s="17">
        <v>194.238</v>
      </c>
      <c r="J1206" s="17">
        <f t="shared" si="565"/>
        <v>3.9649305555555556</v>
      </c>
      <c r="K1206" s="17">
        <f t="shared" si="566"/>
        <v>-275.00000000000171</v>
      </c>
      <c r="L1206" s="17">
        <f t="shared" si="567"/>
        <v>-76.797069444446151</v>
      </c>
      <c r="M1206" s="17">
        <f t="shared" si="568"/>
        <v>-1282.0844093364485</v>
      </c>
      <c r="N1206" s="17">
        <f t="shared" si="584"/>
        <v>-1282.0844093364485</v>
      </c>
      <c r="O1206" s="17">
        <f t="shared" si="585"/>
        <v>2366023.9091732274</v>
      </c>
      <c r="P1206" s="17">
        <f t="shared" si="569"/>
        <v>2365829.6711732275</v>
      </c>
      <c r="Q1206" s="34">
        <f t="shared" si="570"/>
        <v>0.65718016605849916</v>
      </c>
      <c r="R1206" s="17">
        <f t="shared" si="560"/>
        <v>-21.403686944755712</v>
      </c>
      <c r="S1206" s="17">
        <f t="shared" si="571"/>
        <v>-1282.0844093364485</v>
      </c>
      <c r="T1206" s="34">
        <f t="shared" si="572"/>
        <v>-3.5613740722547868E-4</v>
      </c>
      <c r="U1206" s="17">
        <f t="shared" si="586"/>
        <v>13090.949177854909</v>
      </c>
      <c r="V1206" s="17">
        <f t="shared" si="573"/>
        <v>306574.92283950624</v>
      </c>
      <c r="W1206" s="17">
        <f t="shared" si="587"/>
        <v>154290130.94135824</v>
      </c>
      <c r="X1206" s="17">
        <f t="shared" si="574"/>
        <v>1153.8759684028037</v>
      </c>
      <c r="Y1206" s="17">
        <f t="shared" si="575"/>
        <v>1061.5658909305794</v>
      </c>
      <c r="Z1206" s="17">
        <f t="shared" si="576"/>
        <v>1019.1032552933561</v>
      </c>
      <c r="AA1206" s="17">
        <f t="shared" si="577"/>
        <v>968.14809252868827</v>
      </c>
      <c r="AB1206" s="17">
        <f t="shared" si="578"/>
        <v>929.42216882754064</v>
      </c>
      <c r="AC1206" s="17">
        <f t="shared" si="579"/>
        <v>836.47995194478665</v>
      </c>
      <c r="AD1206" s="17">
        <f t="shared" si="580"/>
        <v>811.38555338644301</v>
      </c>
      <c r="AE1206" s="17">
        <f t="shared" si="581"/>
        <v>811.38555338644301</v>
      </c>
      <c r="AF1206" s="17">
        <f t="shared" si="582"/>
        <v>2365212.5236198409</v>
      </c>
      <c r="AG1206" s="17">
        <f t="shared" si="588"/>
        <v>10853.595090897334</v>
      </c>
      <c r="AH1206" s="17">
        <f t="shared" si="583"/>
        <v>0.67728343354461018</v>
      </c>
      <c r="AI1206" s="17"/>
      <c r="AJ1206" s="17"/>
      <c r="AU1206">
        <f t="shared" si="561"/>
        <v>0</v>
      </c>
      <c r="AV1206">
        <f t="shared" si="562"/>
        <v>60.1</v>
      </c>
      <c r="AW1206">
        <f t="shared" si="563"/>
        <v>16.694444444444443</v>
      </c>
    </row>
    <row r="1207" spans="2:49" x14ac:dyDescent="0.3">
      <c r="B1207" s="32" t="s">
        <v>53</v>
      </c>
      <c r="C1207" s="32">
        <v>1199</v>
      </c>
      <c r="D1207" s="32">
        <v>177</v>
      </c>
      <c r="E1207" s="2">
        <f t="shared" si="564"/>
        <v>16.611111111111111</v>
      </c>
      <c r="F1207" s="33">
        <v>59.8</v>
      </c>
      <c r="G1207" s="17">
        <f t="shared" si="589"/>
        <v>-2.7777777777778172E-2</v>
      </c>
      <c r="H1207" s="17">
        <f t="shared" si="590"/>
        <v>-0.10000000000000142</v>
      </c>
      <c r="I1207" s="17">
        <v>194.238</v>
      </c>
      <c r="J1207" s="17">
        <f t="shared" si="565"/>
        <v>3.9451388888888888</v>
      </c>
      <c r="K1207" s="17">
        <f t="shared" si="566"/>
        <v>-61.111111111111981</v>
      </c>
      <c r="L1207" s="17">
        <f t="shared" si="567"/>
        <v>137.0720277777769</v>
      </c>
      <c r="M1207" s="17">
        <f t="shared" si="568"/>
        <v>2276.9186836419608</v>
      </c>
      <c r="N1207" s="17">
        <f t="shared" si="584"/>
        <v>2276.9186836419608</v>
      </c>
      <c r="O1207" s="17">
        <f t="shared" si="585"/>
        <v>2368300.8278568694</v>
      </c>
      <c r="P1207" s="17">
        <f t="shared" si="569"/>
        <v>2368106.5898568695</v>
      </c>
      <c r="Q1207" s="34">
        <f t="shared" si="570"/>
        <v>0.65781264853044119</v>
      </c>
      <c r="R1207" s="17">
        <f t="shared" si="560"/>
        <v>37.822149244941457</v>
      </c>
      <c r="S1207" s="17">
        <f t="shared" si="571"/>
        <v>0</v>
      </c>
      <c r="T1207" s="34">
        <f t="shared" si="572"/>
        <v>0</v>
      </c>
      <c r="U1207" s="17">
        <f t="shared" si="586"/>
        <v>14373.033587191358</v>
      </c>
      <c r="V1207" s="17">
        <f t="shared" si="573"/>
        <v>303521.91358024691</v>
      </c>
      <c r="W1207" s="17">
        <f t="shared" si="587"/>
        <v>154593652.85493848</v>
      </c>
      <c r="X1207" s="17">
        <f t="shared" si="574"/>
        <v>0</v>
      </c>
      <c r="Y1207" s="17">
        <f t="shared" si="575"/>
        <v>0</v>
      </c>
      <c r="Z1207" s="17">
        <f t="shared" si="576"/>
        <v>0</v>
      </c>
      <c r="AA1207" s="17">
        <f t="shared" si="577"/>
        <v>0</v>
      </c>
      <c r="AB1207" s="17">
        <f t="shared" si="578"/>
        <v>0</v>
      </c>
      <c r="AC1207" s="17">
        <f t="shared" si="579"/>
        <v>0</v>
      </c>
      <c r="AD1207" s="17">
        <f t="shared" si="580"/>
        <v>0</v>
      </c>
      <c r="AE1207" s="17">
        <f t="shared" si="581"/>
        <v>0</v>
      </c>
      <c r="AF1207" s="17">
        <f t="shared" si="582"/>
        <v>2368300.8278568694</v>
      </c>
      <c r="AG1207" s="17">
        <f t="shared" si="588"/>
        <v>0</v>
      </c>
      <c r="AH1207" s="17">
        <f t="shared" si="583"/>
        <v>0</v>
      </c>
      <c r="AI1207" s="17"/>
      <c r="AJ1207" s="17"/>
      <c r="AU1207">
        <f t="shared" si="561"/>
        <v>0</v>
      </c>
      <c r="AV1207">
        <f t="shared" si="562"/>
        <v>59.8</v>
      </c>
      <c r="AW1207">
        <f t="shared" si="563"/>
        <v>16.611111111111111</v>
      </c>
    </row>
    <row r="1208" spans="2:49" x14ac:dyDescent="0.3">
      <c r="B1208" s="32" t="s">
        <v>53</v>
      </c>
      <c r="C1208" s="32">
        <v>1200</v>
      </c>
      <c r="D1208" s="32">
        <v>178</v>
      </c>
      <c r="E1208" s="2">
        <f t="shared" si="564"/>
        <v>16.638888888888889</v>
      </c>
      <c r="F1208" s="33">
        <v>59.9</v>
      </c>
      <c r="G1208" s="17">
        <f t="shared" si="589"/>
        <v>8.3333333333333523E-2</v>
      </c>
      <c r="H1208" s="17">
        <f t="shared" si="590"/>
        <v>0.30000000000000071</v>
      </c>
      <c r="I1208" s="17">
        <v>194.238</v>
      </c>
      <c r="J1208" s="17">
        <f t="shared" si="565"/>
        <v>3.9517361111111109</v>
      </c>
      <c r="K1208" s="17">
        <f t="shared" si="566"/>
        <v>183.33333333333374</v>
      </c>
      <c r="L1208" s="17">
        <f t="shared" si="567"/>
        <v>381.52306944444484</v>
      </c>
      <c r="M1208" s="17">
        <f t="shared" si="568"/>
        <v>6348.1199610339572</v>
      </c>
      <c r="N1208" s="17">
        <f t="shared" si="584"/>
        <v>6348.1199610339572</v>
      </c>
      <c r="O1208" s="17">
        <f t="shared" si="585"/>
        <v>2374648.9478179035</v>
      </c>
      <c r="P1208" s="17">
        <f t="shared" si="569"/>
        <v>2374454.7098179036</v>
      </c>
      <c r="Q1208" s="34">
        <f t="shared" si="570"/>
        <v>0.65957602929321724</v>
      </c>
      <c r="R1208" s="17">
        <f t="shared" si="560"/>
        <v>105.62566268498168</v>
      </c>
      <c r="S1208" s="17">
        <f t="shared" si="571"/>
        <v>0</v>
      </c>
      <c r="T1208" s="34">
        <f t="shared" si="572"/>
        <v>0</v>
      </c>
      <c r="U1208" s="17">
        <f t="shared" si="586"/>
        <v>0</v>
      </c>
      <c r="V1208" s="17">
        <f t="shared" si="573"/>
        <v>304537.88580246916</v>
      </c>
      <c r="W1208" s="17">
        <f t="shared" si="587"/>
        <v>154898190.74074095</v>
      </c>
      <c r="X1208" s="17">
        <f t="shared" si="574"/>
        <v>0</v>
      </c>
      <c r="Y1208" s="17">
        <f t="shared" si="575"/>
        <v>0</v>
      </c>
      <c r="Z1208" s="17">
        <f t="shared" si="576"/>
        <v>0</v>
      </c>
      <c r="AA1208" s="17">
        <f t="shared" si="577"/>
        <v>0</v>
      </c>
      <c r="AB1208" s="17">
        <f t="shared" si="578"/>
        <v>0</v>
      </c>
      <c r="AC1208" s="17">
        <f t="shared" si="579"/>
        <v>0</v>
      </c>
      <c r="AD1208" s="17">
        <f t="shared" si="580"/>
        <v>0</v>
      </c>
      <c r="AE1208" s="17">
        <f t="shared" si="581"/>
        <v>0</v>
      </c>
      <c r="AF1208" s="17">
        <f t="shared" si="582"/>
        <v>2374648.9478179035</v>
      </c>
      <c r="AG1208" s="17">
        <f t="shared" si="588"/>
        <v>0</v>
      </c>
      <c r="AH1208" s="17">
        <f t="shared" si="583"/>
        <v>0</v>
      </c>
      <c r="AI1208" s="17"/>
      <c r="AJ1208" s="17"/>
      <c r="AU1208">
        <f t="shared" si="561"/>
        <v>0</v>
      </c>
      <c r="AV1208">
        <f t="shared" si="562"/>
        <v>59.9</v>
      </c>
      <c r="AW1208">
        <f t="shared" si="563"/>
        <v>16.638888888888889</v>
      </c>
    </row>
    <row r="1209" spans="2:49" x14ac:dyDescent="0.3">
      <c r="B1209" s="32" t="s">
        <v>53</v>
      </c>
      <c r="C1209" s="32">
        <v>1201</v>
      </c>
      <c r="D1209" s="32">
        <v>179</v>
      </c>
      <c r="E1209" s="2">
        <f t="shared" si="564"/>
        <v>16.777777777777779</v>
      </c>
      <c r="F1209" s="33">
        <v>60.4</v>
      </c>
      <c r="G1209" s="17">
        <f t="shared" si="589"/>
        <v>0.20833333333333331</v>
      </c>
      <c r="H1209" s="17">
        <f t="shared" si="590"/>
        <v>0.75</v>
      </c>
      <c r="I1209" s="17">
        <v>194.238</v>
      </c>
      <c r="J1209" s="17">
        <f t="shared" si="565"/>
        <v>3.9847222222222221</v>
      </c>
      <c r="K1209" s="17">
        <f t="shared" si="566"/>
        <v>458.33333333333331</v>
      </c>
      <c r="L1209" s="17">
        <f t="shared" si="567"/>
        <v>656.55605555555553</v>
      </c>
      <c r="M1209" s="17">
        <f t="shared" si="568"/>
        <v>11015.551598765433</v>
      </c>
      <c r="N1209" s="17">
        <f t="shared" si="584"/>
        <v>11015.551598765433</v>
      </c>
      <c r="O1209" s="17">
        <f t="shared" si="585"/>
        <v>2385664.4994166689</v>
      </c>
      <c r="P1209" s="17">
        <f t="shared" si="569"/>
        <v>2385470.261416669</v>
      </c>
      <c r="Q1209" s="34">
        <f t="shared" si="570"/>
        <v>0.66263592921632231</v>
      </c>
      <c r="R1209" s="17">
        <f t="shared" si="560"/>
        <v>184.81647682373116</v>
      </c>
      <c r="S1209" s="17">
        <f t="shared" si="571"/>
        <v>0</v>
      </c>
      <c r="T1209" s="34">
        <f t="shared" si="572"/>
        <v>0</v>
      </c>
      <c r="U1209" s="17">
        <f t="shared" si="586"/>
        <v>0</v>
      </c>
      <c r="V1209" s="17">
        <f t="shared" si="573"/>
        <v>309643.20987654326</v>
      </c>
      <c r="W1209" s="17">
        <f t="shared" si="587"/>
        <v>155207833.95061749</v>
      </c>
      <c r="X1209" s="17">
        <f t="shared" si="574"/>
        <v>0</v>
      </c>
      <c r="Y1209" s="17">
        <f t="shared" si="575"/>
        <v>0</v>
      </c>
      <c r="Z1209" s="17">
        <f t="shared" si="576"/>
        <v>0</v>
      </c>
      <c r="AA1209" s="17">
        <f t="shared" si="577"/>
        <v>0</v>
      </c>
      <c r="AB1209" s="17">
        <f t="shared" si="578"/>
        <v>0</v>
      </c>
      <c r="AC1209" s="17">
        <f t="shared" si="579"/>
        <v>0</v>
      </c>
      <c r="AD1209" s="17">
        <f t="shared" si="580"/>
        <v>0</v>
      </c>
      <c r="AE1209" s="17">
        <f t="shared" si="581"/>
        <v>0</v>
      </c>
      <c r="AF1209" s="17">
        <f t="shared" si="582"/>
        <v>2385664.4994166689</v>
      </c>
      <c r="AG1209" s="17">
        <f t="shared" si="588"/>
        <v>0</v>
      </c>
      <c r="AH1209" s="17">
        <f t="shared" si="583"/>
        <v>0</v>
      </c>
      <c r="AI1209" s="17"/>
      <c r="AJ1209" s="17"/>
      <c r="AU1209">
        <f t="shared" si="561"/>
        <v>0</v>
      </c>
      <c r="AV1209">
        <f t="shared" si="562"/>
        <v>60.4</v>
      </c>
      <c r="AW1209">
        <f t="shared" si="563"/>
        <v>16.777777777777779</v>
      </c>
    </row>
    <row r="1210" spans="2:49" x14ac:dyDescent="0.3">
      <c r="B1210" s="32" t="s">
        <v>53</v>
      </c>
      <c r="C1210" s="32">
        <v>1202</v>
      </c>
      <c r="D1210" s="32">
        <v>180</v>
      </c>
      <c r="E1210" s="2">
        <f t="shared" si="564"/>
        <v>17.055555555555557</v>
      </c>
      <c r="F1210" s="33">
        <v>61.4</v>
      </c>
      <c r="G1210" s="17">
        <f t="shared" si="589"/>
        <v>0.31944444444444503</v>
      </c>
      <c r="H1210" s="17">
        <f t="shared" si="590"/>
        <v>1.1500000000000021</v>
      </c>
      <c r="I1210" s="17">
        <v>194.238</v>
      </c>
      <c r="J1210" s="17">
        <f t="shared" si="565"/>
        <v>4.0506944444444448</v>
      </c>
      <c r="K1210" s="17">
        <f t="shared" si="566"/>
        <v>702.77777777777908</v>
      </c>
      <c r="L1210" s="17">
        <f t="shared" si="567"/>
        <v>901.06647222222352</v>
      </c>
      <c r="M1210" s="17">
        <f t="shared" si="568"/>
        <v>15368.189276234592</v>
      </c>
      <c r="N1210" s="17">
        <f t="shared" si="584"/>
        <v>15368.189276234592</v>
      </c>
      <c r="O1210" s="17">
        <f t="shared" si="585"/>
        <v>2401032.6886929036</v>
      </c>
      <c r="P1210" s="17">
        <f t="shared" si="569"/>
        <v>2400838.4506929037</v>
      </c>
      <c r="Q1210" s="34">
        <f t="shared" si="570"/>
        <v>0.66690490483347475</v>
      </c>
      <c r="R1210" s="17">
        <f t="shared" si="560"/>
        <v>262.11300598911225</v>
      </c>
      <c r="S1210" s="17">
        <f t="shared" si="571"/>
        <v>0</v>
      </c>
      <c r="T1210" s="34">
        <f t="shared" si="572"/>
        <v>0</v>
      </c>
      <c r="U1210" s="17">
        <f t="shared" si="586"/>
        <v>0</v>
      </c>
      <c r="V1210" s="17">
        <f t="shared" si="573"/>
        <v>319981.17283950624</v>
      </c>
      <c r="W1210" s="17">
        <f t="shared" si="587"/>
        <v>155527815.12345698</v>
      </c>
      <c r="X1210" s="17">
        <f t="shared" si="574"/>
        <v>0</v>
      </c>
      <c r="Y1210" s="17">
        <f t="shared" si="575"/>
        <v>0</v>
      </c>
      <c r="Z1210" s="17">
        <f t="shared" si="576"/>
        <v>0</v>
      </c>
      <c r="AA1210" s="17">
        <f t="shared" si="577"/>
        <v>0</v>
      </c>
      <c r="AB1210" s="17">
        <f t="shared" si="578"/>
        <v>0</v>
      </c>
      <c r="AC1210" s="17">
        <f t="shared" si="579"/>
        <v>0</v>
      </c>
      <c r="AD1210" s="17">
        <f t="shared" si="580"/>
        <v>0</v>
      </c>
      <c r="AE1210" s="17">
        <f t="shared" si="581"/>
        <v>0</v>
      </c>
      <c r="AF1210" s="17">
        <f t="shared" si="582"/>
        <v>2401032.6886929036</v>
      </c>
      <c r="AG1210" s="17">
        <f t="shared" si="588"/>
        <v>0</v>
      </c>
      <c r="AH1210" s="17">
        <f t="shared" si="583"/>
        <v>0</v>
      </c>
      <c r="AI1210" s="17"/>
      <c r="AJ1210" s="17"/>
      <c r="AU1210">
        <f t="shared" si="561"/>
        <v>0</v>
      </c>
      <c r="AV1210">
        <f t="shared" si="562"/>
        <v>61.4</v>
      </c>
      <c r="AW1210">
        <f t="shared" si="563"/>
        <v>17.055555555555554</v>
      </c>
    </row>
    <row r="1211" spans="2:49" x14ac:dyDescent="0.3">
      <c r="B1211" s="32" t="s">
        <v>53</v>
      </c>
      <c r="C1211" s="32">
        <v>1203</v>
      </c>
      <c r="D1211" s="32">
        <v>181</v>
      </c>
      <c r="E1211" s="2">
        <f t="shared" si="564"/>
        <v>17.416666666666668</v>
      </c>
      <c r="F1211" s="33">
        <v>62.7</v>
      </c>
      <c r="G1211" s="17">
        <f t="shared" si="589"/>
        <v>0.40277777777777757</v>
      </c>
      <c r="H1211" s="17">
        <f t="shared" si="590"/>
        <v>1.4499999999999993</v>
      </c>
      <c r="I1211" s="17">
        <v>194.238</v>
      </c>
      <c r="J1211" s="17">
        <f t="shared" si="565"/>
        <v>4.1364583333333336</v>
      </c>
      <c r="K1211" s="17">
        <f t="shared" si="566"/>
        <v>886.11111111111063</v>
      </c>
      <c r="L1211" s="17">
        <f t="shared" si="567"/>
        <v>1084.4855694444441</v>
      </c>
      <c r="M1211" s="17">
        <f t="shared" si="568"/>
        <v>18888.123667824068</v>
      </c>
      <c r="N1211" s="17">
        <f t="shared" si="584"/>
        <v>18888.123667824068</v>
      </c>
      <c r="O1211" s="17">
        <f t="shared" si="585"/>
        <v>2419920.8123607277</v>
      </c>
      <c r="P1211" s="17">
        <f t="shared" si="569"/>
        <v>2419726.5743607278</v>
      </c>
      <c r="Q1211" s="34">
        <f t="shared" si="570"/>
        <v>0.67215164782592296</v>
      </c>
      <c r="R1211" s="17">
        <f t="shared" si="560"/>
        <v>328.96815388126919</v>
      </c>
      <c r="S1211" s="17">
        <f t="shared" si="571"/>
        <v>0</v>
      </c>
      <c r="T1211" s="34">
        <f t="shared" si="572"/>
        <v>0</v>
      </c>
      <c r="U1211" s="17">
        <f t="shared" si="586"/>
        <v>0</v>
      </c>
      <c r="V1211" s="17">
        <f t="shared" si="573"/>
        <v>333674.30555555562</v>
      </c>
      <c r="W1211" s="17">
        <f t="shared" si="587"/>
        <v>155861489.42901254</v>
      </c>
      <c r="X1211" s="17">
        <f t="shared" si="574"/>
        <v>0</v>
      </c>
      <c r="Y1211" s="17">
        <f t="shared" si="575"/>
        <v>0</v>
      </c>
      <c r="Z1211" s="17">
        <f t="shared" si="576"/>
        <v>0</v>
      </c>
      <c r="AA1211" s="17">
        <f t="shared" si="577"/>
        <v>0</v>
      </c>
      <c r="AB1211" s="17">
        <f t="shared" si="578"/>
        <v>0</v>
      </c>
      <c r="AC1211" s="17">
        <f t="shared" si="579"/>
        <v>0</v>
      </c>
      <c r="AD1211" s="17">
        <f t="shared" si="580"/>
        <v>0</v>
      </c>
      <c r="AE1211" s="17">
        <f t="shared" si="581"/>
        <v>0</v>
      </c>
      <c r="AF1211" s="17">
        <f t="shared" si="582"/>
        <v>2419920.8123607277</v>
      </c>
      <c r="AG1211" s="17">
        <f t="shared" si="588"/>
        <v>0</v>
      </c>
      <c r="AH1211" s="17">
        <f t="shared" si="583"/>
        <v>0</v>
      </c>
      <c r="AI1211" s="17"/>
      <c r="AJ1211" s="17"/>
      <c r="AU1211">
        <f t="shared" si="561"/>
        <v>0</v>
      </c>
      <c r="AV1211">
        <f t="shared" si="562"/>
        <v>62.7</v>
      </c>
      <c r="AW1211">
        <f t="shared" si="563"/>
        <v>17.416666666666668</v>
      </c>
    </row>
    <row r="1212" spans="2:49" x14ac:dyDescent="0.3">
      <c r="B1212" s="32" t="s">
        <v>53</v>
      </c>
      <c r="C1212" s="32">
        <v>1204</v>
      </c>
      <c r="D1212" s="32">
        <v>182</v>
      </c>
      <c r="E1212" s="2">
        <f t="shared" si="564"/>
        <v>17.861111111111111</v>
      </c>
      <c r="F1212" s="33">
        <v>64.3</v>
      </c>
      <c r="G1212" s="17">
        <f t="shared" si="589"/>
        <v>0.47222222222222104</v>
      </c>
      <c r="H1212" s="17">
        <f t="shared" si="590"/>
        <v>1.6999999999999957</v>
      </c>
      <c r="I1212" s="17">
        <v>194.238</v>
      </c>
      <c r="J1212" s="17">
        <f t="shared" si="565"/>
        <v>4.2420138888888888</v>
      </c>
      <c r="K1212" s="17">
        <f t="shared" si="566"/>
        <v>1038.8888888888862</v>
      </c>
      <c r="L1212" s="17">
        <f t="shared" si="567"/>
        <v>1237.368902777775</v>
      </c>
      <c r="M1212" s="17">
        <f t="shared" si="568"/>
        <v>22100.78345794748</v>
      </c>
      <c r="N1212" s="17">
        <f t="shared" si="584"/>
        <v>22100.78345794748</v>
      </c>
      <c r="O1212" s="17">
        <f t="shared" si="585"/>
        <v>2442021.5958186751</v>
      </c>
      <c r="P1212" s="17">
        <f t="shared" si="569"/>
        <v>2441827.3578186752</v>
      </c>
      <c r="Q1212" s="34">
        <f t="shared" si="570"/>
        <v>0.67829080345487158</v>
      </c>
      <c r="R1212" s="17">
        <f t="shared" si="560"/>
        <v>394.74454898500636</v>
      </c>
      <c r="S1212" s="17">
        <f t="shared" si="571"/>
        <v>0</v>
      </c>
      <c r="T1212" s="34">
        <f t="shared" si="572"/>
        <v>0</v>
      </c>
      <c r="U1212" s="17">
        <f t="shared" si="586"/>
        <v>0</v>
      </c>
      <c r="V1212" s="17">
        <f t="shared" si="573"/>
        <v>350921.21913580241</v>
      </c>
      <c r="W1212" s="17">
        <f t="shared" si="587"/>
        <v>156212410.64814833</v>
      </c>
      <c r="X1212" s="17">
        <f t="shared" si="574"/>
        <v>0</v>
      </c>
      <c r="Y1212" s="17">
        <f t="shared" si="575"/>
        <v>0</v>
      </c>
      <c r="Z1212" s="17">
        <f t="shared" si="576"/>
        <v>0</v>
      </c>
      <c r="AA1212" s="17">
        <f t="shared" si="577"/>
        <v>0</v>
      </c>
      <c r="AB1212" s="17">
        <f t="shared" si="578"/>
        <v>0</v>
      </c>
      <c r="AC1212" s="17">
        <f t="shared" si="579"/>
        <v>0</v>
      </c>
      <c r="AD1212" s="17">
        <f t="shared" si="580"/>
        <v>0</v>
      </c>
      <c r="AE1212" s="17">
        <f t="shared" si="581"/>
        <v>0</v>
      </c>
      <c r="AF1212" s="17">
        <f t="shared" si="582"/>
        <v>2442021.5958186751</v>
      </c>
      <c r="AG1212" s="17">
        <f t="shared" si="588"/>
        <v>0</v>
      </c>
      <c r="AH1212" s="17">
        <f t="shared" si="583"/>
        <v>0</v>
      </c>
      <c r="AI1212" s="17"/>
      <c r="AJ1212" s="17"/>
      <c r="AU1212">
        <f t="shared" si="561"/>
        <v>0</v>
      </c>
      <c r="AV1212">
        <f t="shared" si="562"/>
        <v>64.3</v>
      </c>
      <c r="AW1212">
        <f t="shared" si="563"/>
        <v>17.861111111111111</v>
      </c>
    </row>
    <row r="1213" spans="2:49" x14ac:dyDescent="0.3">
      <c r="B1213" s="32" t="s">
        <v>53</v>
      </c>
      <c r="C1213" s="32">
        <v>1205</v>
      </c>
      <c r="D1213" s="32">
        <v>183</v>
      </c>
      <c r="E1213" s="2">
        <f t="shared" si="564"/>
        <v>18.361111111111111</v>
      </c>
      <c r="F1213" s="33">
        <v>66.099999999999994</v>
      </c>
      <c r="G1213" s="17">
        <f t="shared" si="589"/>
        <v>0.50000000000000122</v>
      </c>
      <c r="H1213" s="17">
        <f t="shared" si="590"/>
        <v>1.8000000000000043</v>
      </c>
      <c r="I1213" s="17">
        <v>194.238</v>
      </c>
      <c r="J1213" s="17">
        <f t="shared" si="565"/>
        <v>4.3607638888888882</v>
      </c>
      <c r="K1213" s="17">
        <f t="shared" si="566"/>
        <v>1100.0000000000027</v>
      </c>
      <c r="L1213" s="17">
        <f t="shared" si="567"/>
        <v>1298.5987638888917</v>
      </c>
      <c r="M1213" s="17">
        <f t="shared" si="568"/>
        <v>23843.716192515483</v>
      </c>
      <c r="N1213" s="17">
        <f t="shared" si="584"/>
        <v>23843.716192515483</v>
      </c>
      <c r="O1213" s="17">
        <f t="shared" si="585"/>
        <v>2465865.3120111907</v>
      </c>
      <c r="P1213" s="17">
        <f t="shared" si="569"/>
        <v>2465671.0740111908</v>
      </c>
      <c r="Q1213" s="34">
        <f t="shared" si="570"/>
        <v>0.68491411093882859</v>
      </c>
      <c r="R1213" s="17">
        <f t="shared" si="560"/>
        <v>437.79712231257594</v>
      </c>
      <c r="S1213" s="17">
        <f t="shared" si="571"/>
        <v>0</v>
      </c>
      <c r="T1213" s="34">
        <f t="shared" si="572"/>
        <v>0</v>
      </c>
      <c r="U1213" s="17">
        <f t="shared" si="586"/>
        <v>0</v>
      </c>
      <c r="V1213" s="17">
        <f t="shared" si="573"/>
        <v>370843.44135802466</v>
      </c>
      <c r="W1213" s="17">
        <f t="shared" si="587"/>
        <v>156583254.08950636</v>
      </c>
      <c r="X1213" s="17">
        <f t="shared" si="574"/>
        <v>0</v>
      </c>
      <c r="Y1213" s="17">
        <f t="shared" si="575"/>
        <v>0</v>
      </c>
      <c r="Z1213" s="17">
        <f t="shared" si="576"/>
        <v>0</v>
      </c>
      <c r="AA1213" s="17">
        <f t="shared" si="577"/>
        <v>0</v>
      </c>
      <c r="AB1213" s="17">
        <f t="shared" si="578"/>
        <v>0</v>
      </c>
      <c r="AC1213" s="17">
        <f t="shared" si="579"/>
        <v>0</v>
      </c>
      <c r="AD1213" s="17">
        <f t="shared" si="580"/>
        <v>0</v>
      </c>
      <c r="AE1213" s="17">
        <f t="shared" si="581"/>
        <v>0</v>
      </c>
      <c r="AF1213" s="17">
        <f t="shared" si="582"/>
        <v>2465865.3120111907</v>
      </c>
      <c r="AG1213" s="17">
        <f t="shared" si="588"/>
        <v>0</v>
      </c>
      <c r="AH1213" s="17">
        <f t="shared" si="583"/>
        <v>0</v>
      </c>
      <c r="AI1213" s="17"/>
      <c r="AJ1213" s="17"/>
      <c r="AU1213">
        <f t="shared" si="561"/>
        <v>0</v>
      </c>
      <c r="AV1213">
        <f t="shared" si="562"/>
        <v>66.099999999999994</v>
      </c>
      <c r="AW1213">
        <f t="shared" si="563"/>
        <v>18.361111111111111</v>
      </c>
    </row>
    <row r="1214" spans="2:49" x14ac:dyDescent="0.3">
      <c r="B1214" s="32" t="s">
        <v>53</v>
      </c>
      <c r="C1214" s="32">
        <v>1206</v>
      </c>
      <c r="D1214" s="32">
        <v>184</v>
      </c>
      <c r="E1214" s="2">
        <f t="shared" si="564"/>
        <v>18.861111111111114</v>
      </c>
      <c r="F1214" s="33">
        <v>67.900000000000006</v>
      </c>
      <c r="G1214" s="17">
        <f t="shared" si="589"/>
        <v>0.50000000000000122</v>
      </c>
      <c r="H1214" s="17">
        <f t="shared" si="590"/>
        <v>1.8000000000000043</v>
      </c>
      <c r="I1214" s="17">
        <v>194.238</v>
      </c>
      <c r="J1214" s="17">
        <f t="shared" si="565"/>
        <v>4.4795138888888895</v>
      </c>
      <c r="K1214" s="17">
        <f t="shared" si="566"/>
        <v>1100.0000000000027</v>
      </c>
      <c r="L1214" s="17">
        <f t="shared" si="567"/>
        <v>1298.7175138888915</v>
      </c>
      <c r="M1214" s="17">
        <f t="shared" si="568"/>
        <v>24495.255331404376</v>
      </c>
      <c r="N1214" s="17">
        <f t="shared" si="584"/>
        <v>24495.255331404376</v>
      </c>
      <c r="O1214" s="17">
        <f t="shared" si="585"/>
        <v>2490360.5673425952</v>
      </c>
      <c r="P1214" s="17">
        <f t="shared" si="569"/>
        <v>2490166.3293425953</v>
      </c>
      <c r="Q1214" s="34">
        <f t="shared" si="570"/>
        <v>0.69171840296478615</v>
      </c>
      <c r="R1214" s="17">
        <f t="shared" si="560"/>
        <v>462.00773250065481</v>
      </c>
      <c r="S1214" s="17">
        <f t="shared" si="571"/>
        <v>0</v>
      </c>
      <c r="T1214" s="34">
        <f t="shared" si="572"/>
        <v>0</v>
      </c>
      <c r="U1214" s="17">
        <f t="shared" si="586"/>
        <v>0</v>
      </c>
      <c r="V1214" s="17">
        <f t="shared" si="573"/>
        <v>391315.66358024708</v>
      </c>
      <c r="W1214" s="17">
        <f t="shared" si="587"/>
        <v>156974569.7530866</v>
      </c>
      <c r="X1214" s="17">
        <f t="shared" si="574"/>
        <v>0</v>
      </c>
      <c r="Y1214" s="17">
        <f t="shared" si="575"/>
        <v>0</v>
      </c>
      <c r="Z1214" s="17">
        <f t="shared" si="576"/>
        <v>0</v>
      </c>
      <c r="AA1214" s="17">
        <f t="shared" si="577"/>
        <v>0</v>
      </c>
      <c r="AB1214" s="17">
        <f t="shared" si="578"/>
        <v>0</v>
      </c>
      <c r="AC1214" s="17">
        <f t="shared" si="579"/>
        <v>0</v>
      </c>
      <c r="AD1214" s="17">
        <f t="shared" si="580"/>
        <v>0</v>
      </c>
      <c r="AE1214" s="17">
        <f t="shared" si="581"/>
        <v>0</v>
      </c>
      <c r="AF1214" s="17">
        <f t="shared" si="582"/>
        <v>2490360.5673425952</v>
      </c>
      <c r="AG1214" s="17">
        <f t="shared" si="588"/>
        <v>0</v>
      </c>
      <c r="AH1214" s="17">
        <f t="shared" si="583"/>
        <v>0</v>
      </c>
      <c r="AI1214" s="17"/>
      <c r="AJ1214" s="17"/>
      <c r="AU1214">
        <f t="shared" si="561"/>
        <v>0</v>
      </c>
      <c r="AV1214">
        <f t="shared" si="562"/>
        <v>67.900000000000006</v>
      </c>
      <c r="AW1214">
        <f t="shared" si="563"/>
        <v>18.861111111111111</v>
      </c>
    </row>
    <row r="1215" spans="2:49" x14ac:dyDescent="0.3">
      <c r="B1215" s="32" t="s">
        <v>53</v>
      </c>
      <c r="C1215" s="32">
        <v>1207</v>
      </c>
      <c r="D1215" s="32">
        <v>185</v>
      </c>
      <c r="E1215" s="2">
        <f t="shared" si="564"/>
        <v>19.361111111111114</v>
      </c>
      <c r="F1215" s="33">
        <v>69.7</v>
      </c>
      <c r="G1215" s="17">
        <f t="shared" si="589"/>
        <v>0.4861111111111111</v>
      </c>
      <c r="H1215" s="17">
        <f t="shared" si="590"/>
        <v>1.75</v>
      </c>
      <c r="I1215" s="17">
        <v>194.238</v>
      </c>
      <c r="J1215" s="17">
        <f t="shared" si="565"/>
        <v>4.5982638888888898</v>
      </c>
      <c r="K1215" s="17">
        <f t="shared" si="566"/>
        <v>1069.4444444444443</v>
      </c>
      <c r="L1215" s="17">
        <f t="shared" si="567"/>
        <v>1268.2807083333332</v>
      </c>
      <c r="M1215" s="17">
        <f t="shared" si="568"/>
        <v>24555.323714120372</v>
      </c>
      <c r="N1215" s="17">
        <f t="shared" si="584"/>
        <v>24555.323714120372</v>
      </c>
      <c r="O1215" s="17">
        <f t="shared" si="585"/>
        <v>2514915.8910567155</v>
      </c>
      <c r="P1215" s="17">
        <f t="shared" si="569"/>
        <v>2514721.6530567156</v>
      </c>
      <c r="Q1215" s="34">
        <f t="shared" si="570"/>
        <v>0.69853938078609445</v>
      </c>
      <c r="R1215" s="17">
        <f t="shared" si="560"/>
        <v>475.41835079838614</v>
      </c>
      <c r="S1215" s="17">
        <f t="shared" si="571"/>
        <v>0</v>
      </c>
      <c r="T1215" s="34">
        <f t="shared" si="572"/>
        <v>0</v>
      </c>
      <c r="U1215" s="17">
        <f t="shared" si="586"/>
        <v>0</v>
      </c>
      <c r="V1215" s="17">
        <f t="shared" si="573"/>
        <v>412337.88580246927</v>
      </c>
      <c r="W1215" s="17">
        <f t="shared" si="587"/>
        <v>157386907.63888907</v>
      </c>
      <c r="X1215" s="17">
        <f t="shared" si="574"/>
        <v>0</v>
      </c>
      <c r="Y1215" s="17">
        <f t="shared" si="575"/>
        <v>0</v>
      </c>
      <c r="Z1215" s="17">
        <f t="shared" si="576"/>
        <v>0</v>
      </c>
      <c r="AA1215" s="17">
        <f t="shared" si="577"/>
        <v>0</v>
      </c>
      <c r="AB1215" s="17">
        <f t="shared" si="578"/>
        <v>0</v>
      </c>
      <c r="AC1215" s="17">
        <f t="shared" si="579"/>
        <v>0</v>
      </c>
      <c r="AD1215" s="17">
        <f t="shared" si="580"/>
        <v>0</v>
      </c>
      <c r="AE1215" s="17">
        <f t="shared" si="581"/>
        <v>0</v>
      </c>
      <c r="AF1215" s="17">
        <f t="shared" si="582"/>
        <v>2514915.8910567155</v>
      </c>
      <c r="AG1215" s="17">
        <f t="shared" si="588"/>
        <v>0</v>
      </c>
      <c r="AH1215" s="17">
        <f t="shared" si="583"/>
        <v>0</v>
      </c>
      <c r="AI1215" s="17"/>
      <c r="AJ1215" s="17"/>
      <c r="AU1215">
        <f t="shared" si="561"/>
        <v>0</v>
      </c>
      <c r="AV1215">
        <f t="shared" si="562"/>
        <v>69.7</v>
      </c>
      <c r="AW1215">
        <f t="shared" si="563"/>
        <v>19.361111111111111</v>
      </c>
    </row>
    <row r="1216" spans="2:49" x14ac:dyDescent="0.3">
      <c r="B1216" s="32" t="s">
        <v>53</v>
      </c>
      <c r="C1216" s="32">
        <v>1208</v>
      </c>
      <c r="D1216" s="32">
        <v>186</v>
      </c>
      <c r="E1216" s="2">
        <f t="shared" si="564"/>
        <v>19.833333333333336</v>
      </c>
      <c r="F1216" s="33">
        <v>71.400000000000006</v>
      </c>
      <c r="G1216" s="17">
        <f t="shared" si="589"/>
        <v>0.47222222222222104</v>
      </c>
      <c r="H1216" s="17">
        <f t="shared" si="590"/>
        <v>1.6999999999999957</v>
      </c>
      <c r="I1216" s="17">
        <v>194.238</v>
      </c>
      <c r="J1216" s="17">
        <f t="shared" si="565"/>
        <v>4.7104166666666671</v>
      </c>
      <c r="K1216" s="17">
        <f t="shared" si="566"/>
        <v>1038.8888888888862</v>
      </c>
      <c r="L1216" s="17">
        <f t="shared" si="567"/>
        <v>1237.8373055555528</v>
      </c>
      <c r="M1216" s="17">
        <f t="shared" si="568"/>
        <v>24550.439893518465</v>
      </c>
      <c r="N1216" s="17">
        <f t="shared" si="584"/>
        <v>24550.439893518465</v>
      </c>
      <c r="O1216" s="17">
        <f t="shared" si="585"/>
        <v>2539466.3309502341</v>
      </c>
      <c r="P1216" s="17">
        <f t="shared" si="569"/>
        <v>2539272.0929502342</v>
      </c>
      <c r="Q1216" s="34">
        <f t="shared" si="570"/>
        <v>0.70535900197971602</v>
      </c>
      <c r="R1216" s="17">
        <f t="shared" si="560"/>
        <v>486.91705788811629</v>
      </c>
      <c r="S1216" s="17">
        <f t="shared" si="571"/>
        <v>0</v>
      </c>
      <c r="T1216" s="34">
        <f t="shared" si="572"/>
        <v>0</v>
      </c>
      <c r="U1216" s="17">
        <f t="shared" si="586"/>
        <v>0</v>
      </c>
      <c r="V1216" s="17">
        <f t="shared" si="573"/>
        <v>432697.22222222231</v>
      </c>
      <c r="W1216" s="17">
        <f t="shared" si="587"/>
        <v>157819604.86111128</v>
      </c>
      <c r="X1216" s="17">
        <f t="shared" si="574"/>
        <v>0</v>
      </c>
      <c r="Y1216" s="17">
        <f t="shared" si="575"/>
        <v>0</v>
      </c>
      <c r="Z1216" s="17">
        <f t="shared" si="576"/>
        <v>0</v>
      </c>
      <c r="AA1216" s="17">
        <f t="shared" si="577"/>
        <v>0</v>
      </c>
      <c r="AB1216" s="17">
        <f t="shared" si="578"/>
        <v>0</v>
      </c>
      <c r="AC1216" s="17">
        <f t="shared" si="579"/>
        <v>0</v>
      </c>
      <c r="AD1216" s="17">
        <f t="shared" si="580"/>
        <v>0</v>
      </c>
      <c r="AE1216" s="17">
        <f t="shared" si="581"/>
        <v>0</v>
      </c>
      <c r="AF1216" s="17">
        <f t="shared" si="582"/>
        <v>2539466.3309502341</v>
      </c>
      <c r="AG1216" s="17">
        <f t="shared" si="588"/>
        <v>0</v>
      </c>
      <c r="AH1216" s="17">
        <f t="shared" si="583"/>
        <v>0</v>
      </c>
      <c r="AI1216" s="17"/>
      <c r="AJ1216" s="17"/>
      <c r="AU1216">
        <f t="shared" si="561"/>
        <v>0</v>
      </c>
      <c r="AV1216">
        <f t="shared" si="562"/>
        <v>71.400000000000006</v>
      </c>
      <c r="AW1216">
        <f t="shared" si="563"/>
        <v>19.833333333333336</v>
      </c>
    </row>
    <row r="1217" spans="2:49" x14ac:dyDescent="0.3">
      <c r="B1217" s="32" t="s">
        <v>53</v>
      </c>
      <c r="C1217" s="32">
        <v>1209</v>
      </c>
      <c r="D1217" s="32">
        <v>187</v>
      </c>
      <c r="E1217" s="2">
        <f t="shared" si="564"/>
        <v>20.305555555555554</v>
      </c>
      <c r="F1217" s="33">
        <v>73.099999999999994</v>
      </c>
      <c r="G1217" s="17">
        <f t="shared" si="589"/>
        <v>0.45833333333333293</v>
      </c>
      <c r="H1217" s="17">
        <f t="shared" si="590"/>
        <v>1.6499999999999986</v>
      </c>
      <c r="I1217" s="17">
        <v>194.238</v>
      </c>
      <c r="J1217" s="17">
        <f t="shared" si="565"/>
        <v>4.8225694444444436</v>
      </c>
      <c r="K1217" s="17">
        <f t="shared" si="566"/>
        <v>1008.3333333333325</v>
      </c>
      <c r="L1217" s="17">
        <f t="shared" si="567"/>
        <v>1207.3939027777769</v>
      </c>
      <c r="M1217" s="17">
        <f t="shared" si="568"/>
        <v>24516.803970293189</v>
      </c>
      <c r="N1217" s="17">
        <f t="shared" si="584"/>
        <v>24516.803970293189</v>
      </c>
      <c r="O1217" s="17">
        <f t="shared" si="585"/>
        <v>2563983.1349205272</v>
      </c>
      <c r="P1217" s="17">
        <f t="shared" si="569"/>
        <v>2563788.8969205273</v>
      </c>
      <c r="Q1217" s="34">
        <f t="shared" si="570"/>
        <v>0.71216927978658406</v>
      </c>
      <c r="R1217" s="17">
        <f t="shared" si="560"/>
        <v>497.82732506345337</v>
      </c>
      <c r="S1217" s="17">
        <f t="shared" si="571"/>
        <v>0</v>
      </c>
      <c r="T1217" s="34">
        <f t="shared" si="572"/>
        <v>0</v>
      </c>
      <c r="U1217" s="17">
        <f t="shared" si="586"/>
        <v>0</v>
      </c>
      <c r="V1217" s="17">
        <f t="shared" si="573"/>
        <v>453547.14506172831</v>
      </c>
      <c r="W1217" s="17">
        <f t="shared" si="587"/>
        <v>158273152.00617301</v>
      </c>
      <c r="X1217" s="17">
        <f t="shared" si="574"/>
        <v>0</v>
      </c>
      <c r="Y1217" s="17">
        <f t="shared" si="575"/>
        <v>0</v>
      </c>
      <c r="Z1217" s="17">
        <f t="shared" si="576"/>
        <v>0</v>
      </c>
      <c r="AA1217" s="17">
        <f t="shared" si="577"/>
        <v>0</v>
      </c>
      <c r="AB1217" s="17">
        <f t="shared" si="578"/>
        <v>0</v>
      </c>
      <c r="AC1217" s="17">
        <f t="shared" si="579"/>
        <v>0</v>
      </c>
      <c r="AD1217" s="17">
        <f t="shared" si="580"/>
        <v>0</v>
      </c>
      <c r="AE1217" s="17">
        <f t="shared" si="581"/>
        <v>0</v>
      </c>
      <c r="AF1217" s="17">
        <f t="shared" si="582"/>
        <v>2563983.1349205272</v>
      </c>
      <c r="AG1217" s="17">
        <f t="shared" si="588"/>
        <v>0</v>
      </c>
      <c r="AH1217" s="17">
        <f t="shared" si="583"/>
        <v>0</v>
      </c>
      <c r="AI1217" s="17"/>
      <c r="AJ1217" s="17"/>
      <c r="AU1217">
        <f t="shared" si="561"/>
        <v>0</v>
      </c>
      <c r="AV1217">
        <f t="shared" si="562"/>
        <v>73.099999999999994</v>
      </c>
      <c r="AW1217">
        <f t="shared" si="563"/>
        <v>20.305555555555554</v>
      </c>
    </row>
    <row r="1218" spans="2:49" x14ac:dyDescent="0.3">
      <c r="B1218" s="32" t="s">
        <v>53</v>
      </c>
      <c r="C1218" s="32">
        <v>1210</v>
      </c>
      <c r="D1218" s="32">
        <v>188</v>
      </c>
      <c r="E1218" s="2">
        <f t="shared" si="564"/>
        <v>20.75</v>
      </c>
      <c r="F1218" s="33">
        <v>74.7</v>
      </c>
      <c r="G1218" s="17">
        <f t="shared" si="589"/>
        <v>0.43055555555555675</v>
      </c>
      <c r="H1218" s="17">
        <f t="shared" si="590"/>
        <v>1.5500000000000043</v>
      </c>
      <c r="I1218" s="17">
        <v>194.238</v>
      </c>
      <c r="J1218" s="17">
        <f t="shared" si="565"/>
        <v>4.9281249999999996</v>
      </c>
      <c r="K1218" s="17">
        <f t="shared" si="566"/>
        <v>947.22222222222479</v>
      </c>
      <c r="L1218" s="17">
        <f t="shared" si="567"/>
        <v>1146.3883472222249</v>
      </c>
      <c r="M1218" s="17">
        <f t="shared" si="568"/>
        <v>23787.558204861165</v>
      </c>
      <c r="N1218" s="17">
        <f t="shared" si="584"/>
        <v>23787.558204861165</v>
      </c>
      <c r="O1218" s="17">
        <f t="shared" si="585"/>
        <v>2587770.6931253886</v>
      </c>
      <c r="P1218" s="17">
        <f t="shared" si="569"/>
        <v>2587576.4551253887</v>
      </c>
      <c r="Q1218" s="34">
        <f t="shared" si="570"/>
        <v>0.71877698770473042</v>
      </c>
      <c r="R1218" s="17">
        <f t="shared" si="560"/>
        <v>493.59183275086917</v>
      </c>
      <c r="S1218" s="17">
        <f t="shared" si="571"/>
        <v>0</v>
      </c>
      <c r="T1218" s="34">
        <f t="shared" si="572"/>
        <v>0</v>
      </c>
      <c r="U1218" s="17">
        <f t="shared" si="586"/>
        <v>0</v>
      </c>
      <c r="V1218" s="17">
        <f t="shared" si="573"/>
        <v>473618.75</v>
      </c>
      <c r="W1218" s="17">
        <f t="shared" si="587"/>
        <v>158746770.75617301</v>
      </c>
      <c r="X1218" s="17">
        <f t="shared" si="574"/>
        <v>0</v>
      </c>
      <c r="Y1218" s="17">
        <f t="shared" si="575"/>
        <v>0</v>
      </c>
      <c r="Z1218" s="17">
        <f t="shared" si="576"/>
        <v>0</v>
      </c>
      <c r="AA1218" s="17">
        <f t="shared" si="577"/>
        <v>0</v>
      </c>
      <c r="AB1218" s="17">
        <f t="shared" si="578"/>
        <v>0</v>
      </c>
      <c r="AC1218" s="17">
        <f t="shared" si="579"/>
        <v>0</v>
      </c>
      <c r="AD1218" s="17">
        <f t="shared" si="580"/>
        <v>0</v>
      </c>
      <c r="AE1218" s="17">
        <f t="shared" si="581"/>
        <v>0</v>
      </c>
      <c r="AF1218" s="17">
        <f t="shared" si="582"/>
        <v>2587770.6931253886</v>
      </c>
      <c r="AG1218" s="17">
        <f t="shared" si="588"/>
        <v>0</v>
      </c>
      <c r="AH1218" s="17">
        <f t="shared" si="583"/>
        <v>0</v>
      </c>
      <c r="AI1218" s="17"/>
      <c r="AJ1218" s="17"/>
      <c r="AU1218">
        <f t="shared" si="561"/>
        <v>0</v>
      </c>
      <c r="AV1218">
        <f t="shared" si="562"/>
        <v>74.7</v>
      </c>
      <c r="AW1218">
        <f t="shared" si="563"/>
        <v>20.75</v>
      </c>
    </row>
    <row r="1219" spans="2:49" x14ac:dyDescent="0.3">
      <c r="B1219" s="32" t="s">
        <v>53</v>
      </c>
      <c r="C1219" s="32">
        <v>1211</v>
      </c>
      <c r="D1219" s="32">
        <v>189</v>
      </c>
      <c r="E1219" s="2">
        <f t="shared" si="564"/>
        <v>21.166666666666668</v>
      </c>
      <c r="F1219" s="33">
        <v>76.2</v>
      </c>
      <c r="G1219" s="17">
        <f t="shared" si="589"/>
        <v>0.38888888888888851</v>
      </c>
      <c r="H1219" s="17">
        <f t="shared" si="590"/>
        <v>1.3999999999999986</v>
      </c>
      <c r="I1219" s="17">
        <v>194.238</v>
      </c>
      <c r="J1219" s="17">
        <f t="shared" si="565"/>
        <v>5.0270833333333336</v>
      </c>
      <c r="K1219" s="17">
        <f t="shared" si="566"/>
        <v>855.55555555555475</v>
      </c>
      <c r="L1219" s="17">
        <f t="shared" si="567"/>
        <v>1054.820638888888</v>
      </c>
      <c r="M1219" s="17">
        <f t="shared" si="568"/>
        <v>22327.036856481463</v>
      </c>
      <c r="N1219" s="17">
        <f t="shared" si="584"/>
        <v>22327.036856481463</v>
      </c>
      <c r="O1219" s="17">
        <f t="shared" si="585"/>
        <v>2610097.7299818699</v>
      </c>
      <c r="P1219" s="17">
        <f t="shared" si="569"/>
        <v>2609903.49198187</v>
      </c>
      <c r="Q1219" s="34">
        <f t="shared" si="570"/>
        <v>0.72497899200272387</v>
      </c>
      <c r="R1219" s="17">
        <f t="shared" si="560"/>
        <v>472.58894679552435</v>
      </c>
      <c r="S1219" s="17">
        <f t="shared" si="571"/>
        <v>0</v>
      </c>
      <c r="T1219" s="34">
        <f t="shared" si="572"/>
        <v>0</v>
      </c>
      <c r="U1219" s="17">
        <f t="shared" si="586"/>
        <v>0</v>
      </c>
      <c r="V1219" s="17">
        <f t="shared" si="573"/>
        <v>492830.55555555562</v>
      </c>
      <c r="W1219" s="17">
        <f t="shared" si="587"/>
        <v>159239601.31172857</v>
      </c>
      <c r="X1219" s="17">
        <f t="shared" si="574"/>
        <v>0</v>
      </c>
      <c r="Y1219" s="17">
        <f t="shared" si="575"/>
        <v>0</v>
      </c>
      <c r="Z1219" s="17">
        <f t="shared" si="576"/>
        <v>0</v>
      </c>
      <c r="AA1219" s="17">
        <f t="shared" si="577"/>
        <v>0</v>
      </c>
      <c r="AB1219" s="17">
        <f t="shared" si="578"/>
        <v>0</v>
      </c>
      <c r="AC1219" s="17">
        <f t="shared" si="579"/>
        <v>0</v>
      </c>
      <c r="AD1219" s="17">
        <f t="shared" si="580"/>
        <v>0</v>
      </c>
      <c r="AE1219" s="17">
        <f t="shared" si="581"/>
        <v>0</v>
      </c>
      <c r="AF1219" s="17">
        <f t="shared" si="582"/>
        <v>2610097.7299818699</v>
      </c>
      <c r="AG1219" s="17">
        <f t="shared" si="588"/>
        <v>0</v>
      </c>
      <c r="AH1219" s="17">
        <f t="shared" si="583"/>
        <v>0</v>
      </c>
      <c r="AI1219" s="17"/>
      <c r="AJ1219" s="17"/>
      <c r="AU1219">
        <f t="shared" si="561"/>
        <v>0</v>
      </c>
      <c r="AV1219">
        <f t="shared" si="562"/>
        <v>76.2</v>
      </c>
      <c r="AW1219">
        <f t="shared" si="563"/>
        <v>21.166666666666668</v>
      </c>
    </row>
    <row r="1220" spans="2:49" x14ac:dyDescent="0.3">
      <c r="B1220" s="32" t="s">
        <v>53</v>
      </c>
      <c r="C1220" s="32">
        <v>1212</v>
      </c>
      <c r="D1220" s="32">
        <v>190</v>
      </c>
      <c r="E1220" s="2">
        <f t="shared" si="564"/>
        <v>21.527777777777779</v>
      </c>
      <c r="F1220" s="33">
        <v>77.5</v>
      </c>
      <c r="G1220" s="17">
        <f t="shared" si="589"/>
        <v>0.33333333333333215</v>
      </c>
      <c r="H1220" s="17">
        <f t="shared" si="590"/>
        <v>1.1999999999999957</v>
      </c>
      <c r="I1220" s="17">
        <v>194.238</v>
      </c>
      <c r="J1220" s="17">
        <f t="shared" si="565"/>
        <v>5.1128472222222223</v>
      </c>
      <c r="K1220" s="17">
        <f t="shared" si="566"/>
        <v>733.33333333333076</v>
      </c>
      <c r="L1220" s="17">
        <f t="shared" si="567"/>
        <v>932.68418055555298</v>
      </c>
      <c r="M1220" s="17">
        <f t="shared" si="568"/>
        <v>20078.61777584871</v>
      </c>
      <c r="N1220" s="17">
        <f t="shared" si="584"/>
        <v>20078.61777584871</v>
      </c>
      <c r="O1220" s="17">
        <f t="shared" si="585"/>
        <v>2630176.3477577185</v>
      </c>
      <c r="P1220" s="17">
        <f t="shared" si="569"/>
        <v>2629982.1097577186</v>
      </c>
      <c r="Q1220" s="34">
        <f t="shared" si="570"/>
        <v>0.73055643044849905</v>
      </c>
      <c r="R1220" s="17">
        <f t="shared" si="560"/>
        <v>432.24802156340979</v>
      </c>
      <c r="S1220" s="17">
        <f t="shared" si="571"/>
        <v>0</v>
      </c>
      <c r="T1220" s="34">
        <f t="shared" si="572"/>
        <v>0</v>
      </c>
      <c r="U1220" s="17">
        <f t="shared" si="586"/>
        <v>0</v>
      </c>
      <c r="V1220" s="17">
        <f t="shared" si="573"/>
        <v>509789.73765432101</v>
      </c>
      <c r="W1220" s="17">
        <f t="shared" si="587"/>
        <v>159749391.0493829</v>
      </c>
      <c r="X1220" s="17">
        <f t="shared" si="574"/>
        <v>0</v>
      </c>
      <c r="Y1220" s="17">
        <f t="shared" si="575"/>
        <v>0</v>
      </c>
      <c r="Z1220" s="17">
        <f t="shared" si="576"/>
        <v>0</v>
      </c>
      <c r="AA1220" s="17">
        <f t="shared" si="577"/>
        <v>0</v>
      </c>
      <c r="AB1220" s="17">
        <f t="shared" si="578"/>
        <v>0</v>
      </c>
      <c r="AC1220" s="17">
        <f t="shared" si="579"/>
        <v>0</v>
      </c>
      <c r="AD1220" s="17">
        <f t="shared" si="580"/>
        <v>0</v>
      </c>
      <c r="AE1220" s="17">
        <f t="shared" si="581"/>
        <v>0</v>
      </c>
      <c r="AF1220" s="17">
        <f t="shared" si="582"/>
        <v>2630176.3477577185</v>
      </c>
      <c r="AG1220" s="17">
        <f t="shared" si="588"/>
        <v>0</v>
      </c>
      <c r="AH1220" s="17">
        <f t="shared" si="583"/>
        <v>0</v>
      </c>
      <c r="AI1220" s="17"/>
      <c r="AJ1220" s="17"/>
      <c r="AU1220">
        <f t="shared" si="561"/>
        <v>0</v>
      </c>
      <c r="AV1220">
        <f t="shared" si="562"/>
        <v>77.5</v>
      </c>
      <c r="AW1220">
        <f t="shared" si="563"/>
        <v>21.527777777777779</v>
      </c>
    </row>
    <row r="1221" spans="2:49" x14ac:dyDescent="0.3">
      <c r="B1221" s="32" t="s">
        <v>53</v>
      </c>
      <c r="C1221" s="32">
        <v>1213</v>
      </c>
      <c r="D1221" s="32">
        <v>191</v>
      </c>
      <c r="E1221" s="2">
        <f t="shared" si="564"/>
        <v>21.833333333333332</v>
      </c>
      <c r="F1221" s="33">
        <v>78.599999999999994</v>
      </c>
      <c r="G1221" s="17">
        <f t="shared" si="589"/>
        <v>0.30555555555555597</v>
      </c>
      <c r="H1221" s="17">
        <f t="shared" si="590"/>
        <v>1.1000000000000014</v>
      </c>
      <c r="I1221" s="17">
        <v>194.238</v>
      </c>
      <c r="J1221" s="17">
        <f t="shared" si="565"/>
        <v>5.1854166666666659</v>
      </c>
      <c r="K1221" s="17">
        <f t="shared" si="566"/>
        <v>672.22222222222308</v>
      </c>
      <c r="L1221" s="17">
        <f t="shared" si="567"/>
        <v>871.64563888888972</v>
      </c>
      <c r="M1221" s="17">
        <f t="shared" si="568"/>
        <v>19030.929782407424</v>
      </c>
      <c r="N1221" s="17">
        <f t="shared" si="584"/>
        <v>19030.929782407424</v>
      </c>
      <c r="O1221" s="17">
        <f t="shared" si="585"/>
        <v>2649207.2775401259</v>
      </c>
      <c r="P1221" s="17">
        <f t="shared" si="569"/>
        <v>2649013.039540126</v>
      </c>
      <c r="Q1221" s="34">
        <f t="shared" si="570"/>
        <v>0.73584284212345619</v>
      </c>
      <c r="R1221" s="17">
        <f t="shared" si="560"/>
        <v>415.50863358256208</v>
      </c>
      <c r="S1221" s="17">
        <f t="shared" si="571"/>
        <v>0</v>
      </c>
      <c r="T1221" s="34">
        <f t="shared" si="572"/>
        <v>0</v>
      </c>
      <c r="U1221" s="17">
        <f t="shared" si="586"/>
        <v>0</v>
      </c>
      <c r="V1221" s="17">
        <f t="shared" si="573"/>
        <v>524363.88888888888</v>
      </c>
      <c r="W1221" s="17">
        <f t="shared" si="587"/>
        <v>160273754.93827179</v>
      </c>
      <c r="X1221" s="17">
        <f t="shared" si="574"/>
        <v>0</v>
      </c>
      <c r="Y1221" s="17">
        <f t="shared" si="575"/>
        <v>0</v>
      </c>
      <c r="Z1221" s="17">
        <f t="shared" si="576"/>
        <v>0</v>
      </c>
      <c r="AA1221" s="17">
        <f t="shared" si="577"/>
        <v>0</v>
      </c>
      <c r="AB1221" s="17">
        <f t="shared" si="578"/>
        <v>0</v>
      </c>
      <c r="AC1221" s="17">
        <f t="shared" si="579"/>
        <v>0</v>
      </c>
      <c r="AD1221" s="17">
        <f t="shared" si="580"/>
        <v>0</v>
      </c>
      <c r="AE1221" s="17">
        <f t="shared" si="581"/>
        <v>0</v>
      </c>
      <c r="AF1221" s="17">
        <f t="shared" si="582"/>
        <v>2649207.2775401259</v>
      </c>
      <c r="AG1221" s="17">
        <f t="shared" si="588"/>
        <v>0</v>
      </c>
      <c r="AH1221" s="17">
        <f t="shared" si="583"/>
        <v>0</v>
      </c>
      <c r="AI1221" s="17"/>
      <c r="AJ1221" s="17"/>
      <c r="AU1221">
        <f t="shared" si="561"/>
        <v>0</v>
      </c>
      <c r="AV1221">
        <f t="shared" si="562"/>
        <v>78.599999999999994</v>
      </c>
      <c r="AW1221">
        <f t="shared" si="563"/>
        <v>21.833333333333332</v>
      </c>
    </row>
    <row r="1222" spans="2:49" x14ac:dyDescent="0.3">
      <c r="B1222" s="32" t="s">
        <v>53</v>
      </c>
      <c r="C1222" s="32">
        <v>1214</v>
      </c>
      <c r="D1222" s="32">
        <v>192</v>
      </c>
      <c r="E1222" s="2">
        <f t="shared" si="564"/>
        <v>22.138888888888889</v>
      </c>
      <c r="F1222" s="33">
        <v>79.7</v>
      </c>
      <c r="G1222" s="17">
        <f t="shared" si="589"/>
        <v>0.27777777777777779</v>
      </c>
      <c r="H1222" s="17">
        <f t="shared" si="590"/>
        <v>1</v>
      </c>
      <c r="I1222" s="17">
        <v>194.238</v>
      </c>
      <c r="J1222" s="17">
        <f t="shared" si="565"/>
        <v>5.2579861111111112</v>
      </c>
      <c r="K1222" s="17">
        <f t="shared" si="566"/>
        <v>611.11111111111109</v>
      </c>
      <c r="L1222" s="17">
        <f t="shared" si="567"/>
        <v>810.60709722222214</v>
      </c>
      <c r="M1222" s="17">
        <f t="shared" si="568"/>
        <v>17945.94045794753</v>
      </c>
      <c r="N1222" s="17">
        <f t="shared" si="584"/>
        <v>17945.94045794753</v>
      </c>
      <c r="O1222" s="17">
        <f t="shared" si="585"/>
        <v>2667153.2179980734</v>
      </c>
      <c r="P1222" s="17">
        <f t="shared" si="569"/>
        <v>2666958.9799980735</v>
      </c>
      <c r="Q1222" s="34">
        <f t="shared" si="570"/>
        <v>0.74082786546386481</v>
      </c>
      <c r="R1222" s="17">
        <f t="shared" si="560"/>
        <v>397.3031818051162</v>
      </c>
      <c r="S1222" s="17">
        <f t="shared" si="571"/>
        <v>0</v>
      </c>
      <c r="T1222" s="34">
        <f t="shared" si="572"/>
        <v>0</v>
      </c>
      <c r="U1222" s="17">
        <f t="shared" si="586"/>
        <v>0</v>
      </c>
      <c r="V1222" s="17">
        <f t="shared" si="573"/>
        <v>539143.44135802472</v>
      </c>
      <c r="W1222" s="17">
        <f t="shared" si="587"/>
        <v>160812898.37962982</v>
      </c>
      <c r="X1222" s="17">
        <f t="shared" si="574"/>
        <v>0</v>
      </c>
      <c r="Y1222" s="17">
        <f t="shared" si="575"/>
        <v>0</v>
      </c>
      <c r="Z1222" s="17">
        <f t="shared" si="576"/>
        <v>0</v>
      </c>
      <c r="AA1222" s="17">
        <f t="shared" si="577"/>
        <v>0</v>
      </c>
      <c r="AB1222" s="17">
        <f t="shared" si="578"/>
        <v>0</v>
      </c>
      <c r="AC1222" s="17">
        <f t="shared" si="579"/>
        <v>0</v>
      </c>
      <c r="AD1222" s="17">
        <f t="shared" si="580"/>
        <v>0</v>
      </c>
      <c r="AE1222" s="17">
        <f t="shared" si="581"/>
        <v>0</v>
      </c>
      <c r="AF1222" s="17">
        <f t="shared" si="582"/>
        <v>2667153.2179980734</v>
      </c>
      <c r="AG1222" s="17">
        <f t="shared" si="588"/>
        <v>0</v>
      </c>
      <c r="AH1222" s="17">
        <f t="shared" si="583"/>
        <v>0</v>
      </c>
      <c r="AI1222" s="17"/>
      <c r="AJ1222" s="17"/>
      <c r="AU1222">
        <f t="shared" si="561"/>
        <v>0</v>
      </c>
      <c r="AV1222">
        <f t="shared" si="562"/>
        <v>79.7</v>
      </c>
      <c r="AW1222">
        <f t="shared" si="563"/>
        <v>22.138888888888889</v>
      </c>
    </row>
    <row r="1223" spans="2:49" x14ac:dyDescent="0.3">
      <c r="B1223" s="32" t="s">
        <v>53</v>
      </c>
      <c r="C1223" s="32">
        <v>1215</v>
      </c>
      <c r="D1223" s="32">
        <v>193</v>
      </c>
      <c r="E1223" s="2">
        <f t="shared" si="564"/>
        <v>22.388888888888889</v>
      </c>
      <c r="F1223" s="33">
        <v>80.599999999999994</v>
      </c>
      <c r="G1223" s="17">
        <f t="shared" si="589"/>
        <v>0.24999999999999961</v>
      </c>
      <c r="H1223" s="17">
        <f t="shared" si="590"/>
        <v>0.89999999999999858</v>
      </c>
      <c r="I1223" s="17">
        <v>194.238</v>
      </c>
      <c r="J1223" s="17">
        <f t="shared" si="565"/>
        <v>5.3173611111111105</v>
      </c>
      <c r="K1223" s="17">
        <f t="shared" si="566"/>
        <v>549.99999999999909</v>
      </c>
      <c r="L1223" s="17">
        <f t="shared" si="567"/>
        <v>749.55536111111019</v>
      </c>
      <c r="M1223" s="17">
        <f t="shared" si="568"/>
        <v>16781.711695987633</v>
      </c>
      <c r="N1223" s="17">
        <f t="shared" si="584"/>
        <v>16781.711695987633</v>
      </c>
      <c r="O1223" s="17">
        <f t="shared" si="585"/>
        <v>2683934.9296940612</v>
      </c>
      <c r="P1223" s="17">
        <f t="shared" si="569"/>
        <v>2683740.6916940613</v>
      </c>
      <c r="Q1223" s="34">
        <f t="shared" si="570"/>
        <v>0.74548948933877635</v>
      </c>
      <c r="R1223" s="17">
        <f t="shared" si="560"/>
        <v>375.72387852683426</v>
      </c>
      <c r="S1223" s="17">
        <f t="shared" si="571"/>
        <v>0</v>
      </c>
      <c r="T1223" s="34">
        <f t="shared" si="572"/>
        <v>0</v>
      </c>
      <c r="U1223" s="17">
        <f t="shared" si="586"/>
        <v>0</v>
      </c>
      <c r="V1223" s="17">
        <f t="shared" si="573"/>
        <v>551388.5802469136</v>
      </c>
      <c r="W1223" s="17">
        <f t="shared" si="587"/>
        <v>161364286.95987675</v>
      </c>
      <c r="X1223" s="17">
        <f t="shared" si="574"/>
        <v>0</v>
      </c>
      <c r="Y1223" s="17">
        <f t="shared" si="575"/>
        <v>0</v>
      </c>
      <c r="Z1223" s="17">
        <f t="shared" si="576"/>
        <v>0</v>
      </c>
      <c r="AA1223" s="17">
        <f t="shared" si="577"/>
        <v>0</v>
      </c>
      <c r="AB1223" s="17">
        <f t="shared" si="578"/>
        <v>0</v>
      </c>
      <c r="AC1223" s="17">
        <f t="shared" si="579"/>
        <v>0</v>
      </c>
      <c r="AD1223" s="17">
        <f t="shared" si="580"/>
        <v>0</v>
      </c>
      <c r="AE1223" s="17">
        <f t="shared" si="581"/>
        <v>0</v>
      </c>
      <c r="AF1223" s="17">
        <f t="shared" si="582"/>
        <v>2683934.9296940612</v>
      </c>
      <c r="AG1223" s="17">
        <f t="shared" si="588"/>
        <v>0</v>
      </c>
      <c r="AH1223" s="17">
        <f t="shared" si="583"/>
        <v>0</v>
      </c>
      <c r="AI1223" s="17"/>
      <c r="AJ1223" s="17"/>
      <c r="AU1223">
        <f t="shared" si="561"/>
        <v>0</v>
      </c>
      <c r="AV1223">
        <f t="shared" si="562"/>
        <v>80.599999999999994</v>
      </c>
      <c r="AW1223">
        <f t="shared" si="563"/>
        <v>22.388888888888886</v>
      </c>
    </row>
    <row r="1224" spans="2:49" x14ac:dyDescent="0.3">
      <c r="B1224" s="32" t="s">
        <v>53</v>
      </c>
      <c r="C1224" s="32">
        <v>1216</v>
      </c>
      <c r="D1224" s="32">
        <v>194</v>
      </c>
      <c r="E1224" s="2">
        <f t="shared" si="564"/>
        <v>22.638888888888889</v>
      </c>
      <c r="F1224" s="33">
        <v>81.5</v>
      </c>
      <c r="G1224" s="17">
        <f t="shared" si="589"/>
        <v>0.2222222222222234</v>
      </c>
      <c r="H1224" s="17">
        <f t="shared" si="590"/>
        <v>0.80000000000000426</v>
      </c>
      <c r="I1224" s="17">
        <v>194.238</v>
      </c>
      <c r="J1224" s="17">
        <f t="shared" si="565"/>
        <v>5.3767361111111107</v>
      </c>
      <c r="K1224" s="17">
        <f t="shared" si="566"/>
        <v>488.88888888889147</v>
      </c>
      <c r="L1224" s="17">
        <f t="shared" si="567"/>
        <v>688.50362500000256</v>
      </c>
      <c r="M1224" s="17">
        <f t="shared" si="568"/>
        <v>15586.957065972281</v>
      </c>
      <c r="N1224" s="17">
        <f t="shared" si="584"/>
        <v>15586.957065972281</v>
      </c>
      <c r="O1224" s="17">
        <f t="shared" si="585"/>
        <v>2699521.8867600337</v>
      </c>
      <c r="P1224" s="17">
        <f t="shared" si="569"/>
        <v>2699327.6487600338</v>
      </c>
      <c r="Q1224" s="34">
        <f t="shared" si="570"/>
        <v>0.74981923427256214</v>
      </c>
      <c r="R1224" s="17">
        <f t="shared" ref="R1224:R1287" si="591">(M1224*E1224)/1000</f>
        <v>352.87138913242802</v>
      </c>
      <c r="S1224" s="17">
        <f t="shared" si="571"/>
        <v>0</v>
      </c>
      <c r="T1224" s="34">
        <f t="shared" si="572"/>
        <v>0</v>
      </c>
      <c r="U1224" s="17">
        <f t="shared" si="586"/>
        <v>0</v>
      </c>
      <c r="V1224" s="17">
        <f t="shared" si="573"/>
        <v>563771.21913580247</v>
      </c>
      <c r="W1224" s="17">
        <f t="shared" si="587"/>
        <v>161928058.17901254</v>
      </c>
      <c r="X1224" s="17">
        <f t="shared" si="574"/>
        <v>0</v>
      </c>
      <c r="Y1224" s="17">
        <f t="shared" si="575"/>
        <v>0</v>
      </c>
      <c r="Z1224" s="17">
        <f t="shared" si="576"/>
        <v>0</v>
      </c>
      <c r="AA1224" s="17">
        <f t="shared" si="577"/>
        <v>0</v>
      </c>
      <c r="AB1224" s="17">
        <f t="shared" si="578"/>
        <v>0</v>
      </c>
      <c r="AC1224" s="17">
        <f t="shared" si="579"/>
        <v>0</v>
      </c>
      <c r="AD1224" s="17">
        <f t="shared" si="580"/>
        <v>0</v>
      </c>
      <c r="AE1224" s="17">
        <f t="shared" si="581"/>
        <v>0</v>
      </c>
      <c r="AF1224" s="17">
        <f t="shared" si="582"/>
        <v>2699521.8867600337</v>
      </c>
      <c r="AG1224" s="17">
        <f t="shared" si="588"/>
        <v>0</v>
      </c>
      <c r="AH1224" s="17">
        <f t="shared" si="583"/>
        <v>0</v>
      </c>
      <c r="AI1224" s="17"/>
      <c r="AJ1224" s="17"/>
      <c r="AU1224">
        <f t="shared" ref="AU1224:AU1287" si="592">IF(F1224&lt;1,1,0)</f>
        <v>0</v>
      </c>
      <c r="AV1224">
        <f t="shared" ref="AV1224:AV1287" si="593">IF(AU1224=1,"",F1224)</f>
        <v>81.5</v>
      </c>
      <c r="AW1224">
        <f t="shared" ref="AW1224:AW1287" si="594">F1224/3.6</f>
        <v>22.638888888888889</v>
      </c>
    </row>
    <row r="1225" spans="2:49" x14ac:dyDescent="0.3">
      <c r="B1225" s="32" t="s">
        <v>53</v>
      </c>
      <c r="C1225" s="32">
        <v>1217</v>
      </c>
      <c r="D1225" s="32">
        <v>195</v>
      </c>
      <c r="E1225" s="2">
        <f t="shared" ref="E1225:E1288" si="595">F1225*(1000/3600)</f>
        <v>22.833333333333336</v>
      </c>
      <c r="F1225" s="33">
        <v>82.2</v>
      </c>
      <c r="G1225" s="17">
        <f t="shared" si="589"/>
        <v>0.20833333333333331</v>
      </c>
      <c r="H1225" s="17">
        <f t="shared" si="590"/>
        <v>0.75</v>
      </c>
      <c r="I1225" s="17">
        <v>194.238</v>
      </c>
      <c r="J1225" s="17">
        <f t="shared" ref="J1225:J1288" si="596">0.2375*E1225</f>
        <v>5.4229166666666666</v>
      </c>
      <c r="K1225" s="17">
        <f t="shared" ref="K1225:K1288" si="597">(2200*G1225)</f>
        <v>458.33333333333331</v>
      </c>
      <c r="L1225" s="17">
        <f t="shared" ref="L1225:L1288" si="598">I1225+J1225+K1225</f>
        <v>657.99424999999997</v>
      </c>
      <c r="M1225" s="17">
        <f t="shared" ref="M1225:M1288" si="599">(E1225*L1225)</f>
        <v>15024.202041666667</v>
      </c>
      <c r="N1225" s="17">
        <f t="shared" si="584"/>
        <v>15024.202041666667</v>
      </c>
      <c r="O1225" s="17">
        <f t="shared" si="585"/>
        <v>2714546.0888017002</v>
      </c>
      <c r="P1225" s="17">
        <f t="shared" ref="P1225:P1288" si="600">(N1225+P1224)</f>
        <v>2714351.8508017003</v>
      </c>
      <c r="Q1225" s="34">
        <f t="shared" ref="Q1225:Q1288" si="601">P1225*0.00000027778</f>
        <v>0.7539926571156963</v>
      </c>
      <c r="R1225" s="17">
        <f t="shared" si="591"/>
        <v>343.05261328472227</v>
      </c>
      <c r="S1225" s="17">
        <f t="shared" ref="S1225:S1288" si="602">IF(N1225&lt;0,N1225,0)</f>
        <v>0</v>
      </c>
      <c r="T1225" s="34">
        <f t="shared" ref="T1225:T1288" si="603">S1225*0.00000027778</f>
        <v>0</v>
      </c>
      <c r="U1225" s="17">
        <f t="shared" si="586"/>
        <v>0</v>
      </c>
      <c r="V1225" s="17">
        <f t="shared" ref="V1225:V1288" si="604">(0.5*2200*E1225^2)</f>
        <v>573497.22222222236</v>
      </c>
      <c r="W1225" s="17">
        <f t="shared" si="587"/>
        <v>162501555.40123475</v>
      </c>
      <c r="X1225" s="17">
        <f t="shared" ref="X1225:X1288" si="605">-S1225*0.9</f>
        <v>0</v>
      </c>
      <c r="Y1225" s="17">
        <f t="shared" ref="Y1225:Y1288" si="606">X1225*0.92</f>
        <v>0</v>
      </c>
      <c r="Z1225" s="17">
        <f t="shared" ref="Z1225:Z1288" si="607">Y1225*0.96</f>
        <v>0</v>
      </c>
      <c r="AA1225" s="17">
        <f t="shared" ref="AA1225:AA1288" si="608">Z1225*0.95</f>
        <v>0</v>
      </c>
      <c r="AB1225" s="17">
        <f t="shared" ref="AB1225:AB1288" si="609">AA1225*0.96</f>
        <v>0</v>
      </c>
      <c r="AC1225" s="17">
        <f t="shared" ref="AC1225:AC1288" si="610">AB1225*0.9</f>
        <v>0</v>
      </c>
      <c r="AD1225" s="17">
        <f t="shared" ref="AD1225:AD1288" si="611">AC1225*0.97</f>
        <v>0</v>
      </c>
      <c r="AE1225" s="17">
        <f t="shared" ref="AE1225:AE1288" si="612">AD1225</f>
        <v>0</v>
      </c>
      <c r="AF1225" s="17">
        <f t="shared" ref="AF1225:AF1288" si="613">O1225-AE1225</f>
        <v>2714546.0888017002</v>
      </c>
      <c r="AG1225" s="17">
        <f t="shared" si="588"/>
        <v>0</v>
      </c>
      <c r="AH1225" s="17">
        <f t="shared" ref="AH1225:AH1288" si="614">AD1225/C1225</f>
        <v>0</v>
      </c>
      <c r="AI1225" s="17"/>
      <c r="AJ1225" s="17"/>
      <c r="AU1225">
        <f t="shared" si="592"/>
        <v>0</v>
      </c>
      <c r="AV1225">
        <f t="shared" si="593"/>
        <v>82.2</v>
      </c>
      <c r="AW1225">
        <f t="shared" si="594"/>
        <v>22.833333333333332</v>
      </c>
    </row>
    <row r="1226" spans="2:49" x14ac:dyDescent="0.3">
      <c r="B1226" s="32" t="s">
        <v>53</v>
      </c>
      <c r="C1226" s="32">
        <v>1218</v>
      </c>
      <c r="D1226" s="32">
        <v>196</v>
      </c>
      <c r="E1226" s="2">
        <f t="shared" si="595"/>
        <v>23.055555555555557</v>
      </c>
      <c r="F1226" s="33">
        <v>83</v>
      </c>
      <c r="G1226" s="17">
        <f t="shared" si="589"/>
        <v>0.20833333333333331</v>
      </c>
      <c r="H1226" s="17">
        <f t="shared" si="590"/>
        <v>0.75</v>
      </c>
      <c r="I1226" s="17">
        <v>194.238</v>
      </c>
      <c r="J1226" s="17">
        <f t="shared" si="596"/>
        <v>5.4756944444444446</v>
      </c>
      <c r="K1226" s="17">
        <f t="shared" si="597"/>
        <v>458.33333333333331</v>
      </c>
      <c r="L1226" s="17">
        <f t="shared" si="598"/>
        <v>658.04702777777777</v>
      </c>
      <c r="M1226" s="17">
        <f t="shared" si="599"/>
        <v>15171.639807098767</v>
      </c>
      <c r="N1226" s="17">
        <f t="shared" ref="N1226:N1289" si="615">L1226*E1226</f>
        <v>15171.639807098767</v>
      </c>
      <c r="O1226" s="17">
        <f t="shared" ref="O1226:O1289" si="616">M1226+O1225</f>
        <v>2729717.7286087987</v>
      </c>
      <c r="P1226" s="17">
        <f t="shared" si="600"/>
        <v>2729523.4906087988</v>
      </c>
      <c r="Q1226" s="34">
        <f t="shared" si="601"/>
        <v>0.75820703522131205</v>
      </c>
      <c r="R1226" s="17">
        <f t="shared" si="591"/>
        <v>349.79058444144385</v>
      </c>
      <c r="S1226" s="17">
        <f t="shared" si="602"/>
        <v>0</v>
      </c>
      <c r="T1226" s="34">
        <f t="shared" si="603"/>
        <v>0</v>
      </c>
      <c r="U1226" s="17">
        <f t="shared" ref="U1226:U1289" si="617">IF(S1225=0,0,-S1225+U1225)</f>
        <v>0</v>
      </c>
      <c r="V1226" s="17">
        <f t="shared" si="604"/>
        <v>584714.50617283955</v>
      </c>
      <c r="W1226" s="17">
        <f t="shared" ref="W1226:W1289" si="618">V1226+W1225</f>
        <v>163086269.90740758</v>
      </c>
      <c r="X1226" s="17">
        <f t="shared" si="605"/>
        <v>0</v>
      </c>
      <c r="Y1226" s="17">
        <f t="shared" si="606"/>
        <v>0</v>
      </c>
      <c r="Z1226" s="17">
        <f t="shared" si="607"/>
        <v>0</v>
      </c>
      <c r="AA1226" s="17">
        <f t="shared" si="608"/>
        <v>0</v>
      </c>
      <c r="AB1226" s="17">
        <f t="shared" si="609"/>
        <v>0</v>
      </c>
      <c r="AC1226" s="17">
        <f t="shared" si="610"/>
        <v>0</v>
      </c>
      <c r="AD1226" s="17">
        <f t="shared" si="611"/>
        <v>0</v>
      </c>
      <c r="AE1226" s="17">
        <f t="shared" si="612"/>
        <v>0</v>
      </c>
      <c r="AF1226" s="17">
        <f t="shared" si="613"/>
        <v>2729717.7286087987</v>
      </c>
      <c r="AG1226" s="17">
        <f t="shared" ref="AG1226:AG1289" si="619">IF(AA1226=0,0,AA1226+AG1225)</f>
        <v>0</v>
      </c>
      <c r="AH1226" s="17">
        <f t="shared" si="614"/>
        <v>0</v>
      </c>
      <c r="AI1226" s="17"/>
      <c r="AJ1226" s="17"/>
      <c r="AU1226">
        <f t="shared" si="592"/>
        <v>0</v>
      </c>
      <c r="AV1226">
        <f t="shared" si="593"/>
        <v>83</v>
      </c>
      <c r="AW1226">
        <f t="shared" si="594"/>
        <v>23.055555555555554</v>
      </c>
    </row>
    <row r="1227" spans="2:49" x14ac:dyDescent="0.3">
      <c r="B1227" s="32" t="s">
        <v>53</v>
      </c>
      <c r="C1227" s="32">
        <v>1219</v>
      </c>
      <c r="D1227" s="32">
        <v>197</v>
      </c>
      <c r="E1227" s="2">
        <f t="shared" si="595"/>
        <v>23.250000000000004</v>
      </c>
      <c r="F1227" s="33">
        <v>83.7</v>
      </c>
      <c r="G1227" s="17">
        <f t="shared" si="589"/>
        <v>0.19444444444444522</v>
      </c>
      <c r="H1227" s="17">
        <f t="shared" si="590"/>
        <v>0.70000000000000284</v>
      </c>
      <c r="I1227" s="17">
        <v>194.238</v>
      </c>
      <c r="J1227" s="17">
        <f t="shared" si="596"/>
        <v>5.5218750000000005</v>
      </c>
      <c r="K1227" s="17">
        <f t="shared" si="597"/>
        <v>427.77777777777948</v>
      </c>
      <c r="L1227" s="17">
        <f t="shared" si="598"/>
        <v>627.5376527777795</v>
      </c>
      <c r="M1227" s="17">
        <f t="shared" si="599"/>
        <v>14590.250427083376</v>
      </c>
      <c r="N1227" s="17">
        <f t="shared" si="615"/>
        <v>14590.250427083376</v>
      </c>
      <c r="O1227" s="17">
        <f t="shared" si="616"/>
        <v>2744307.9790358823</v>
      </c>
      <c r="P1227" s="17">
        <f t="shared" si="600"/>
        <v>2744113.7410358824</v>
      </c>
      <c r="Q1227" s="34">
        <f t="shared" si="601"/>
        <v>0.76225991498494738</v>
      </c>
      <c r="R1227" s="17">
        <f t="shared" si="591"/>
        <v>339.22332242968855</v>
      </c>
      <c r="S1227" s="17">
        <f t="shared" si="602"/>
        <v>0</v>
      </c>
      <c r="T1227" s="34">
        <f t="shared" si="603"/>
        <v>0</v>
      </c>
      <c r="U1227" s="17">
        <f t="shared" si="617"/>
        <v>0</v>
      </c>
      <c r="V1227" s="17">
        <f t="shared" si="604"/>
        <v>594618.75000000012</v>
      </c>
      <c r="W1227" s="17">
        <f t="shared" si="618"/>
        <v>163680888.65740758</v>
      </c>
      <c r="X1227" s="17">
        <f t="shared" si="605"/>
        <v>0</v>
      </c>
      <c r="Y1227" s="17">
        <f t="shared" si="606"/>
        <v>0</v>
      </c>
      <c r="Z1227" s="17">
        <f t="shared" si="607"/>
        <v>0</v>
      </c>
      <c r="AA1227" s="17">
        <f t="shared" si="608"/>
        <v>0</v>
      </c>
      <c r="AB1227" s="17">
        <f t="shared" si="609"/>
        <v>0</v>
      </c>
      <c r="AC1227" s="17">
        <f t="shared" si="610"/>
        <v>0</v>
      </c>
      <c r="AD1227" s="17">
        <f t="shared" si="611"/>
        <v>0</v>
      </c>
      <c r="AE1227" s="17">
        <f t="shared" si="612"/>
        <v>0</v>
      </c>
      <c r="AF1227" s="17">
        <f t="shared" si="613"/>
        <v>2744307.9790358823</v>
      </c>
      <c r="AG1227" s="17">
        <f t="shared" si="619"/>
        <v>0</v>
      </c>
      <c r="AH1227" s="17">
        <f t="shared" si="614"/>
        <v>0</v>
      </c>
      <c r="AI1227" s="17"/>
      <c r="AJ1227" s="17"/>
      <c r="AU1227">
        <f t="shared" si="592"/>
        <v>0</v>
      </c>
      <c r="AV1227">
        <f t="shared" si="593"/>
        <v>83.7</v>
      </c>
      <c r="AW1227">
        <f t="shared" si="594"/>
        <v>23.25</v>
      </c>
    </row>
    <row r="1228" spans="2:49" x14ac:dyDescent="0.3">
      <c r="B1228" s="32" t="s">
        <v>53</v>
      </c>
      <c r="C1228" s="32">
        <v>1220</v>
      </c>
      <c r="D1228" s="32">
        <v>198</v>
      </c>
      <c r="E1228" s="2">
        <f t="shared" si="595"/>
        <v>23.444444444444446</v>
      </c>
      <c r="F1228" s="33">
        <v>84.4</v>
      </c>
      <c r="G1228" s="17">
        <f t="shared" si="589"/>
        <v>0.16666666666666705</v>
      </c>
      <c r="H1228" s="17">
        <f t="shared" si="590"/>
        <v>0.60000000000000142</v>
      </c>
      <c r="I1228" s="17">
        <v>194.238</v>
      </c>
      <c r="J1228" s="17">
        <f t="shared" si="596"/>
        <v>5.5680555555555555</v>
      </c>
      <c r="K1228" s="17">
        <f t="shared" si="597"/>
        <v>366.66666666666748</v>
      </c>
      <c r="L1228" s="17">
        <f t="shared" si="598"/>
        <v>566.47272222222307</v>
      </c>
      <c r="M1228" s="17">
        <f t="shared" si="599"/>
        <v>13280.638265432121</v>
      </c>
      <c r="N1228" s="17">
        <f t="shared" si="615"/>
        <v>13280.638265432121</v>
      </c>
      <c r="O1228" s="17">
        <f t="shared" si="616"/>
        <v>2757588.6173013146</v>
      </c>
      <c r="P1228" s="17">
        <f t="shared" si="600"/>
        <v>2757394.3793013147</v>
      </c>
      <c r="Q1228" s="34">
        <f t="shared" si="601"/>
        <v>0.76594901068231913</v>
      </c>
      <c r="R1228" s="17">
        <f t="shared" si="591"/>
        <v>311.35718600068645</v>
      </c>
      <c r="S1228" s="17">
        <f t="shared" si="602"/>
        <v>0</v>
      </c>
      <c r="T1228" s="34">
        <f t="shared" si="603"/>
        <v>0</v>
      </c>
      <c r="U1228" s="17">
        <f t="shared" si="617"/>
        <v>0</v>
      </c>
      <c r="V1228" s="17">
        <f t="shared" si="604"/>
        <v>604606.17283950618</v>
      </c>
      <c r="W1228" s="17">
        <f t="shared" si="618"/>
        <v>164285494.83024707</v>
      </c>
      <c r="X1228" s="17">
        <f t="shared" si="605"/>
        <v>0</v>
      </c>
      <c r="Y1228" s="17">
        <f t="shared" si="606"/>
        <v>0</v>
      </c>
      <c r="Z1228" s="17">
        <f t="shared" si="607"/>
        <v>0</v>
      </c>
      <c r="AA1228" s="17">
        <f t="shared" si="608"/>
        <v>0</v>
      </c>
      <c r="AB1228" s="17">
        <f t="shared" si="609"/>
        <v>0</v>
      </c>
      <c r="AC1228" s="17">
        <f t="shared" si="610"/>
        <v>0</v>
      </c>
      <c r="AD1228" s="17">
        <f t="shared" si="611"/>
        <v>0</v>
      </c>
      <c r="AE1228" s="17">
        <f t="shared" si="612"/>
        <v>0</v>
      </c>
      <c r="AF1228" s="17">
        <f t="shared" si="613"/>
        <v>2757588.6173013146</v>
      </c>
      <c r="AG1228" s="17">
        <f t="shared" si="619"/>
        <v>0</v>
      </c>
      <c r="AH1228" s="17">
        <f t="shared" si="614"/>
        <v>0</v>
      </c>
      <c r="AI1228" s="17"/>
      <c r="AJ1228" s="17"/>
      <c r="AU1228">
        <f t="shared" si="592"/>
        <v>0</v>
      </c>
      <c r="AV1228">
        <f t="shared" si="593"/>
        <v>84.4</v>
      </c>
      <c r="AW1228">
        <f t="shared" si="594"/>
        <v>23.444444444444446</v>
      </c>
    </row>
    <row r="1229" spans="2:49" x14ac:dyDescent="0.3">
      <c r="B1229" s="32" t="s">
        <v>53</v>
      </c>
      <c r="C1229" s="32">
        <v>1221</v>
      </c>
      <c r="D1229" s="32">
        <v>199</v>
      </c>
      <c r="E1229" s="2">
        <f t="shared" si="595"/>
        <v>23.583333333333336</v>
      </c>
      <c r="F1229" s="33">
        <v>84.9</v>
      </c>
      <c r="G1229" s="17">
        <f t="shared" si="589"/>
        <v>9.7222222222220642E-2</v>
      </c>
      <c r="H1229" s="17">
        <f t="shared" si="590"/>
        <v>0.34999999999999432</v>
      </c>
      <c r="I1229" s="17">
        <v>194.238</v>
      </c>
      <c r="J1229" s="17">
        <f t="shared" si="596"/>
        <v>5.6010416666666671</v>
      </c>
      <c r="K1229" s="17">
        <f t="shared" si="597"/>
        <v>213.88888888888542</v>
      </c>
      <c r="L1229" s="17">
        <f t="shared" si="598"/>
        <v>413.72793055555212</v>
      </c>
      <c r="M1229" s="17">
        <f t="shared" si="599"/>
        <v>9757.083695601772</v>
      </c>
      <c r="N1229" s="17">
        <f t="shared" si="615"/>
        <v>9757.083695601772</v>
      </c>
      <c r="O1229" s="17">
        <f t="shared" si="616"/>
        <v>2767345.7009969163</v>
      </c>
      <c r="P1229" s="17">
        <f t="shared" si="600"/>
        <v>2767151.4629969164</v>
      </c>
      <c r="Q1229" s="34">
        <f t="shared" si="601"/>
        <v>0.76865933339128345</v>
      </c>
      <c r="R1229" s="17">
        <f t="shared" si="591"/>
        <v>230.10455715460847</v>
      </c>
      <c r="S1229" s="17">
        <f t="shared" si="602"/>
        <v>0</v>
      </c>
      <c r="T1229" s="34">
        <f t="shared" si="603"/>
        <v>0</v>
      </c>
      <c r="U1229" s="17">
        <f t="shared" si="617"/>
        <v>0</v>
      </c>
      <c r="V1229" s="17">
        <f t="shared" si="604"/>
        <v>611790.97222222236</v>
      </c>
      <c r="W1229" s="17">
        <f t="shared" si="618"/>
        <v>164897285.80246928</v>
      </c>
      <c r="X1229" s="17">
        <f t="shared" si="605"/>
        <v>0</v>
      </c>
      <c r="Y1229" s="17">
        <f t="shared" si="606"/>
        <v>0</v>
      </c>
      <c r="Z1229" s="17">
        <f t="shared" si="607"/>
        <v>0</v>
      </c>
      <c r="AA1229" s="17">
        <f t="shared" si="608"/>
        <v>0</v>
      </c>
      <c r="AB1229" s="17">
        <f t="shared" si="609"/>
        <v>0</v>
      </c>
      <c r="AC1229" s="17">
        <f t="shared" si="610"/>
        <v>0</v>
      </c>
      <c r="AD1229" s="17">
        <f t="shared" si="611"/>
        <v>0</v>
      </c>
      <c r="AE1229" s="17">
        <f t="shared" si="612"/>
        <v>0</v>
      </c>
      <c r="AF1229" s="17">
        <f t="shared" si="613"/>
        <v>2767345.7009969163</v>
      </c>
      <c r="AG1229" s="17">
        <f t="shared" si="619"/>
        <v>0</v>
      </c>
      <c r="AH1229" s="17">
        <f t="shared" si="614"/>
        <v>0</v>
      </c>
      <c r="AI1229" s="17"/>
      <c r="AJ1229" s="17"/>
      <c r="AU1229">
        <f t="shared" si="592"/>
        <v>0</v>
      </c>
      <c r="AV1229">
        <f t="shared" si="593"/>
        <v>84.9</v>
      </c>
      <c r="AW1229">
        <f t="shared" si="594"/>
        <v>23.583333333333336</v>
      </c>
    </row>
    <row r="1230" spans="2:49" x14ac:dyDescent="0.3">
      <c r="B1230" s="32" t="s">
        <v>53</v>
      </c>
      <c r="C1230" s="32">
        <v>1222</v>
      </c>
      <c r="D1230" s="32">
        <v>200</v>
      </c>
      <c r="E1230" s="2">
        <f t="shared" si="595"/>
        <v>23.638888888888889</v>
      </c>
      <c r="F1230" s="33">
        <v>85.1</v>
      </c>
      <c r="G1230" s="17">
        <f t="shared" si="589"/>
        <v>4.1666666666666269E-2</v>
      </c>
      <c r="H1230" s="17">
        <f t="shared" si="590"/>
        <v>0.14999999999999858</v>
      </c>
      <c r="I1230" s="17">
        <v>194.238</v>
      </c>
      <c r="J1230" s="17">
        <f t="shared" si="596"/>
        <v>5.6142361111111105</v>
      </c>
      <c r="K1230" s="17">
        <f t="shared" si="597"/>
        <v>91.66666666666579</v>
      </c>
      <c r="L1230" s="17">
        <f t="shared" si="598"/>
        <v>291.51890277777687</v>
      </c>
      <c r="M1230" s="17">
        <f t="shared" si="599"/>
        <v>6891.1829517746701</v>
      </c>
      <c r="N1230" s="17">
        <f t="shared" si="615"/>
        <v>6891.1829517746701</v>
      </c>
      <c r="O1230" s="17">
        <f t="shared" si="616"/>
        <v>2774236.8839486907</v>
      </c>
      <c r="P1230" s="17">
        <f t="shared" si="600"/>
        <v>2774042.6459486908</v>
      </c>
      <c r="Q1230" s="34">
        <f t="shared" si="601"/>
        <v>0.77057356619162731</v>
      </c>
      <c r="R1230" s="17">
        <f t="shared" si="591"/>
        <v>162.89990811000681</v>
      </c>
      <c r="S1230" s="17">
        <f t="shared" si="602"/>
        <v>0</v>
      </c>
      <c r="T1230" s="34">
        <f t="shared" si="603"/>
        <v>0</v>
      </c>
      <c r="U1230" s="17">
        <f t="shared" si="617"/>
        <v>0</v>
      </c>
      <c r="V1230" s="17">
        <f t="shared" si="604"/>
        <v>614676.77469135809</v>
      </c>
      <c r="W1230" s="17">
        <f t="shared" si="618"/>
        <v>165511962.57716063</v>
      </c>
      <c r="X1230" s="17">
        <f t="shared" si="605"/>
        <v>0</v>
      </c>
      <c r="Y1230" s="17">
        <f t="shared" si="606"/>
        <v>0</v>
      </c>
      <c r="Z1230" s="17">
        <f t="shared" si="607"/>
        <v>0</v>
      </c>
      <c r="AA1230" s="17">
        <f t="shared" si="608"/>
        <v>0</v>
      </c>
      <c r="AB1230" s="17">
        <f t="shared" si="609"/>
        <v>0</v>
      </c>
      <c r="AC1230" s="17">
        <f t="shared" si="610"/>
        <v>0</v>
      </c>
      <c r="AD1230" s="17">
        <f t="shared" si="611"/>
        <v>0</v>
      </c>
      <c r="AE1230" s="17">
        <f t="shared" si="612"/>
        <v>0</v>
      </c>
      <c r="AF1230" s="17">
        <f t="shared" si="613"/>
        <v>2774236.8839486907</v>
      </c>
      <c r="AG1230" s="17">
        <f t="shared" si="619"/>
        <v>0</v>
      </c>
      <c r="AH1230" s="17">
        <f t="shared" si="614"/>
        <v>0</v>
      </c>
      <c r="AI1230" s="17"/>
      <c r="AJ1230" s="17"/>
      <c r="AU1230">
        <f t="shared" si="592"/>
        <v>0</v>
      </c>
      <c r="AV1230">
        <f t="shared" si="593"/>
        <v>85.1</v>
      </c>
      <c r="AW1230">
        <f t="shared" si="594"/>
        <v>23.638888888888886</v>
      </c>
    </row>
    <row r="1231" spans="2:49" x14ac:dyDescent="0.3">
      <c r="B1231" s="32" t="s">
        <v>53</v>
      </c>
      <c r="C1231" s="32">
        <v>1223</v>
      </c>
      <c r="D1231" s="32">
        <v>201</v>
      </c>
      <c r="E1231" s="2">
        <f t="shared" si="595"/>
        <v>23.666666666666668</v>
      </c>
      <c r="F1231" s="33">
        <v>85.2</v>
      </c>
      <c r="G1231" s="17">
        <f t="shared" si="589"/>
        <v>-2.7777777777776198E-2</v>
      </c>
      <c r="H1231" s="17">
        <f t="shared" si="590"/>
        <v>-9.9999999999994316E-2</v>
      </c>
      <c r="I1231" s="17">
        <v>194.238</v>
      </c>
      <c r="J1231" s="17">
        <f t="shared" si="596"/>
        <v>5.6208333333333336</v>
      </c>
      <c r="K1231" s="17">
        <f t="shared" si="597"/>
        <v>-61.111111111107633</v>
      </c>
      <c r="L1231" s="17">
        <f t="shared" si="598"/>
        <v>138.74772222222572</v>
      </c>
      <c r="M1231" s="17">
        <f t="shared" si="599"/>
        <v>3283.6960925926755</v>
      </c>
      <c r="N1231" s="17">
        <f t="shared" si="615"/>
        <v>3283.6960925926755</v>
      </c>
      <c r="O1231" s="17">
        <f t="shared" si="616"/>
        <v>2777520.5800412833</v>
      </c>
      <c r="P1231" s="17">
        <f t="shared" si="600"/>
        <v>2777326.3420412834</v>
      </c>
      <c r="Q1231" s="34">
        <f t="shared" si="601"/>
        <v>0.77148571129222765</v>
      </c>
      <c r="R1231" s="17">
        <f t="shared" si="591"/>
        <v>77.714140858026653</v>
      </c>
      <c r="S1231" s="17">
        <f t="shared" si="602"/>
        <v>0</v>
      </c>
      <c r="T1231" s="34">
        <f t="shared" si="603"/>
        <v>0</v>
      </c>
      <c r="U1231" s="17">
        <f t="shared" si="617"/>
        <v>0</v>
      </c>
      <c r="V1231" s="17">
        <f t="shared" si="604"/>
        <v>616122.22222222236</v>
      </c>
      <c r="W1231" s="17">
        <f t="shared" si="618"/>
        <v>166128084.79938284</v>
      </c>
      <c r="X1231" s="17">
        <f t="shared" si="605"/>
        <v>0</v>
      </c>
      <c r="Y1231" s="17">
        <f t="shared" si="606"/>
        <v>0</v>
      </c>
      <c r="Z1231" s="17">
        <f t="shared" si="607"/>
        <v>0</v>
      </c>
      <c r="AA1231" s="17">
        <f t="shared" si="608"/>
        <v>0</v>
      </c>
      <c r="AB1231" s="17">
        <f t="shared" si="609"/>
        <v>0</v>
      </c>
      <c r="AC1231" s="17">
        <f t="shared" si="610"/>
        <v>0</v>
      </c>
      <c r="AD1231" s="17">
        <f t="shared" si="611"/>
        <v>0</v>
      </c>
      <c r="AE1231" s="17">
        <f t="shared" si="612"/>
        <v>0</v>
      </c>
      <c r="AF1231" s="17">
        <f t="shared" si="613"/>
        <v>2777520.5800412833</v>
      </c>
      <c r="AG1231" s="17">
        <f t="shared" si="619"/>
        <v>0</v>
      </c>
      <c r="AH1231" s="17">
        <f t="shared" si="614"/>
        <v>0</v>
      </c>
      <c r="AI1231" s="17"/>
      <c r="AJ1231" s="17"/>
      <c r="AU1231">
        <f t="shared" si="592"/>
        <v>0</v>
      </c>
      <c r="AV1231">
        <f t="shared" si="593"/>
        <v>85.2</v>
      </c>
      <c r="AW1231">
        <f t="shared" si="594"/>
        <v>23.666666666666668</v>
      </c>
    </row>
    <row r="1232" spans="2:49" x14ac:dyDescent="0.3">
      <c r="B1232" s="32" t="s">
        <v>53</v>
      </c>
      <c r="C1232" s="32">
        <v>1224</v>
      </c>
      <c r="D1232" s="32">
        <v>202</v>
      </c>
      <c r="E1232" s="2">
        <f t="shared" si="595"/>
        <v>23.583333333333336</v>
      </c>
      <c r="F1232" s="33">
        <v>84.9</v>
      </c>
      <c r="G1232" s="17">
        <f t="shared" si="589"/>
        <v>-0.11111111111111072</v>
      </c>
      <c r="H1232" s="17">
        <f t="shared" si="590"/>
        <v>-0.39999999999999858</v>
      </c>
      <c r="I1232" s="17">
        <v>194.238</v>
      </c>
      <c r="J1232" s="17">
        <f t="shared" si="596"/>
        <v>5.6010416666666671</v>
      </c>
      <c r="K1232" s="17">
        <f t="shared" si="597"/>
        <v>-244.44444444444358</v>
      </c>
      <c r="L1232" s="17">
        <f t="shared" si="598"/>
        <v>-44.605402777776902</v>
      </c>
      <c r="M1232" s="17">
        <f t="shared" si="599"/>
        <v>-1051.9440821759054</v>
      </c>
      <c r="N1232" s="17">
        <f t="shared" si="615"/>
        <v>-1051.9440821759054</v>
      </c>
      <c r="O1232" s="17">
        <f t="shared" si="616"/>
        <v>2776468.6359591074</v>
      </c>
      <c r="P1232" s="17">
        <f t="shared" si="600"/>
        <v>2776274.3979591075</v>
      </c>
      <c r="Q1232" s="34">
        <f t="shared" si="601"/>
        <v>0.77119350226508088</v>
      </c>
      <c r="R1232" s="17">
        <f t="shared" si="591"/>
        <v>-24.808347937981768</v>
      </c>
      <c r="S1232" s="17">
        <f t="shared" si="602"/>
        <v>-1051.9440821759054</v>
      </c>
      <c r="T1232" s="34">
        <f t="shared" si="603"/>
        <v>-2.9220902714682296E-4</v>
      </c>
      <c r="U1232" s="17">
        <f t="shared" si="617"/>
        <v>0</v>
      </c>
      <c r="V1232" s="17">
        <f t="shared" si="604"/>
        <v>611790.97222222236</v>
      </c>
      <c r="W1232" s="17">
        <f t="shared" si="618"/>
        <v>166739875.77160504</v>
      </c>
      <c r="X1232" s="17">
        <f t="shared" si="605"/>
        <v>946.74967395831482</v>
      </c>
      <c r="Y1232" s="17">
        <f t="shared" si="606"/>
        <v>871.00970004164969</v>
      </c>
      <c r="Z1232" s="17">
        <f t="shared" si="607"/>
        <v>836.16931203998365</v>
      </c>
      <c r="AA1232" s="17">
        <f t="shared" si="608"/>
        <v>794.36084643798438</v>
      </c>
      <c r="AB1232" s="17">
        <f t="shared" si="609"/>
        <v>762.58641258046498</v>
      </c>
      <c r="AC1232" s="17">
        <f t="shared" si="610"/>
        <v>686.32777132241847</v>
      </c>
      <c r="AD1232" s="17">
        <f t="shared" si="611"/>
        <v>665.73793818274589</v>
      </c>
      <c r="AE1232" s="17">
        <f t="shared" si="612"/>
        <v>665.73793818274589</v>
      </c>
      <c r="AF1232" s="17">
        <f t="shared" si="613"/>
        <v>2775802.8980209245</v>
      </c>
      <c r="AG1232" s="17">
        <f t="shared" si="619"/>
        <v>794.36084643798438</v>
      </c>
      <c r="AH1232" s="17">
        <f t="shared" si="614"/>
        <v>0.54390354426694931</v>
      </c>
      <c r="AI1232" s="17"/>
      <c r="AJ1232" s="17"/>
      <c r="AU1232">
        <f t="shared" si="592"/>
        <v>0</v>
      </c>
      <c r="AV1232">
        <f t="shared" si="593"/>
        <v>84.9</v>
      </c>
      <c r="AW1232">
        <f t="shared" si="594"/>
        <v>23.583333333333336</v>
      </c>
    </row>
    <row r="1233" spans="2:49" x14ac:dyDescent="0.3">
      <c r="B1233" s="32" t="s">
        <v>53</v>
      </c>
      <c r="C1233" s="32">
        <v>1225</v>
      </c>
      <c r="D1233" s="32">
        <v>203</v>
      </c>
      <c r="E1233" s="2">
        <f t="shared" si="595"/>
        <v>23.444444444444446</v>
      </c>
      <c r="F1233" s="33">
        <v>84.4</v>
      </c>
      <c r="G1233" s="17">
        <f t="shared" si="589"/>
        <v>-0.18055555555555713</v>
      </c>
      <c r="H1233" s="17">
        <f t="shared" si="590"/>
        <v>-0.65000000000000568</v>
      </c>
      <c r="I1233" s="17">
        <v>194.238</v>
      </c>
      <c r="J1233" s="17">
        <f t="shared" si="596"/>
        <v>5.5680555555555555</v>
      </c>
      <c r="K1233" s="17">
        <f t="shared" si="597"/>
        <v>-397.2222222222257</v>
      </c>
      <c r="L1233" s="17">
        <f t="shared" si="598"/>
        <v>-197.41616666667014</v>
      </c>
      <c r="M1233" s="17">
        <f t="shared" si="599"/>
        <v>-4628.3123518519333</v>
      </c>
      <c r="N1233" s="17">
        <f t="shared" si="615"/>
        <v>-4628.3123518519333</v>
      </c>
      <c r="O1233" s="17">
        <f t="shared" si="616"/>
        <v>2771840.3236072557</v>
      </c>
      <c r="P1233" s="17">
        <f t="shared" si="600"/>
        <v>2771646.0856072558</v>
      </c>
      <c r="Q1233" s="34">
        <f t="shared" si="601"/>
        <v>0.76990784965998349</v>
      </c>
      <c r="R1233" s="17">
        <f t="shared" si="591"/>
        <v>-108.50821180452866</v>
      </c>
      <c r="S1233" s="17">
        <f t="shared" si="602"/>
        <v>-4628.3123518519333</v>
      </c>
      <c r="T1233" s="34">
        <f t="shared" si="603"/>
        <v>-1.28565260509743E-3</v>
      </c>
      <c r="U1233" s="17">
        <f t="shared" si="617"/>
        <v>1051.9440821759054</v>
      </c>
      <c r="V1233" s="17">
        <f t="shared" si="604"/>
        <v>604606.17283950618</v>
      </c>
      <c r="W1233" s="17">
        <f t="shared" si="618"/>
        <v>167344481.94444454</v>
      </c>
      <c r="X1233" s="17">
        <f t="shared" si="605"/>
        <v>4165.4811166667405</v>
      </c>
      <c r="Y1233" s="17">
        <f t="shared" si="606"/>
        <v>3832.2426273334013</v>
      </c>
      <c r="Z1233" s="17">
        <f t="shared" si="607"/>
        <v>3678.9529222400652</v>
      </c>
      <c r="AA1233" s="17">
        <f t="shared" si="608"/>
        <v>3495.0052761280617</v>
      </c>
      <c r="AB1233" s="17">
        <f t="shared" si="609"/>
        <v>3355.2050650829392</v>
      </c>
      <c r="AC1233" s="17">
        <f t="shared" si="610"/>
        <v>3019.6845585746455</v>
      </c>
      <c r="AD1233" s="17">
        <f t="shared" si="611"/>
        <v>2929.094021817406</v>
      </c>
      <c r="AE1233" s="17">
        <f t="shared" si="612"/>
        <v>2929.094021817406</v>
      </c>
      <c r="AF1233" s="17">
        <f t="shared" si="613"/>
        <v>2768911.2295854385</v>
      </c>
      <c r="AG1233" s="17">
        <f t="shared" si="619"/>
        <v>4289.3661225660462</v>
      </c>
      <c r="AH1233" s="17">
        <f t="shared" si="614"/>
        <v>2.39109716066727</v>
      </c>
      <c r="AI1233" s="17"/>
      <c r="AJ1233" s="17"/>
      <c r="AU1233">
        <f t="shared" si="592"/>
        <v>0</v>
      </c>
      <c r="AV1233">
        <f t="shared" si="593"/>
        <v>84.4</v>
      </c>
      <c r="AW1233">
        <f t="shared" si="594"/>
        <v>23.444444444444446</v>
      </c>
    </row>
    <row r="1234" spans="2:49" x14ac:dyDescent="0.3">
      <c r="B1234" s="32" t="s">
        <v>53</v>
      </c>
      <c r="C1234" s="32">
        <v>1226</v>
      </c>
      <c r="D1234" s="32">
        <v>204</v>
      </c>
      <c r="E1234" s="2">
        <f t="shared" si="595"/>
        <v>23.222222222222221</v>
      </c>
      <c r="F1234" s="33">
        <v>83.6</v>
      </c>
      <c r="G1234" s="17">
        <f t="shared" si="589"/>
        <v>-0.23611111111111149</v>
      </c>
      <c r="H1234" s="17">
        <f t="shared" si="590"/>
        <v>-0.85000000000000142</v>
      </c>
      <c r="I1234" s="17">
        <v>194.238</v>
      </c>
      <c r="J1234" s="17">
        <f t="shared" si="596"/>
        <v>5.5152777777777775</v>
      </c>
      <c r="K1234" s="17">
        <f t="shared" si="597"/>
        <v>-519.44444444444525</v>
      </c>
      <c r="L1234" s="17">
        <f t="shared" si="598"/>
        <v>-319.69116666666747</v>
      </c>
      <c r="M1234" s="17">
        <f t="shared" si="599"/>
        <v>-7423.9393148148329</v>
      </c>
      <c r="N1234" s="17">
        <f t="shared" si="615"/>
        <v>-7423.9393148148329</v>
      </c>
      <c r="O1234" s="17">
        <f t="shared" si="616"/>
        <v>2764416.384292441</v>
      </c>
      <c r="P1234" s="17">
        <f t="shared" si="600"/>
        <v>2764222.1462924411</v>
      </c>
      <c r="Q1234" s="34">
        <f t="shared" si="601"/>
        <v>0.76784562779711429</v>
      </c>
      <c r="R1234" s="17">
        <f t="shared" si="591"/>
        <v>-172.40036853292224</v>
      </c>
      <c r="S1234" s="17">
        <f t="shared" si="602"/>
        <v>-7423.9393148148329</v>
      </c>
      <c r="T1234" s="34">
        <f t="shared" si="603"/>
        <v>-2.0622218628692643E-3</v>
      </c>
      <c r="U1234" s="17">
        <f t="shared" si="617"/>
        <v>5680.2564340278386</v>
      </c>
      <c r="V1234" s="17">
        <f t="shared" si="604"/>
        <v>593198.76543209876</v>
      </c>
      <c r="W1234" s="17">
        <f t="shared" si="618"/>
        <v>167937680.70987663</v>
      </c>
      <c r="X1234" s="17">
        <f t="shared" si="605"/>
        <v>6681.5453833333495</v>
      </c>
      <c r="Y1234" s="17">
        <f t="shared" si="606"/>
        <v>6147.021752666682</v>
      </c>
      <c r="Z1234" s="17">
        <f t="shared" si="607"/>
        <v>5901.1408825600147</v>
      </c>
      <c r="AA1234" s="17">
        <f t="shared" si="608"/>
        <v>5606.0838384320141</v>
      </c>
      <c r="AB1234" s="17">
        <f t="shared" si="609"/>
        <v>5381.840484894733</v>
      </c>
      <c r="AC1234" s="17">
        <f t="shared" si="610"/>
        <v>4843.6564364052601</v>
      </c>
      <c r="AD1234" s="17">
        <f t="shared" si="611"/>
        <v>4698.3467433131018</v>
      </c>
      <c r="AE1234" s="17">
        <f t="shared" si="612"/>
        <v>4698.3467433131018</v>
      </c>
      <c r="AF1234" s="17">
        <f t="shared" si="613"/>
        <v>2759718.0375491278</v>
      </c>
      <c r="AG1234" s="17">
        <f t="shared" si="619"/>
        <v>9895.4499609980594</v>
      </c>
      <c r="AH1234" s="17">
        <f t="shared" si="614"/>
        <v>3.8322567237464127</v>
      </c>
      <c r="AI1234" s="17"/>
      <c r="AJ1234" s="17"/>
      <c r="AU1234">
        <f t="shared" si="592"/>
        <v>0</v>
      </c>
      <c r="AV1234">
        <f t="shared" si="593"/>
        <v>83.6</v>
      </c>
      <c r="AW1234">
        <f t="shared" si="594"/>
        <v>23.222222222222221</v>
      </c>
    </row>
    <row r="1235" spans="2:49" x14ac:dyDescent="0.3">
      <c r="B1235" s="32" t="s">
        <v>53</v>
      </c>
      <c r="C1235" s="32">
        <v>1227</v>
      </c>
      <c r="D1235" s="32">
        <v>205</v>
      </c>
      <c r="E1235" s="2">
        <f t="shared" si="595"/>
        <v>22.972222222222225</v>
      </c>
      <c r="F1235" s="33">
        <v>82.7</v>
      </c>
      <c r="G1235" s="17">
        <f t="shared" si="589"/>
        <v>-0.29166666666666585</v>
      </c>
      <c r="H1235" s="17">
        <f t="shared" si="590"/>
        <v>-1.0499999999999972</v>
      </c>
      <c r="I1235" s="17">
        <v>194.238</v>
      </c>
      <c r="J1235" s="17">
        <f t="shared" si="596"/>
        <v>5.4559027777777782</v>
      </c>
      <c r="K1235" s="17">
        <f t="shared" si="597"/>
        <v>-641.66666666666492</v>
      </c>
      <c r="L1235" s="17">
        <f t="shared" si="598"/>
        <v>-441.97276388888713</v>
      </c>
      <c r="M1235" s="17">
        <f t="shared" si="599"/>
        <v>-10153.096548225269</v>
      </c>
      <c r="N1235" s="17">
        <f t="shared" si="615"/>
        <v>-10153.096548225269</v>
      </c>
      <c r="O1235" s="17">
        <f t="shared" si="616"/>
        <v>2754263.2877442157</v>
      </c>
      <c r="P1235" s="17">
        <f t="shared" si="600"/>
        <v>2754069.0497442158</v>
      </c>
      <c r="Q1235" s="34">
        <f t="shared" si="601"/>
        <v>0.76502530063794827</v>
      </c>
      <c r="R1235" s="17">
        <f t="shared" si="591"/>
        <v>-233.23919014950826</v>
      </c>
      <c r="S1235" s="17">
        <f t="shared" si="602"/>
        <v>-10153.096548225269</v>
      </c>
      <c r="T1235" s="34">
        <f t="shared" si="603"/>
        <v>-2.8203271591660151E-3</v>
      </c>
      <c r="U1235" s="17">
        <f t="shared" si="617"/>
        <v>13104.195748842671</v>
      </c>
      <c r="V1235" s="17">
        <f t="shared" si="604"/>
        <v>580495.29320987663</v>
      </c>
      <c r="W1235" s="17">
        <f t="shared" si="618"/>
        <v>168518176.00308651</v>
      </c>
      <c r="X1235" s="17">
        <f t="shared" si="605"/>
        <v>9137.7868934027429</v>
      </c>
      <c r="Y1235" s="17">
        <f t="shared" si="606"/>
        <v>8406.7639419305233</v>
      </c>
      <c r="Z1235" s="17">
        <f t="shared" si="607"/>
        <v>8070.4933842533019</v>
      </c>
      <c r="AA1235" s="17">
        <f t="shared" si="608"/>
        <v>7666.9687150406362</v>
      </c>
      <c r="AB1235" s="17">
        <f t="shared" si="609"/>
        <v>7360.2899664390106</v>
      </c>
      <c r="AC1235" s="17">
        <f t="shared" si="610"/>
        <v>6624.2609697951093</v>
      </c>
      <c r="AD1235" s="17">
        <f t="shared" si="611"/>
        <v>6425.5331407012554</v>
      </c>
      <c r="AE1235" s="17">
        <f t="shared" si="612"/>
        <v>6425.5331407012554</v>
      </c>
      <c r="AF1235" s="17">
        <f t="shared" si="613"/>
        <v>2747837.7546035144</v>
      </c>
      <c r="AG1235" s="17">
        <f t="shared" si="619"/>
        <v>17562.418676038695</v>
      </c>
      <c r="AH1235" s="17">
        <f t="shared" si="614"/>
        <v>5.2367833257548941</v>
      </c>
      <c r="AI1235" s="17"/>
      <c r="AJ1235" s="17"/>
      <c r="AU1235">
        <f t="shared" si="592"/>
        <v>0</v>
      </c>
      <c r="AV1235">
        <f t="shared" si="593"/>
        <v>82.7</v>
      </c>
      <c r="AW1235">
        <f t="shared" si="594"/>
        <v>22.972222222222221</v>
      </c>
    </row>
    <row r="1236" spans="2:49" x14ac:dyDescent="0.3">
      <c r="B1236" s="32" t="s">
        <v>53</v>
      </c>
      <c r="C1236" s="32">
        <v>1228</v>
      </c>
      <c r="D1236" s="32">
        <v>206</v>
      </c>
      <c r="E1236" s="2">
        <f t="shared" si="595"/>
        <v>22.638888888888889</v>
      </c>
      <c r="F1236" s="33">
        <v>81.5</v>
      </c>
      <c r="G1236" s="17">
        <f t="shared" ref="G1236:G1299" si="620">($F1237-$F1235)/2/3.6</f>
        <v>-0.36111111111111227</v>
      </c>
      <c r="H1236" s="17">
        <f t="shared" ref="H1236:H1299" si="621">($F1237-$F1235)/2</f>
        <v>-1.3000000000000043</v>
      </c>
      <c r="I1236" s="17">
        <v>194.238</v>
      </c>
      <c r="J1236" s="17">
        <f t="shared" si="596"/>
        <v>5.3767361111111107</v>
      </c>
      <c r="K1236" s="17">
        <f t="shared" si="597"/>
        <v>-794.44444444444696</v>
      </c>
      <c r="L1236" s="17">
        <f t="shared" si="598"/>
        <v>-594.82970833333582</v>
      </c>
      <c r="M1236" s="17">
        <f t="shared" si="599"/>
        <v>-13466.283674768574</v>
      </c>
      <c r="N1236" s="17">
        <f t="shared" si="615"/>
        <v>-13466.283674768574</v>
      </c>
      <c r="O1236" s="17">
        <f t="shared" si="616"/>
        <v>2740797.0040694471</v>
      </c>
      <c r="P1236" s="17">
        <f t="shared" si="600"/>
        <v>2740602.7660694472</v>
      </c>
      <c r="Q1236" s="34">
        <f t="shared" si="601"/>
        <v>0.76128463635877097</v>
      </c>
      <c r="R1236" s="17">
        <f t="shared" si="591"/>
        <v>-304.86169985934413</v>
      </c>
      <c r="S1236" s="17">
        <f t="shared" si="602"/>
        <v>-13466.283674768574</v>
      </c>
      <c r="T1236" s="34">
        <f t="shared" si="603"/>
        <v>-3.7406642791772142E-3</v>
      </c>
      <c r="U1236" s="17">
        <f t="shared" si="617"/>
        <v>23257.292297067939</v>
      </c>
      <c r="V1236" s="17">
        <f t="shared" si="604"/>
        <v>563771.21913580247</v>
      </c>
      <c r="W1236" s="17">
        <f t="shared" si="618"/>
        <v>169081947.2222223</v>
      </c>
      <c r="X1236" s="17">
        <f t="shared" si="605"/>
        <v>12119.655307291718</v>
      </c>
      <c r="Y1236" s="17">
        <f t="shared" si="606"/>
        <v>11150.082882708381</v>
      </c>
      <c r="Z1236" s="17">
        <f t="shared" si="607"/>
        <v>10704.079567400046</v>
      </c>
      <c r="AA1236" s="17">
        <f t="shared" si="608"/>
        <v>10168.875589030044</v>
      </c>
      <c r="AB1236" s="17">
        <f t="shared" si="609"/>
        <v>9762.120565468842</v>
      </c>
      <c r="AC1236" s="17">
        <f t="shared" si="610"/>
        <v>8785.9085089219589</v>
      </c>
      <c r="AD1236" s="17">
        <f t="shared" si="611"/>
        <v>8522.3312536542999</v>
      </c>
      <c r="AE1236" s="17">
        <f t="shared" si="612"/>
        <v>8522.3312536542999</v>
      </c>
      <c r="AF1236" s="17">
        <f t="shared" si="613"/>
        <v>2732274.6728157927</v>
      </c>
      <c r="AG1236" s="17">
        <f t="shared" si="619"/>
        <v>27731.29426506874</v>
      </c>
      <c r="AH1236" s="17">
        <f t="shared" si="614"/>
        <v>6.940009164213599</v>
      </c>
      <c r="AI1236" s="17"/>
      <c r="AJ1236" s="17"/>
      <c r="AU1236">
        <f t="shared" si="592"/>
        <v>0</v>
      </c>
      <c r="AV1236">
        <f t="shared" si="593"/>
        <v>81.5</v>
      </c>
      <c r="AW1236">
        <f t="shared" si="594"/>
        <v>22.638888888888889</v>
      </c>
    </row>
    <row r="1237" spans="2:49" x14ac:dyDescent="0.3">
      <c r="B1237" s="32" t="s">
        <v>53</v>
      </c>
      <c r="C1237" s="32">
        <v>1229</v>
      </c>
      <c r="D1237" s="32">
        <v>207</v>
      </c>
      <c r="E1237" s="2">
        <f t="shared" si="595"/>
        <v>22.25</v>
      </c>
      <c r="F1237" s="33">
        <v>80.099999999999994</v>
      </c>
      <c r="G1237" s="17">
        <f t="shared" si="620"/>
        <v>-0.38888888888888851</v>
      </c>
      <c r="H1237" s="17">
        <f t="shared" si="621"/>
        <v>-1.3999999999999986</v>
      </c>
      <c r="I1237" s="17">
        <v>194.238</v>
      </c>
      <c r="J1237" s="17">
        <f t="shared" si="596"/>
        <v>5.2843749999999998</v>
      </c>
      <c r="K1237" s="17">
        <f t="shared" si="597"/>
        <v>-855.55555555555475</v>
      </c>
      <c r="L1237" s="17">
        <f t="shared" si="598"/>
        <v>-656.03318055555474</v>
      </c>
      <c r="M1237" s="17">
        <f t="shared" si="599"/>
        <v>-14596.738267361094</v>
      </c>
      <c r="N1237" s="17">
        <f t="shared" si="615"/>
        <v>-14596.738267361094</v>
      </c>
      <c r="O1237" s="17">
        <f t="shared" si="616"/>
        <v>2726200.2658020859</v>
      </c>
      <c r="P1237" s="17">
        <f t="shared" si="600"/>
        <v>2726006.027802086</v>
      </c>
      <c r="Q1237" s="34">
        <f t="shared" si="601"/>
        <v>0.75722995440286345</v>
      </c>
      <c r="R1237" s="17">
        <f t="shared" si="591"/>
        <v>-324.77742644878435</v>
      </c>
      <c r="S1237" s="17">
        <f t="shared" si="602"/>
        <v>-14596.738267361094</v>
      </c>
      <c r="T1237" s="34">
        <f t="shared" si="603"/>
        <v>-4.0546819559075641E-3</v>
      </c>
      <c r="U1237" s="17">
        <f t="shared" si="617"/>
        <v>36723.575971836515</v>
      </c>
      <c r="V1237" s="17">
        <f t="shared" si="604"/>
        <v>544568.75</v>
      </c>
      <c r="W1237" s="17">
        <f t="shared" si="618"/>
        <v>169626515.9722223</v>
      </c>
      <c r="X1237" s="17">
        <f t="shared" si="605"/>
        <v>13137.064440624985</v>
      </c>
      <c r="Y1237" s="17">
        <f t="shared" si="606"/>
        <v>12086.099285374987</v>
      </c>
      <c r="Z1237" s="17">
        <f t="shared" si="607"/>
        <v>11602.655313959987</v>
      </c>
      <c r="AA1237" s="17">
        <f t="shared" si="608"/>
        <v>11022.522548261988</v>
      </c>
      <c r="AB1237" s="17">
        <f t="shared" si="609"/>
        <v>10581.621646331509</v>
      </c>
      <c r="AC1237" s="17">
        <f t="shared" si="610"/>
        <v>9523.4594816983572</v>
      </c>
      <c r="AD1237" s="17">
        <f t="shared" si="611"/>
        <v>9237.7556972474067</v>
      </c>
      <c r="AE1237" s="17">
        <f t="shared" si="612"/>
        <v>9237.7556972474067</v>
      </c>
      <c r="AF1237" s="17">
        <f t="shared" si="613"/>
        <v>2716962.5101048383</v>
      </c>
      <c r="AG1237" s="17">
        <f t="shared" si="619"/>
        <v>38753.816813330726</v>
      </c>
      <c r="AH1237" s="17">
        <f t="shared" si="614"/>
        <v>7.5164814460922758</v>
      </c>
      <c r="AI1237" s="17"/>
      <c r="AJ1237" s="17"/>
      <c r="AU1237">
        <f t="shared" si="592"/>
        <v>0</v>
      </c>
      <c r="AV1237">
        <f t="shared" si="593"/>
        <v>80.099999999999994</v>
      </c>
      <c r="AW1237">
        <f t="shared" si="594"/>
        <v>22.249999999999996</v>
      </c>
    </row>
    <row r="1238" spans="2:49" x14ac:dyDescent="0.3">
      <c r="B1238" s="32" t="s">
        <v>53</v>
      </c>
      <c r="C1238" s="32">
        <v>1230</v>
      </c>
      <c r="D1238" s="32">
        <v>208</v>
      </c>
      <c r="E1238" s="2">
        <f t="shared" si="595"/>
        <v>21.861111111111114</v>
      </c>
      <c r="F1238" s="33">
        <v>78.7</v>
      </c>
      <c r="G1238" s="17">
        <f t="shared" si="620"/>
        <v>-0.37499999999999839</v>
      </c>
      <c r="H1238" s="17">
        <f t="shared" si="621"/>
        <v>-1.3499999999999943</v>
      </c>
      <c r="I1238" s="17">
        <v>194.238</v>
      </c>
      <c r="J1238" s="17">
        <f t="shared" si="596"/>
        <v>5.1920138888888898</v>
      </c>
      <c r="K1238" s="17">
        <f t="shared" si="597"/>
        <v>-824.99999999999648</v>
      </c>
      <c r="L1238" s="17">
        <f t="shared" si="598"/>
        <v>-625.5699861111076</v>
      </c>
      <c r="M1238" s="17">
        <f t="shared" si="599"/>
        <v>-13675.654974151159</v>
      </c>
      <c r="N1238" s="17">
        <f t="shared" si="615"/>
        <v>-13675.654974151159</v>
      </c>
      <c r="O1238" s="17">
        <f t="shared" si="616"/>
        <v>2712524.6108279349</v>
      </c>
      <c r="P1238" s="17">
        <f t="shared" si="600"/>
        <v>2712330.372827935</v>
      </c>
      <c r="Q1238" s="34">
        <f t="shared" si="601"/>
        <v>0.75343113096414371</v>
      </c>
      <c r="R1238" s="17">
        <f t="shared" si="591"/>
        <v>-298.96501290713786</v>
      </c>
      <c r="S1238" s="17">
        <f t="shared" si="602"/>
        <v>-13675.654974151159</v>
      </c>
      <c r="T1238" s="34">
        <f t="shared" si="603"/>
        <v>-3.7988234387197088E-3</v>
      </c>
      <c r="U1238" s="17">
        <f t="shared" si="617"/>
        <v>51320.314239197607</v>
      </c>
      <c r="V1238" s="17">
        <f t="shared" si="604"/>
        <v>525698.99691358046</v>
      </c>
      <c r="W1238" s="17">
        <f t="shared" si="618"/>
        <v>170152214.96913588</v>
      </c>
      <c r="X1238" s="17">
        <f t="shared" si="605"/>
        <v>12308.089476736044</v>
      </c>
      <c r="Y1238" s="17">
        <f t="shared" si="606"/>
        <v>11323.442318597161</v>
      </c>
      <c r="Z1238" s="17">
        <f t="shared" si="607"/>
        <v>10870.504625853275</v>
      </c>
      <c r="AA1238" s="17">
        <f t="shared" si="608"/>
        <v>10326.979394560611</v>
      </c>
      <c r="AB1238" s="17">
        <f t="shared" si="609"/>
        <v>9913.9002187781862</v>
      </c>
      <c r="AC1238" s="17">
        <f t="shared" si="610"/>
        <v>8922.5101969003681</v>
      </c>
      <c r="AD1238" s="17">
        <f t="shared" si="611"/>
        <v>8654.8348909933575</v>
      </c>
      <c r="AE1238" s="17">
        <f t="shared" si="612"/>
        <v>8654.8348909933575</v>
      </c>
      <c r="AF1238" s="17">
        <f t="shared" si="613"/>
        <v>2703869.7759369416</v>
      </c>
      <c r="AG1238" s="17">
        <f t="shared" si="619"/>
        <v>49080.796207891341</v>
      </c>
      <c r="AH1238" s="17">
        <f t="shared" si="614"/>
        <v>7.0364511308889082</v>
      </c>
      <c r="AI1238" s="17"/>
      <c r="AJ1238" s="17"/>
      <c r="AU1238">
        <f t="shared" si="592"/>
        <v>0</v>
      </c>
      <c r="AV1238">
        <f t="shared" si="593"/>
        <v>78.7</v>
      </c>
      <c r="AW1238">
        <f t="shared" si="594"/>
        <v>21.861111111111111</v>
      </c>
    </row>
    <row r="1239" spans="2:49" x14ac:dyDescent="0.3">
      <c r="B1239" s="32" t="s">
        <v>53</v>
      </c>
      <c r="C1239" s="32">
        <v>1231</v>
      </c>
      <c r="D1239" s="32">
        <v>209</v>
      </c>
      <c r="E1239" s="2">
        <f t="shared" si="595"/>
        <v>21.500000000000004</v>
      </c>
      <c r="F1239" s="33">
        <v>77.400000000000006</v>
      </c>
      <c r="G1239" s="17">
        <f t="shared" si="620"/>
        <v>-0.34722222222222221</v>
      </c>
      <c r="H1239" s="17">
        <f t="shared" si="621"/>
        <v>-1.25</v>
      </c>
      <c r="I1239" s="17">
        <v>194.238</v>
      </c>
      <c r="J1239" s="17">
        <f t="shared" si="596"/>
        <v>5.1062500000000002</v>
      </c>
      <c r="K1239" s="17">
        <f t="shared" si="597"/>
        <v>-763.88888888888891</v>
      </c>
      <c r="L1239" s="17">
        <f t="shared" si="598"/>
        <v>-564.54463888888893</v>
      </c>
      <c r="M1239" s="17">
        <f t="shared" si="599"/>
        <v>-12137.709736111114</v>
      </c>
      <c r="N1239" s="17">
        <f t="shared" si="615"/>
        <v>-12137.709736111114</v>
      </c>
      <c r="O1239" s="17">
        <f t="shared" si="616"/>
        <v>2700386.9010918238</v>
      </c>
      <c r="P1239" s="17">
        <f t="shared" si="600"/>
        <v>2700192.6630918239</v>
      </c>
      <c r="Q1239" s="34">
        <f t="shared" si="601"/>
        <v>0.75005951795364678</v>
      </c>
      <c r="R1239" s="17">
        <f t="shared" si="591"/>
        <v>-260.960759326389</v>
      </c>
      <c r="S1239" s="17">
        <f t="shared" si="602"/>
        <v>-12137.709736111114</v>
      </c>
      <c r="T1239" s="34">
        <f t="shared" si="603"/>
        <v>-3.3716130104969452E-3</v>
      </c>
      <c r="U1239" s="17">
        <f t="shared" si="617"/>
        <v>64995.96921334877</v>
      </c>
      <c r="V1239" s="17">
        <f t="shared" si="604"/>
        <v>508475.00000000017</v>
      </c>
      <c r="W1239" s="17">
        <f t="shared" si="618"/>
        <v>170660689.96913588</v>
      </c>
      <c r="X1239" s="17">
        <f t="shared" si="605"/>
        <v>10923.938762500002</v>
      </c>
      <c r="Y1239" s="17">
        <f t="shared" si="606"/>
        <v>10050.023661500001</v>
      </c>
      <c r="Z1239" s="17">
        <f t="shared" si="607"/>
        <v>9648.0227150400005</v>
      </c>
      <c r="AA1239" s="17">
        <f t="shared" si="608"/>
        <v>9165.6215792879993</v>
      </c>
      <c r="AB1239" s="17">
        <f t="shared" si="609"/>
        <v>8798.9967161164786</v>
      </c>
      <c r="AC1239" s="17">
        <f t="shared" si="610"/>
        <v>7919.0970445048306</v>
      </c>
      <c r="AD1239" s="17">
        <f t="shared" si="611"/>
        <v>7681.5241331696852</v>
      </c>
      <c r="AE1239" s="17">
        <f t="shared" si="612"/>
        <v>7681.5241331696852</v>
      </c>
      <c r="AF1239" s="17">
        <f t="shared" si="613"/>
        <v>2692705.3769586543</v>
      </c>
      <c r="AG1239" s="17">
        <f t="shared" si="619"/>
        <v>58246.417787179336</v>
      </c>
      <c r="AH1239" s="17">
        <f t="shared" si="614"/>
        <v>6.2400683453856098</v>
      </c>
      <c r="AI1239" s="17"/>
      <c r="AJ1239" s="17"/>
      <c r="AU1239">
        <f t="shared" si="592"/>
        <v>0</v>
      </c>
      <c r="AV1239">
        <f t="shared" si="593"/>
        <v>77.400000000000006</v>
      </c>
      <c r="AW1239">
        <f t="shared" si="594"/>
        <v>21.5</v>
      </c>
    </row>
    <row r="1240" spans="2:49" x14ac:dyDescent="0.3">
      <c r="B1240" s="32" t="s">
        <v>53</v>
      </c>
      <c r="C1240" s="32">
        <v>1232</v>
      </c>
      <c r="D1240" s="32">
        <v>210</v>
      </c>
      <c r="E1240" s="2">
        <f t="shared" si="595"/>
        <v>21.166666666666668</v>
      </c>
      <c r="F1240" s="33">
        <v>76.2</v>
      </c>
      <c r="G1240" s="17">
        <f t="shared" si="620"/>
        <v>-0.27777777777777779</v>
      </c>
      <c r="H1240" s="17">
        <f t="shared" si="621"/>
        <v>-1</v>
      </c>
      <c r="I1240" s="17">
        <v>194.238</v>
      </c>
      <c r="J1240" s="17">
        <f t="shared" si="596"/>
        <v>5.0270833333333336</v>
      </c>
      <c r="K1240" s="17">
        <f t="shared" si="597"/>
        <v>-611.11111111111109</v>
      </c>
      <c r="L1240" s="17">
        <f t="shared" si="598"/>
        <v>-411.84602777777775</v>
      </c>
      <c r="M1240" s="17">
        <f t="shared" si="599"/>
        <v>-8717.4075879629636</v>
      </c>
      <c r="N1240" s="17">
        <f t="shared" si="615"/>
        <v>-8717.4075879629636</v>
      </c>
      <c r="O1240" s="17">
        <f t="shared" si="616"/>
        <v>2691669.4935038607</v>
      </c>
      <c r="P1240" s="17">
        <f t="shared" si="600"/>
        <v>2691475.2555038608</v>
      </c>
      <c r="Q1240" s="34">
        <f t="shared" si="601"/>
        <v>0.74763799647386242</v>
      </c>
      <c r="R1240" s="17">
        <f t="shared" si="591"/>
        <v>-184.51846061188274</v>
      </c>
      <c r="S1240" s="17">
        <f t="shared" si="602"/>
        <v>-8717.4075879629636</v>
      </c>
      <c r="T1240" s="34">
        <f t="shared" si="603"/>
        <v>-2.4215214797843518E-3</v>
      </c>
      <c r="U1240" s="17">
        <f t="shared" si="617"/>
        <v>77133.678949459878</v>
      </c>
      <c r="V1240" s="17">
        <f t="shared" si="604"/>
        <v>492830.55555555562</v>
      </c>
      <c r="W1240" s="17">
        <f t="shared" si="618"/>
        <v>171153520.52469143</v>
      </c>
      <c r="X1240" s="17">
        <f t="shared" si="605"/>
        <v>7845.6668291666674</v>
      </c>
      <c r="Y1240" s="17">
        <f t="shared" si="606"/>
        <v>7218.0134828333339</v>
      </c>
      <c r="Z1240" s="17">
        <f t="shared" si="607"/>
        <v>6929.2929435200003</v>
      </c>
      <c r="AA1240" s="17">
        <f t="shared" si="608"/>
        <v>6582.8282963439997</v>
      </c>
      <c r="AB1240" s="17">
        <f t="shared" si="609"/>
        <v>6319.5151644902398</v>
      </c>
      <c r="AC1240" s="17">
        <f t="shared" si="610"/>
        <v>5687.5636480412159</v>
      </c>
      <c r="AD1240" s="17">
        <f t="shared" si="611"/>
        <v>5516.9367385999794</v>
      </c>
      <c r="AE1240" s="17">
        <f t="shared" si="612"/>
        <v>5516.9367385999794</v>
      </c>
      <c r="AF1240" s="17">
        <f t="shared" si="613"/>
        <v>2686152.5567652606</v>
      </c>
      <c r="AG1240" s="17">
        <f t="shared" si="619"/>
        <v>64829.246083523336</v>
      </c>
      <c r="AH1240" s="17">
        <f t="shared" si="614"/>
        <v>4.4780330670454376</v>
      </c>
      <c r="AI1240" s="17"/>
      <c r="AJ1240" s="17"/>
      <c r="AU1240">
        <f t="shared" si="592"/>
        <v>0</v>
      </c>
      <c r="AV1240">
        <f t="shared" si="593"/>
        <v>76.2</v>
      </c>
      <c r="AW1240">
        <f t="shared" si="594"/>
        <v>21.166666666666668</v>
      </c>
    </row>
    <row r="1241" spans="2:49" x14ac:dyDescent="0.3">
      <c r="B1241" s="32" t="s">
        <v>53</v>
      </c>
      <c r="C1241" s="32">
        <v>1233</v>
      </c>
      <c r="D1241" s="32">
        <v>211</v>
      </c>
      <c r="E1241" s="2">
        <f t="shared" si="595"/>
        <v>20.944444444444446</v>
      </c>
      <c r="F1241" s="33">
        <v>75.400000000000006</v>
      </c>
      <c r="G1241" s="17">
        <f t="shared" si="620"/>
        <v>-0.19444444444444522</v>
      </c>
      <c r="H1241" s="17">
        <f t="shared" si="621"/>
        <v>-0.70000000000000284</v>
      </c>
      <c r="I1241" s="17">
        <v>194.238</v>
      </c>
      <c r="J1241" s="17">
        <f t="shared" si="596"/>
        <v>4.9743055555555555</v>
      </c>
      <c r="K1241" s="17">
        <f t="shared" si="597"/>
        <v>-427.77777777777948</v>
      </c>
      <c r="L1241" s="17">
        <f t="shared" si="598"/>
        <v>-228.56547222222392</v>
      </c>
      <c r="M1241" s="17">
        <f t="shared" si="599"/>
        <v>-4787.1768348765791</v>
      </c>
      <c r="N1241" s="17">
        <f t="shared" si="615"/>
        <v>-4787.1768348765791</v>
      </c>
      <c r="O1241" s="17">
        <f t="shared" si="616"/>
        <v>2686882.316668984</v>
      </c>
      <c r="P1241" s="17">
        <f t="shared" si="600"/>
        <v>2686688.0786689841</v>
      </c>
      <c r="Q1241" s="34">
        <f t="shared" si="601"/>
        <v>0.74630821449267037</v>
      </c>
      <c r="R1241" s="17">
        <f t="shared" si="591"/>
        <v>-100.26475926380392</v>
      </c>
      <c r="S1241" s="17">
        <f t="shared" si="602"/>
        <v>-4787.1768348765791</v>
      </c>
      <c r="T1241" s="34">
        <f t="shared" si="603"/>
        <v>-1.329781981192016E-3</v>
      </c>
      <c r="U1241" s="17">
        <f t="shared" si="617"/>
        <v>85851.086537422845</v>
      </c>
      <c r="V1241" s="17">
        <f t="shared" si="604"/>
        <v>482536.72839506186</v>
      </c>
      <c r="W1241" s="17">
        <f t="shared" si="618"/>
        <v>171636057.25308651</v>
      </c>
      <c r="X1241" s="17">
        <f t="shared" si="605"/>
        <v>4308.4591513889209</v>
      </c>
      <c r="Y1241" s="17">
        <f t="shared" si="606"/>
        <v>3963.7824192778075</v>
      </c>
      <c r="Z1241" s="17">
        <f t="shared" si="607"/>
        <v>3805.2311225066951</v>
      </c>
      <c r="AA1241" s="17">
        <f t="shared" si="608"/>
        <v>3614.96956638136</v>
      </c>
      <c r="AB1241" s="17">
        <f t="shared" si="609"/>
        <v>3470.3707837261054</v>
      </c>
      <c r="AC1241" s="17">
        <f t="shared" si="610"/>
        <v>3123.3337053534951</v>
      </c>
      <c r="AD1241" s="17">
        <f t="shared" si="611"/>
        <v>3029.6336941928903</v>
      </c>
      <c r="AE1241" s="17">
        <f t="shared" si="612"/>
        <v>3029.6336941928903</v>
      </c>
      <c r="AF1241" s="17">
        <f t="shared" si="613"/>
        <v>2683852.6829747912</v>
      </c>
      <c r="AG1241" s="17">
        <f t="shared" si="619"/>
        <v>68444.215649904698</v>
      </c>
      <c r="AH1241" s="17">
        <f t="shared" si="614"/>
        <v>2.4571238395724984</v>
      </c>
      <c r="AI1241" s="17"/>
      <c r="AJ1241" s="17"/>
      <c r="AU1241">
        <f t="shared" si="592"/>
        <v>0</v>
      </c>
      <c r="AV1241">
        <f t="shared" si="593"/>
        <v>75.400000000000006</v>
      </c>
      <c r="AW1241">
        <f t="shared" si="594"/>
        <v>20.944444444444446</v>
      </c>
    </row>
    <row r="1242" spans="2:49" x14ac:dyDescent="0.3">
      <c r="B1242" s="32" t="s">
        <v>53</v>
      </c>
      <c r="C1242" s="32">
        <v>1234</v>
      </c>
      <c r="D1242" s="32">
        <v>212</v>
      </c>
      <c r="E1242" s="2">
        <f t="shared" si="595"/>
        <v>20.777777777777779</v>
      </c>
      <c r="F1242" s="33">
        <v>74.8</v>
      </c>
      <c r="G1242" s="17">
        <f t="shared" si="620"/>
        <v>-0.15277777777777896</v>
      </c>
      <c r="H1242" s="17">
        <f t="shared" si="621"/>
        <v>-0.55000000000000426</v>
      </c>
      <c r="I1242" s="17">
        <v>194.238</v>
      </c>
      <c r="J1242" s="17">
        <f t="shared" si="596"/>
        <v>4.9347222222222218</v>
      </c>
      <c r="K1242" s="17">
        <f t="shared" si="597"/>
        <v>-336.1111111111137</v>
      </c>
      <c r="L1242" s="17">
        <f t="shared" si="598"/>
        <v>-136.93838888889147</v>
      </c>
      <c r="M1242" s="17">
        <f t="shared" si="599"/>
        <v>-2845.2754135803007</v>
      </c>
      <c r="N1242" s="17">
        <f t="shared" si="615"/>
        <v>-2845.2754135803007</v>
      </c>
      <c r="O1242" s="17">
        <f t="shared" si="616"/>
        <v>2684037.0412554038</v>
      </c>
      <c r="P1242" s="17">
        <f t="shared" si="600"/>
        <v>2683842.8032554039</v>
      </c>
      <c r="Q1242" s="34">
        <f t="shared" si="601"/>
        <v>0.74551785388828606</v>
      </c>
      <c r="R1242" s="17">
        <f t="shared" si="591"/>
        <v>-59.118500259946245</v>
      </c>
      <c r="S1242" s="17">
        <f t="shared" si="602"/>
        <v>-2845.2754135803007</v>
      </c>
      <c r="T1242" s="34">
        <f t="shared" si="603"/>
        <v>-7.9036060438433592E-4</v>
      </c>
      <c r="U1242" s="17">
        <f t="shared" si="617"/>
        <v>90638.263372299421</v>
      </c>
      <c r="V1242" s="17">
        <f t="shared" si="604"/>
        <v>474887.6543209877</v>
      </c>
      <c r="W1242" s="17">
        <f t="shared" si="618"/>
        <v>172110944.90740749</v>
      </c>
      <c r="X1242" s="17">
        <f t="shared" si="605"/>
        <v>2560.7478722222709</v>
      </c>
      <c r="Y1242" s="17">
        <f t="shared" si="606"/>
        <v>2355.8880424444892</v>
      </c>
      <c r="Z1242" s="17">
        <f t="shared" si="607"/>
        <v>2261.6525207467093</v>
      </c>
      <c r="AA1242" s="17">
        <f t="shared" si="608"/>
        <v>2148.5698947093738</v>
      </c>
      <c r="AB1242" s="17">
        <f t="shared" si="609"/>
        <v>2062.6270989209988</v>
      </c>
      <c r="AC1242" s="17">
        <f t="shared" si="610"/>
        <v>1856.364389028899</v>
      </c>
      <c r="AD1242" s="17">
        <f t="shared" si="611"/>
        <v>1800.673457358032</v>
      </c>
      <c r="AE1242" s="17">
        <f t="shared" si="612"/>
        <v>1800.673457358032</v>
      </c>
      <c r="AF1242" s="17">
        <f t="shared" si="613"/>
        <v>2682236.3677980457</v>
      </c>
      <c r="AG1242" s="17">
        <f t="shared" si="619"/>
        <v>70592.785544614075</v>
      </c>
      <c r="AH1242" s="17">
        <f t="shared" si="614"/>
        <v>1.4592167401604796</v>
      </c>
      <c r="AI1242" s="17"/>
      <c r="AJ1242" s="17"/>
      <c r="AU1242">
        <f t="shared" si="592"/>
        <v>0</v>
      </c>
      <c r="AV1242">
        <f t="shared" si="593"/>
        <v>74.8</v>
      </c>
      <c r="AW1242">
        <f t="shared" si="594"/>
        <v>20.777777777777775</v>
      </c>
    </row>
    <row r="1243" spans="2:49" x14ac:dyDescent="0.3">
      <c r="B1243" s="32" t="s">
        <v>53</v>
      </c>
      <c r="C1243" s="32">
        <v>1235</v>
      </c>
      <c r="D1243" s="32">
        <v>213</v>
      </c>
      <c r="E1243" s="2">
        <f t="shared" si="595"/>
        <v>20.638888888888889</v>
      </c>
      <c r="F1243" s="33">
        <v>74.3</v>
      </c>
      <c r="G1243" s="17">
        <f t="shared" si="620"/>
        <v>-0.1388888888888889</v>
      </c>
      <c r="H1243" s="17">
        <f t="shared" si="621"/>
        <v>-0.5</v>
      </c>
      <c r="I1243" s="17">
        <v>194.238</v>
      </c>
      <c r="J1243" s="17">
        <f t="shared" si="596"/>
        <v>4.9017361111111111</v>
      </c>
      <c r="K1243" s="17">
        <f t="shared" si="597"/>
        <v>-305.55555555555554</v>
      </c>
      <c r="L1243" s="17">
        <f t="shared" si="598"/>
        <v>-106.41581944444442</v>
      </c>
      <c r="M1243" s="17">
        <f t="shared" si="599"/>
        <v>-2196.3042735339504</v>
      </c>
      <c r="N1243" s="17">
        <f t="shared" si="615"/>
        <v>-2196.3042735339504</v>
      </c>
      <c r="O1243" s="17">
        <f t="shared" si="616"/>
        <v>2681840.7369818697</v>
      </c>
      <c r="P1243" s="17">
        <f t="shared" si="600"/>
        <v>2681646.4989818698</v>
      </c>
      <c r="Q1243" s="34">
        <f t="shared" si="601"/>
        <v>0.74490776448718377</v>
      </c>
      <c r="R1243" s="17">
        <f t="shared" si="591"/>
        <v>-45.329279867659032</v>
      </c>
      <c r="S1243" s="17">
        <f t="shared" si="602"/>
        <v>-2196.3042735339504</v>
      </c>
      <c r="T1243" s="34">
        <f t="shared" si="603"/>
        <v>-6.1008940110226075E-4</v>
      </c>
      <c r="U1243" s="17">
        <f t="shared" si="617"/>
        <v>93483.538785879718</v>
      </c>
      <c r="V1243" s="17">
        <f t="shared" si="604"/>
        <v>468560.10802469141</v>
      </c>
      <c r="W1243" s="17">
        <f t="shared" si="618"/>
        <v>172579505.01543218</v>
      </c>
      <c r="X1243" s="17">
        <f t="shared" si="605"/>
        <v>1976.6738461805555</v>
      </c>
      <c r="Y1243" s="17">
        <f t="shared" si="606"/>
        <v>1818.5399384861112</v>
      </c>
      <c r="Z1243" s="17">
        <f t="shared" si="607"/>
        <v>1745.7983409466667</v>
      </c>
      <c r="AA1243" s="17">
        <f t="shared" si="608"/>
        <v>1658.5084238993334</v>
      </c>
      <c r="AB1243" s="17">
        <f t="shared" si="609"/>
        <v>1592.1680869433599</v>
      </c>
      <c r="AC1243" s="17">
        <f t="shared" si="610"/>
        <v>1432.951278249024</v>
      </c>
      <c r="AD1243" s="17">
        <f t="shared" si="611"/>
        <v>1389.9627399015533</v>
      </c>
      <c r="AE1243" s="17">
        <f t="shared" si="612"/>
        <v>1389.9627399015533</v>
      </c>
      <c r="AF1243" s="17">
        <f t="shared" si="613"/>
        <v>2680450.7742419681</v>
      </c>
      <c r="AG1243" s="17">
        <f t="shared" si="619"/>
        <v>72251.293968513404</v>
      </c>
      <c r="AH1243" s="17">
        <f t="shared" si="614"/>
        <v>1.1254759027542942</v>
      </c>
      <c r="AI1243" s="17"/>
      <c r="AJ1243" s="17"/>
      <c r="AU1243">
        <f t="shared" si="592"/>
        <v>0</v>
      </c>
      <c r="AV1243">
        <f t="shared" si="593"/>
        <v>74.3</v>
      </c>
      <c r="AW1243">
        <f t="shared" si="594"/>
        <v>20.638888888888889</v>
      </c>
    </row>
    <row r="1244" spans="2:49" x14ac:dyDescent="0.3">
      <c r="B1244" s="32" t="s">
        <v>53</v>
      </c>
      <c r="C1244" s="32">
        <v>1236</v>
      </c>
      <c r="D1244" s="32">
        <v>214</v>
      </c>
      <c r="E1244" s="2">
        <f t="shared" si="595"/>
        <v>20.5</v>
      </c>
      <c r="F1244" s="33">
        <v>73.8</v>
      </c>
      <c r="G1244" s="17">
        <f t="shared" si="620"/>
        <v>-0.15277777777777699</v>
      </c>
      <c r="H1244" s="17">
        <f t="shared" si="621"/>
        <v>-0.54999999999999716</v>
      </c>
      <c r="I1244" s="17">
        <v>194.238</v>
      </c>
      <c r="J1244" s="17">
        <f t="shared" si="596"/>
        <v>4.8687499999999995</v>
      </c>
      <c r="K1244" s="17">
        <f t="shared" si="597"/>
        <v>-336.11111111110938</v>
      </c>
      <c r="L1244" s="17">
        <f t="shared" si="598"/>
        <v>-137.00436111110938</v>
      </c>
      <c r="M1244" s="17">
        <f t="shared" si="599"/>
        <v>-2808.5894027777422</v>
      </c>
      <c r="N1244" s="17">
        <f t="shared" si="615"/>
        <v>-2808.5894027777422</v>
      </c>
      <c r="O1244" s="17">
        <f t="shared" si="616"/>
        <v>2679032.1475790921</v>
      </c>
      <c r="P1244" s="17">
        <f t="shared" si="600"/>
        <v>2678837.9095790922</v>
      </c>
      <c r="Q1244" s="34">
        <f t="shared" si="601"/>
        <v>0.74412759452288024</v>
      </c>
      <c r="R1244" s="17">
        <f t="shared" si="591"/>
        <v>-57.57608275694372</v>
      </c>
      <c r="S1244" s="17">
        <f t="shared" si="602"/>
        <v>-2808.5894027777422</v>
      </c>
      <c r="T1244" s="34">
        <f t="shared" si="603"/>
        <v>-7.8016996430360121E-4</v>
      </c>
      <c r="U1244" s="17">
        <f t="shared" si="617"/>
        <v>95679.843059413673</v>
      </c>
      <c r="V1244" s="17">
        <f t="shared" si="604"/>
        <v>462275</v>
      </c>
      <c r="W1244" s="17">
        <f t="shared" si="618"/>
        <v>173041780.01543218</v>
      </c>
      <c r="X1244" s="17">
        <f t="shared" si="605"/>
        <v>2527.7304624999679</v>
      </c>
      <c r="Y1244" s="17">
        <f t="shared" si="606"/>
        <v>2325.5120254999706</v>
      </c>
      <c r="Z1244" s="17">
        <f t="shared" si="607"/>
        <v>2232.4915444799717</v>
      </c>
      <c r="AA1244" s="17">
        <f t="shared" si="608"/>
        <v>2120.8669672559731</v>
      </c>
      <c r="AB1244" s="17">
        <f t="shared" si="609"/>
        <v>2036.0322885657342</v>
      </c>
      <c r="AC1244" s="17">
        <f t="shared" si="610"/>
        <v>1832.4290597091608</v>
      </c>
      <c r="AD1244" s="17">
        <f t="shared" si="611"/>
        <v>1777.4561879178859</v>
      </c>
      <c r="AE1244" s="17">
        <f t="shared" si="612"/>
        <v>1777.4561879178859</v>
      </c>
      <c r="AF1244" s="17">
        <f t="shared" si="613"/>
        <v>2677254.6913911742</v>
      </c>
      <c r="AG1244" s="17">
        <f t="shared" si="619"/>
        <v>74372.160935769381</v>
      </c>
      <c r="AH1244" s="17">
        <f t="shared" si="614"/>
        <v>1.4380713494481279</v>
      </c>
      <c r="AI1244" s="17"/>
      <c r="AJ1244" s="17"/>
      <c r="AU1244">
        <f t="shared" si="592"/>
        <v>0</v>
      </c>
      <c r="AV1244">
        <f t="shared" si="593"/>
        <v>73.8</v>
      </c>
      <c r="AW1244">
        <f t="shared" si="594"/>
        <v>20.5</v>
      </c>
    </row>
    <row r="1245" spans="2:49" x14ac:dyDescent="0.3">
      <c r="B1245" s="32" t="s">
        <v>53</v>
      </c>
      <c r="C1245" s="32">
        <v>1237</v>
      </c>
      <c r="D1245" s="32">
        <v>215</v>
      </c>
      <c r="E1245" s="2">
        <f t="shared" si="595"/>
        <v>20.333333333333336</v>
      </c>
      <c r="F1245" s="33">
        <v>73.2</v>
      </c>
      <c r="G1245" s="17">
        <f t="shared" si="620"/>
        <v>-0.19444444444444325</v>
      </c>
      <c r="H1245" s="17">
        <f t="shared" si="621"/>
        <v>-0.69999999999999574</v>
      </c>
      <c r="I1245" s="17">
        <v>194.238</v>
      </c>
      <c r="J1245" s="17">
        <f t="shared" si="596"/>
        <v>4.8291666666666666</v>
      </c>
      <c r="K1245" s="17">
        <f t="shared" si="597"/>
        <v>-427.77777777777516</v>
      </c>
      <c r="L1245" s="17">
        <f t="shared" si="598"/>
        <v>-228.71061111110848</v>
      </c>
      <c r="M1245" s="17">
        <f t="shared" si="599"/>
        <v>-4650.4490925925393</v>
      </c>
      <c r="N1245" s="17">
        <f t="shared" si="615"/>
        <v>-4650.4490925925393</v>
      </c>
      <c r="O1245" s="17">
        <f t="shared" si="616"/>
        <v>2674381.6984864995</v>
      </c>
      <c r="P1245" s="17">
        <f t="shared" si="600"/>
        <v>2674187.4604864996</v>
      </c>
      <c r="Q1245" s="34">
        <f t="shared" si="601"/>
        <v>0.74283579277393985</v>
      </c>
      <c r="R1245" s="17">
        <f t="shared" si="591"/>
        <v>-94.559131549381632</v>
      </c>
      <c r="S1245" s="17">
        <f t="shared" si="602"/>
        <v>-4650.4490925925393</v>
      </c>
      <c r="T1245" s="34">
        <f t="shared" si="603"/>
        <v>-1.2918017489403555E-3</v>
      </c>
      <c r="U1245" s="17">
        <f t="shared" si="617"/>
        <v>98488.432462191413</v>
      </c>
      <c r="V1245" s="17">
        <f t="shared" si="604"/>
        <v>454788.88888888899</v>
      </c>
      <c r="W1245" s="17">
        <f t="shared" si="618"/>
        <v>173496568.90432107</v>
      </c>
      <c r="X1245" s="17">
        <f t="shared" si="605"/>
        <v>4185.4041833332858</v>
      </c>
      <c r="Y1245" s="17">
        <f t="shared" si="606"/>
        <v>3850.5718486666233</v>
      </c>
      <c r="Z1245" s="17">
        <f t="shared" si="607"/>
        <v>3696.5489747199581</v>
      </c>
      <c r="AA1245" s="17">
        <f t="shared" si="608"/>
        <v>3511.72152598396</v>
      </c>
      <c r="AB1245" s="17">
        <f t="shared" si="609"/>
        <v>3371.2526649446013</v>
      </c>
      <c r="AC1245" s="17">
        <f t="shared" si="610"/>
        <v>3034.1273984501413</v>
      </c>
      <c r="AD1245" s="17">
        <f t="shared" si="611"/>
        <v>2943.1035764966368</v>
      </c>
      <c r="AE1245" s="17">
        <f t="shared" si="612"/>
        <v>2943.1035764966368</v>
      </c>
      <c r="AF1245" s="17">
        <f t="shared" si="613"/>
        <v>2671438.5949100028</v>
      </c>
      <c r="AG1245" s="17">
        <f t="shared" si="619"/>
        <v>77883.882461753339</v>
      </c>
      <c r="AH1245" s="17">
        <f t="shared" si="614"/>
        <v>2.3792268201266262</v>
      </c>
      <c r="AI1245" s="17"/>
      <c r="AJ1245" s="17"/>
      <c r="AU1245">
        <f t="shared" si="592"/>
        <v>0</v>
      </c>
      <c r="AV1245">
        <f t="shared" si="593"/>
        <v>73.2</v>
      </c>
      <c r="AW1245">
        <f t="shared" si="594"/>
        <v>20.333333333333332</v>
      </c>
    </row>
    <row r="1246" spans="2:49" x14ac:dyDescent="0.3">
      <c r="B1246" s="32" t="s">
        <v>53</v>
      </c>
      <c r="C1246" s="32">
        <v>1238</v>
      </c>
      <c r="D1246" s="32">
        <v>216</v>
      </c>
      <c r="E1246" s="2">
        <f t="shared" si="595"/>
        <v>20.111111111111114</v>
      </c>
      <c r="F1246" s="33">
        <v>72.400000000000006</v>
      </c>
      <c r="G1246" s="17">
        <f t="shared" si="620"/>
        <v>-0.2222222222222234</v>
      </c>
      <c r="H1246" s="17">
        <f t="shared" si="621"/>
        <v>-0.80000000000000426</v>
      </c>
      <c r="I1246" s="17">
        <v>194.238</v>
      </c>
      <c r="J1246" s="17">
        <f t="shared" si="596"/>
        <v>4.7763888888888895</v>
      </c>
      <c r="K1246" s="17">
        <f t="shared" si="597"/>
        <v>-488.88888888889147</v>
      </c>
      <c r="L1246" s="17">
        <f t="shared" si="598"/>
        <v>-289.87450000000257</v>
      </c>
      <c r="M1246" s="17">
        <f t="shared" si="599"/>
        <v>-5829.6982777778303</v>
      </c>
      <c r="N1246" s="17">
        <f t="shared" si="615"/>
        <v>-5829.6982777778303</v>
      </c>
      <c r="O1246" s="17">
        <f t="shared" si="616"/>
        <v>2668552.0002087215</v>
      </c>
      <c r="P1246" s="17">
        <f t="shared" si="600"/>
        <v>2668357.7622087216</v>
      </c>
      <c r="Q1246" s="34">
        <f t="shared" si="601"/>
        <v>0.74121641918633863</v>
      </c>
      <c r="R1246" s="17">
        <f t="shared" si="591"/>
        <v>-117.24170980864305</v>
      </c>
      <c r="S1246" s="17">
        <f t="shared" si="602"/>
        <v>-5829.6982777778303</v>
      </c>
      <c r="T1246" s="34">
        <f t="shared" si="603"/>
        <v>-1.6193735876011256E-3</v>
      </c>
      <c r="U1246" s="17">
        <f t="shared" si="617"/>
        <v>103138.88155478395</v>
      </c>
      <c r="V1246" s="17">
        <f t="shared" si="604"/>
        <v>444902.46913580265</v>
      </c>
      <c r="W1246" s="17">
        <f t="shared" si="618"/>
        <v>173941471.37345687</v>
      </c>
      <c r="X1246" s="17">
        <f t="shared" si="605"/>
        <v>5246.7284500000478</v>
      </c>
      <c r="Y1246" s="17">
        <f t="shared" si="606"/>
        <v>4826.9901740000441</v>
      </c>
      <c r="Z1246" s="17">
        <f t="shared" si="607"/>
        <v>4633.9105670400422</v>
      </c>
      <c r="AA1246" s="17">
        <f t="shared" si="608"/>
        <v>4402.2150386880403</v>
      </c>
      <c r="AB1246" s="17">
        <f t="shared" si="609"/>
        <v>4226.1264371405186</v>
      </c>
      <c r="AC1246" s="17">
        <f t="shared" si="610"/>
        <v>3803.5137934264667</v>
      </c>
      <c r="AD1246" s="17">
        <f t="shared" si="611"/>
        <v>3689.4083796236728</v>
      </c>
      <c r="AE1246" s="17">
        <f t="shared" si="612"/>
        <v>3689.4083796236728</v>
      </c>
      <c r="AF1246" s="17">
        <f t="shared" si="613"/>
        <v>2664862.5918290978</v>
      </c>
      <c r="AG1246" s="17">
        <f t="shared" si="619"/>
        <v>82286.097500441378</v>
      </c>
      <c r="AH1246" s="17">
        <f t="shared" si="614"/>
        <v>2.9801360093890734</v>
      </c>
      <c r="AI1246" s="17"/>
      <c r="AJ1246" s="17"/>
      <c r="AU1246">
        <f t="shared" si="592"/>
        <v>0</v>
      </c>
      <c r="AV1246">
        <f t="shared" si="593"/>
        <v>72.400000000000006</v>
      </c>
      <c r="AW1246">
        <f t="shared" si="594"/>
        <v>20.111111111111111</v>
      </c>
    </row>
    <row r="1247" spans="2:49" x14ac:dyDescent="0.3">
      <c r="B1247" s="32" t="s">
        <v>53</v>
      </c>
      <c r="C1247" s="32">
        <v>1239</v>
      </c>
      <c r="D1247" s="32">
        <v>217</v>
      </c>
      <c r="E1247" s="2">
        <f t="shared" si="595"/>
        <v>19.888888888888889</v>
      </c>
      <c r="F1247" s="33">
        <v>71.599999999999994</v>
      </c>
      <c r="G1247" s="17">
        <f t="shared" si="620"/>
        <v>-0.2222222222222234</v>
      </c>
      <c r="H1247" s="17">
        <f t="shared" si="621"/>
        <v>-0.80000000000000426</v>
      </c>
      <c r="I1247" s="17">
        <v>194.238</v>
      </c>
      <c r="J1247" s="17">
        <f t="shared" si="596"/>
        <v>4.7236111111111114</v>
      </c>
      <c r="K1247" s="17">
        <f t="shared" si="597"/>
        <v>-488.88888888889147</v>
      </c>
      <c r="L1247" s="17">
        <f t="shared" si="598"/>
        <v>-289.92727777778038</v>
      </c>
      <c r="M1247" s="17">
        <f t="shared" si="599"/>
        <v>-5766.3314135802984</v>
      </c>
      <c r="N1247" s="17">
        <f t="shared" si="615"/>
        <v>-5766.3314135802984</v>
      </c>
      <c r="O1247" s="17">
        <f t="shared" si="616"/>
        <v>2662785.6687951414</v>
      </c>
      <c r="P1247" s="17">
        <f t="shared" si="600"/>
        <v>2662591.4307951415</v>
      </c>
      <c r="Q1247" s="34">
        <f t="shared" si="601"/>
        <v>0.73961464764627438</v>
      </c>
      <c r="R1247" s="17">
        <f t="shared" si="591"/>
        <v>-114.68592478120816</v>
      </c>
      <c r="S1247" s="17">
        <f t="shared" si="602"/>
        <v>-5766.3314135802984</v>
      </c>
      <c r="T1247" s="34">
        <f t="shared" si="603"/>
        <v>-1.6017715400643351E-3</v>
      </c>
      <c r="U1247" s="17">
        <f t="shared" si="617"/>
        <v>108968.57983256178</v>
      </c>
      <c r="V1247" s="17">
        <f t="shared" si="604"/>
        <v>435124.69135802466</v>
      </c>
      <c r="W1247" s="17">
        <f t="shared" si="618"/>
        <v>174376596.0648149</v>
      </c>
      <c r="X1247" s="17">
        <f t="shared" si="605"/>
        <v>5189.6982722222683</v>
      </c>
      <c r="Y1247" s="17">
        <f t="shared" si="606"/>
        <v>4774.5224104444869</v>
      </c>
      <c r="Z1247" s="17">
        <f t="shared" si="607"/>
        <v>4583.5415140267069</v>
      </c>
      <c r="AA1247" s="17">
        <f t="shared" si="608"/>
        <v>4354.3644383253713</v>
      </c>
      <c r="AB1247" s="17">
        <f t="shared" si="609"/>
        <v>4180.1898607923567</v>
      </c>
      <c r="AC1247" s="17">
        <f t="shared" si="610"/>
        <v>3762.1708747131211</v>
      </c>
      <c r="AD1247" s="17">
        <f t="shared" si="611"/>
        <v>3649.3057484717274</v>
      </c>
      <c r="AE1247" s="17">
        <f t="shared" si="612"/>
        <v>3649.3057484717274</v>
      </c>
      <c r="AF1247" s="17">
        <f t="shared" si="613"/>
        <v>2659136.3630466699</v>
      </c>
      <c r="AG1247" s="17">
        <f t="shared" si="619"/>
        <v>86640.461938766748</v>
      </c>
      <c r="AH1247" s="17">
        <f t="shared" si="614"/>
        <v>2.9453638002193117</v>
      </c>
      <c r="AI1247" s="17"/>
      <c r="AJ1247" s="17"/>
      <c r="AU1247">
        <f t="shared" si="592"/>
        <v>0</v>
      </c>
      <c r="AV1247">
        <f t="shared" si="593"/>
        <v>71.599999999999994</v>
      </c>
      <c r="AW1247">
        <f t="shared" si="594"/>
        <v>19.888888888888886</v>
      </c>
    </row>
    <row r="1248" spans="2:49" x14ac:dyDescent="0.3">
      <c r="B1248" s="32" t="s">
        <v>53</v>
      </c>
      <c r="C1248" s="32">
        <v>1240</v>
      </c>
      <c r="D1248" s="32">
        <v>218</v>
      </c>
      <c r="E1248" s="2">
        <f t="shared" si="595"/>
        <v>19.666666666666668</v>
      </c>
      <c r="F1248" s="33">
        <v>70.8</v>
      </c>
      <c r="G1248" s="17">
        <f t="shared" si="620"/>
        <v>-0.20833333333333331</v>
      </c>
      <c r="H1248" s="17">
        <f t="shared" si="621"/>
        <v>-0.75</v>
      </c>
      <c r="I1248" s="17">
        <v>194.238</v>
      </c>
      <c r="J1248" s="17">
        <f t="shared" si="596"/>
        <v>4.6708333333333334</v>
      </c>
      <c r="K1248" s="17">
        <f t="shared" si="597"/>
        <v>-458.33333333333331</v>
      </c>
      <c r="L1248" s="17">
        <f t="shared" si="598"/>
        <v>-259.42449999999997</v>
      </c>
      <c r="M1248" s="17">
        <f t="shared" si="599"/>
        <v>-5102.0151666666661</v>
      </c>
      <c r="N1248" s="17">
        <f t="shared" si="615"/>
        <v>-5102.0151666666661</v>
      </c>
      <c r="O1248" s="17">
        <f t="shared" si="616"/>
        <v>2657683.6536284746</v>
      </c>
      <c r="P1248" s="17">
        <f t="shared" si="600"/>
        <v>2657489.4156284747</v>
      </c>
      <c r="Q1248" s="34">
        <f t="shared" si="601"/>
        <v>0.73819740987327764</v>
      </c>
      <c r="R1248" s="17">
        <f t="shared" si="591"/>
        <v>-100.3396316111111</v>
      </c>
      <c r="S1248" s="17">
        <f t="shared" si="602"/>
        <v>-5102.0151666666661</v>
      </c>
      <c r="T1248" s="34">
        <f t="shared" si="603"/>
        <v>-1.4172377729966665E-3</v>
      </c>
      <c r="U1248" s="17">
        <f t="shared" si="617"/>
        <v>114734.91124614207</v>
      </c>
      <c r="V1248" s="17">
        <f t="shared" si="604"/>
        <v>425455.55555555562</v>
      </c>
      <c r="W1248" s="17">
        <f t="shared" si="618"/>
        <v>174802051.62037045</v>
      </c>
      <c r="X1248" s="17">
        <f t="shared" si="605"/>
        <v>4591.8136500000001</v>
      </c>
      <c r="Y1248" s="17">
        <f t="shared" si="606"/>
        <v>4224.4685580000005</v>
      </c>
      <c r="Z1248" s="17">
        <f t="shared" si="607"/>
        <v>4055.4898156800004</v>
      </c>
      <c r="AA1248" s="17">
        <f t="shared" si="608"/>
        <v>3852.7153248960003</v>
      </c>
      <c r="AB1248" s="17">
        <f t="shared" si="609"/>
        <v>3698.60671190016</v>
      </c>
      <c r="AC1248" s="17">
        <f t="shared" si="610"/>
        <v>3328.7460407101439</v>
      </c>
      <c r="AD1248" s="17">
        <f t="shared" si="611"/>
        <v>3228.8836594888394</v>
      </c>
      <c r="AE1248" s="17">
        <f t="shared" si="612"/>
        <v>3228.8836594888394</v>
      </c>
      <c r="AF1248" s="17">
        <f t="shared" si="613"/>
        <v>2654454.7699689856</v>
      </c>
      <c r="AG1248" s="17">
        <f t="shared" si="619"/>
        <v>90493.177263662743</v>
      </c>
      <c r="AH1248" s="17">
        <f t="shared" si="614"/>
        <v>2.6039384350716448</v>
      </c>
      <c r="AI1248" s="17"/>
      <c r="AJ1248" s="17"/>
      <c r="AU1248">
        <f t="shared" si="592"/>
        <v>0</v>
      </c>
      <c r="AV1248">
        <f t="shared" si="593"/>
        <v>70.8</v>
      </c>
      <c r="AW1248">
        <f t="shared" si="594"/>
        <v>19.666666666666664</v>
      </c>
    </row>
    <row r="1249" spans="2:49" x14ac:dyDescent="0.3">
      <c r="B1249" s="32" t="s">
        <v>53</v>
      </c>
      <c r="C1249" s="32">
        <v>1241</v>
      </c>
      <c r="D1249" s="32">
        <v>219</v>
      </c>
      <c r="E1249" s="2">
        <f t="shared" si="595"/>
        <v>19.472222222222221</v>
      </c>
      <c r="F1249" s="33">
        <v>70.099999999999994</v>
      </c>
      <c r="G1249" s="17">
        <f t="shared" si="620"/>
        <v>-0.16666666666666705</v>
      </c>
      <c r="H1249" s="17">
        <f t="shared" si="621"/>
        <v>-0.60000000000000142</v>
      </c>
      <c r="I1249" s="17">
        <v>194.238</v>
      </c>
      <c r="J1249" s="17">
        <f t="shared" si="596"/>
        <v>4.6246527777777775</v>
      </c>
      <c r="K1249" s="17">
        <f t="shared" si="597"/>
        <v>-366.66666666666748</v>
      </c>
      <c r="L1249" s="17">
        <f t="shared" si="598"/>
        <v>-167.8040138888897</v>
      </c>
      <c r="M1249" s="17">
        <f t="shared" si="599"/>
        <v>-3267.5170482253243</v>
      </c>
      <c r="N1249" s="17">
        <f t="shared" si="615"/>
        <v>-3267.5170482253243</v>
      </c>
      <c r="O1249" s="17">
        <f t="shared" si="616"/>
        <v>2654416.1365802493</v>
      </c>
      <c r="P1249" s="17">
        <f t="shared" si="600"/>
        <v>2654221.8985802494</v>
      </c>
      <c r="Q1249" s="34">
        <f t="shared" si="601"/>
        <v>0.73728975898762161</v>
      </c>
      <c r="R1249" s="17">
        <f t="shared" si="591"/>
        <v>-63.625818077943123</v>
      </c>
      <c r="S1249" s="17">
        <f t="shared" si="602"/>
        <v>-3267.5170482253243</v>
      </c>
      <c r="T1249" s="34">
        <f t="shared" si="603"/>
        <v>-9.0765088565603058E-4</v>
      </c>
      <c r="U1249" s="17">
        <f t="shared" si="617"/>
        <v>119836.92641280874</v>
      </c>
      <c r="V1249" s="17">
        <f t="shared" si="604"/>
        <v>417084.18209876539</v>
      </c>
      <c r="W1249" s="17">
        <f t="shared" si="618"/>
        <v>175219135.80246922</v>
      </c>
      <c r="X1249" s="17">
        <f t="shared" si="605"/>
        <v>2940.765343402792</v>
      </c>
      <c r="Y1249" s="17">
        <f t="shared" si="606"/>
        <v>2705.5041159305688</v>
      </c>
      <c r="Z1249" s="17">
        <f t="shared" si="607"/>
        <v>2597.283951293346</v>
      </c>
      <c r="AA1249" s="17">
        <f t="shared" si="608"/>
        <v>2467.4197537286786</v>
      </c>
      <c r="AB1249" s="17">
        <f t="shared" si="609"/>
        <v>2368.7229635795316</v>
      </c>
      <c r="AC1249" s="17">
        <f t="shared" si="610"/>
        <v>2131.8506672215785</v>
      </c>
      <c r="AD1249" s="17">
        <f t="shared" si="611"/>
        <v>2067.8951472049312</v>
      </c>
      <c r="AE1249" s="17">
        <f t="shared" si="612"/>
        <v>2067.8951472049312</v>
      </c>
      <c r="AF1249" s="17">
        <f t="shared" si="613"/>
        <v>2652348.2414330444</v>
      </c>
      <c r="AG1249" s="17">
        <f t="shared" si="619"/>
        <v>92960.597017391425</v>
      </c>
      <c r="AH1249" s="17">
        <f t="shared" si="614"/>
        <v>1.6663135755075997</v>
      </c>
      <c r="AI1249" s="17"/>
      <c r="AJ1249" s="17"/>
      <c r="AU1249">
        <f t="shared" si="592"/>
        <v>0</v>
      </c>
      <c r="AV1249">
        <f t="shared" si="593"/>
        <v>70.099999999999994</v>
      </c>
      <c r="AW1249">
        <f t="shared" si="594"/>
        <v>19.472222222222221</v>
      </c>
    </row>
    <row r="1250" spans="2:49" x14ac:dyDescent="0.3">
      <c r="B1250" s="32" t="s">
        <v>53</v>
      </c>
      <c r="C1250" s="32">
        <v>1242</v>
      </c>
      <c r="D1250" s="32">
        <v>220</v>
      </c>
      <c r="E1250" s="2">
        <f t="shared" si="595"/>
        <v>19.333333333333332</v>
      </c>
      <c r="F1250" s="33">
        <v>69.599999999999994</v>
      </c>
      <c r="G1250" s="17">
        <f t="shared" si="620"/>
        <v>-0.11111111111111072</v>
      </c>
      <c r="H1250" s="17">
        <f t="shared" si="621"/>
        <v>-0.39999999999999858</v>
      </c>
      <c r="I1250" s="17">
        <v>194.238</v>
      </c>
      <c r="J1250" s="17">
        <f t="shared" si="596"/>
        <v>4.5916666666666659</v>
      </c>
      <c r="K1250" s="17">
        <f t="shared" si="597"/>
        <v>-244.44444444444358</v>
      </c>
      <c r="L1250" s="17">
        <f t="shared" si="598"/>
        <v>-45.614777777776908</v>
      </c>
      <c r="M1250" s="17">
        <f t="shared" si="599"/>
        <v>-881.88570370368689</v>
      </c>
      <c r="N1250" s="17">
        <f t="shared" si="615"/>
        <v>-881.88570370368689</v>
      </c>
      <c r="O1250" s="17">
        <f t="shared" si="616"/>
        <v>2653534.2508765454</v>
      </c>
      <c r="P1250" s="17">
        <f t="shared" si="600"/>
        <v>2653340.0128765455</v>
      </c>
      <c r="Q1250" s="34">
        <f t="shared" si="601"/>
        <v>0.73704478877684676</v>
      </c>
      <c r="R1250" s="17">
        <f t="shared" si="591"/>
        <v>-17.049790271604611</v>
      </c>
      <c r="S1250" s="17">
        <f t="shared" si="602"/>
        <v>-881.88570370368689</v>
      </c>
      <c r="T1250" s="34">
        <f t="shared" si="603"/>
        <v>-2.4497021077481016E-4</v>
      </c>
      <c r="U1250" s="17">
        <f t="shared" si="617"/>
        <v>123104.44346103407</v>
      </c>
      <c r="V1250" s="17">
        <f t="shared" si="604"/>
        <v>411155.5555555555</v>
      </c>
      <c r="W1250" s="17">
        <f t="shared" si="618"/>
        <v>175630291.35802478</v>
      </c>
      <c r="X1250" s="17">
        <f t="shared" si="605"/>
        <v>793.69713333331822</v>
      </c>
      <c r="Y1250" s="17">
        <f t="shared" si="606"/>
        <v>730.20136266665281</v>
      </c>
      <c r="Z1250" s="17">
        <f t="shared" si="607"/>
        <v>700.99330815998667</v>
      </c>
      <c r="AA1250" s="17">
        <f t="shared" si="608"/>
        <v>665.94364275198734</v>
      </c>
      <c r="AB1250" s="17">
        <f t="shared" si="609"/>
        <v>639.30589704190777</v>
      </c>
      <c r="AC1250" s="17">
        <f t="shared" si="610"/>
        <v>575.375307337717</v>
      </c>
      <c r="AD1250" s="17">
        <f t="shared" si="611"/>
        <v>558.11404811758553</v>
      </c>
      <c r="AE1250" s="17">
        <f t="shared" si="612"/>
        <v>558.11404811758553</v>
      </c>
      <c r="AF1250" s="17">
        <f t="shared" si="613"/>
        <v>2652976.1368284277</v>
      </c>
      <c r="AG1250" s="17">
        <f t="shared" si="619"/>
        <v>93626.540660143408</v>
      </c>
      <c r="AH1250" s="17">
        <f t="shared" si="614"/>
        <v>0.44936718850047142</v>
      </c>
      <c r="AI1250" s="17"/>
      <c r="AJ1250" s="17"/>
      <c r="AU1250">
        <f t="shared" si="592"/>
        <v>0</v>
      </c>
      <c r="AV1250">
        <f t="shared" si="593"/>
        <v>69.599999999999994</v>
      </c>
      <c r="AW1250">
        <f t="shared" si="594"/>
        <v>19.333333333333332</v>
      </c>
    </row>
    <row r="1251" spans="2:49" x14ac:dyDescent="0.3">
      <c r="B1251" s="32" t="s">
        <v>53</v>
      </c>
      <c r="C1251" s="32">
        <v>1243</v>
      </c>
      <c r="D1251" s="32">
        <v>221</v>
      </c>
      <c r="E1251" s="2">
        <f t="shared" si="595"/>
        <v>19.25</v>
      </c>
      <c r="F1251" s="33">
        <v>69.3</v>
      </c>
      <c r="G1251" s="17">
        <f t="shared" si="620"/>
        <v>-6.9444444444444448E-2</v>
      </c>
      <c r="H1251" s="17">
        <f t="shared" si="621"/>
        <v>-0.25</v>
      </c>
      <c r="I1251" s="17">
        <v>194.238</v>
      </c>
      <c r="J1251" s="17">
        <f t="shared" si="596"/>
        <v>4.5718749999999995</v>
      </c>
      <c r="K1251" s="17">
        <f t="shared" si="597"/>
        <v>-152.77777777777777</v>
      </c>
      <c r="L1251" s="17">
        <f t="shared" si="598"/>
        <v>46.032097222222234</v>
      </c>
      <c r="M1251" s="17">
        <f t="shared" si="599"/>
        <v>886.11787152777799</v>
      </c>
      <c r="N1251" s="17">
        <f t="shared" si="615"/>
        <v>886.11787152777799</v>
      </c>
      <c r="O1251" s="17">
        <f t="shared" si="616"/>
        <v>2654420.368748073</v>
      </c>
      <c r="P1251" s="17">
        <f t="shared" si="600"/>
        <v>2654226.1307480731</v>
      </c>
      <c r="Q1251" s="34">
        <f t="shared" si="601"/>
        <v>0.7372909345991997</v>
      </c>
      <c r="R1251" s="17">
        <f t="shared" si="591"/>
        <v>17.057769026909725</v>
      </c>
      <c r="S1251" s="17">
        <f t="shared" si="602"/>
        <v>0</v>
      </c>
      <c r="T1251" s="34">
        <f t="shared" si="603"/>
        <v>0</v>
      </c>
      <c r="U1251" s="17">
        <f t="shared" si="617"/>
        <v>123986.32916473775</v>
      </c>
      <c r="V1251" s="17">
        <f t="shared" si="604"/>
        <v>407618.75</v>
      </c>
      <c r="W1251" s="17">
        <f t="shared" si="618"/>
        <v>176037910.10802478</v>
      </c>
      <c r="X1251" s="17">
        <f t="shared" si="605"/>
        <v>0</v>
      </c>
      <c r="Y1251" s="17">
        <f t="shared" si="606"/>
        <v>0</v>
      </c>
      <c r="Z1251" s="17">
        <f t="shared" si="607"/>
        <v>0</v>
      </c>
      <c r="AA1251" s="17">
        <f t="shared" si="608"/>
        <v>0</v>
      </c>
      <c r="AB1251" s="17">
        <f t="shared" si="609"/>
        <v>0</v>
      </c>
      <c r="AC1251" s="17">
        <f t="shared" si="610"/>
        <v>0</v>
      </c>
      <c r="AD1251" s="17">
        <f t="shared" si="611"/>
        <v>0</v>
      </c>
      <c r="AE1251" s="17">
        <f t="shared" si="612"/>
        <v>0</v>
      </c>
      <c r="AF1251" s="17">
        <f t="shared" si="613"/>
        <v>2654420.368748073</v>
      </c>
      <c r="AG1251" s="17">
        <f t="shared" si="619"/>
        <v>0</v>
      </c>
      <c r="AH1251" s="17">
        <f t="shared" si="614"/>
        <v>0</v>
      </c>
      <c r="AI1251" s="17"/>
      <c r="AJ1251" s="17"/>
      <c r="AU1251">
        <f t="shared" si="592"/>
        <v>0</v>
      </c>
      <c r="AV1251">
        <f t="shared" si="593"/>
        <v>69.3</v>
      </c>
      <c r="AW1251">
        <f t="shared" si="594"/>
        <v>19.25</v>
      </c>
    </row>
    <row r="1252" spans="2:49" x14ac:dyDescent="0.3">
      <c r="B1252" s="32" t="s">
        <v>53</v>
      </c>
      <c r="C1252" s="32">
        <v>1244</v>
      </c>
      <c r="D1252" s="32">
        <v>222</v>
      </c>
      <c r="E1252" s="2">
        <f t="shared" si="595"/>
        <v>19.194444444444443</v>
      </c>
      <c r="F1252" s="33">
        <v>69.099999999999994</v>
      </c>
      <c r="G1252" s="17">
        <f t="shared" si="620"/>
        <v>-4.1666666666666269E-2</v>
      </c>
      <c r="H1252" s="17">
        <f t="shared" si="621"/>
        <v>-0.14999999999999858</v>
      </c>
      <c r="I1252" s="17">
        <v>194.238</v>
      </c>
      <c r="J1252" s="17">
        <f t="shared" si="596"/>
        <v>4.5586805555555552</v>
      </c>
      <c r="K1252" s="17">
        <f t="shared" si="597"/>
        <v>-91.66666666666579</v>
      </c>
      <c r="L1252" s="17">
        <f t="shared" si="598"/>
        <v>107.13001388888976</v>
      </c>
      <c r="M1252" s="17">
        <f t="shared" si="599"/>
        <v>2056.3010999228563</v>
      </c>
      <c r="N1252" s="17">
        <f t="shared" si="615"/>
        <v>2056.3010999228563</v>
      </c>
      <c r="O1252" s="17">
        <f t="shared" si="616"/>
        <v>2656476.669847996</v>
      </c>
      <c r="P1252" s="17">
        <f t="shared" si="600"/>
        <v>2656282.4318479961</v>
      </c>
      <c r="Q1252" s="34">
        <f t="shared" si="601"/>
        <v>0.73786213391873634</v>
      </c>
      <c r="R1252" s="17">
        <f t="shared" si="591"/>
        <v>39.469557223519267</v>
      </c>
      <c r="S1252" s="17">
        <f t="shared" si="602"/>
        <v>0</v>
      </c>
      <c r="T1252" s="34">
        <f t="shared" si="603"/>
        <v>0</v>
      </c>
      <c r="U1252" s="17">
        <f t="shared" si="617"/>
        <v>0</v>
      </c>
      <c r="V1252" s="17">
        <f t="shared" si="604"/>
        <v>405269.36728395056</v>
      </c>
      <c r="W1252" s="17">
        <f t="shared" si="618"/>
        <v>176443179.47530872</v>
      </c>
      <c r="X1252" s="17">
        <f t="shared" si="605"/>
        <v>0</v>
      </c>
      <c r="Y1252" s="17">
        <f t="shared" si="606"/>
        <v>0</v>
      </c>
      <c r="Z1252" s="17">
        <f t="shared" si="607"/>
        <v>0</v>
      </c>
      <c r="AA1252" s="17">
        <f t="shared" si="608"/>
        <v>0</v>
      </c>
      <c r="AB1252" s="17">
        <f t="shared" si="609"/>
        <v>0</v>
      </c>
      <c r="AC1252" s="17">
        <f t="shared" si="610"/>
        <v>0</v>
      </c>
      <c r="AD1252" s="17">
        <f t="shared" si="611"/>
        <v>0</v>
      </c>
      <c r="AE1252" s="17">
        <f t="shared" si="612"/>
        <v>0</v>
      </c>
      <c r="AF1252" s="17">
        <f t="shared" si="613"/>
        <v>2656476.669847996</v>
      </c>
      <c r="AG1252" s="17">
        <f t="shared" si="619"/>
        <v>0</v>
      </c>
      <c r="AH1252" s="17">
        <f t="shared" si="614"/>
        <v>0</v>
      </c>
      <c r="AI1252" s="17"/>
      <c r="AJ1252" s="17"/>
      <c r="AU1252">
        <f t="shared" si="592"/>
        <v>0</v>
      </c>
      <c r="AV1252">
        <f t="shared" si="593"/>
        <v>69.099999999999994</v>
      </c>
      <c r="AW1252">
        <f t="shared" si="594"/>
        <v>19.194444444444443</v>
      </c>
    </row>
    <row r="1253" spans="2:49" x14ac:dyDescent="0.3">
      <c r="B1253" s="32" t="s">
        <v>53</v>
      </c>
      <c r="C1253" s="32">
        <v>1245</v>
      </c>
      <c r="D1253" s="32">
        <v>223</v>
      </c>
      <c r="E1253" s="2">
        <f t="shared" si="595"/>
        <v>19.166666666666668</v>
      </c>
      <c r="F1253" s="33">
        <v>69</v>
      </c>
      <c r="G1253" s="17">
        <f t="shared" si="620"/>
        <v>-4.1666666666666269E-2</v>
      </c>
      <c r="H1253" s="17">
        <f t="shared" si="621"/>
        <v>-0.14999999999999858</v>
      </c>
      <c r="I1253" s="17">
        <v>194.238</v>
      </c>
      <c r="J1253" s="17">
        <f t="shared" si="596"/>
        <v>4.552083333333333</v>
      </c>
      <c r="K1253" s="17">
        <f t="shared" si="597"/>
        <v>-91.66666666666579</v>
      </c>
      <c r="L1253" s="17">
        <f t="shared" si="598"/>
        <v>107.12341666666755</v>
      </c>
      <c r="M1253" s="17">
        <f t="shared" si="599"/>
        <v>2053.1988194444616</v>
      </c>
      <c r="N1253" s="17">
        <f t="shared" si="615"/>
        <v>2053.1988194444616</v>
      </c>
      <c r="O1253" s="17">
        <f t="shared" si="616"/>
        <v>2658529.8686674405</v>
      </c>
      <c r="P1253" s="17">
        <f t="shared" si="600"/>
        <v>2658335.6306674406</v>
      </c>
      <c r="Q1253" s="34">
        <f t="shared" si="601"/>
        <v>0.73843247148680158</v>
      </c>
      <c r="R1253" s="17">
        <f t="shared" si="591"/>
        <v>39.352977372685523</v>
      </c>
      <c r="S1253" s="17">
        <f t="shared" si="602"/>
        <v>0</v>
      </c>
      <c r="T1253" s="34">
        <f t="shared" si="603"/>
        <v>0</v>
      </c>
      <c r="U1253" s="17">
        <f t="shared" si="617"/>
        <v>0</v>
      </c>
      <c r="V1253" s="17">
        <f t="shared" si="604"/>
        <v>404097.22222222225</v>
      </c>
      <c r="W1253" s="17">
        <f t="shared" si="618"/>
        <v>176847276.69753093</v>
      </c>
      <c r="X1253" s="17">
        <f t="shared" si="605"/>
        <v>0</v>
      </c>
      <c r="Y1253" s="17">
        <f t="shared" si="606"/>
        <v>0</v>
      </c>
      <c r="Z1253" s="17">
        <f t="shared" si="607"/>
        <v>0</v>
      </c>
      <c r="AA1253" s="17">
        <f t="shared" si="608"/>
        <v>0</v>
      </c>
      <c r="AB1253" s="17">
        <f t="shared" si="609"/>
        <v>0</v>
      </c>
      <c r="AC1253" s="17">
        <f t="shared" si="610"/>
        <v>0</v>
      </c>
      <c r="AD1253" s="17">
        <f t="shared" si="611"/>
        <v>0</v>
      </c>
      <c r="AE1253" s="17">
        <f t="shared" si="612"/>
        <v>0</v>
      </c>
      <c r="AF1253" s="17">
        <f t="shared" si="613"/>
        <v>2658529.8686674405</v>
      </c>
      <c r="AG1253" s="17">
        <f t="shared" si="619"/>
        <v>0</v>
      </c>
      <c r="AH1253" s="17">
        <f t="shared" si="614"/>
        <v>0</v>
      </c>
      <c r="AI1253" s="17"/>
      <c r="AJ1253" s="17"/>
      <c r="AU1253">
        <f t="shared" si="592"/>
        <v>0</v>
      </c>
      <c r="AV1253">
        <f t="shared" si="593"/>
        <v>69</v>
      </c>
      <c r="AW1253">
        <f t="shared" si="594"/>
        <v>19.166666666666668</v>
      </c>
    </row>
    <row r="1254" spans="2:49" x14ac:dyDescent="0.3">
      <c r="B1254" s="32" t="s">
        <v>53</v>
      </c>
      <c r="C1254" s="32">
        <v>1246</v>
      </c>
      <c r="D1254" s="32">
        <v>224</v>
      </c>
      <c r="E1254" s="2">
        <f t="shared" si="595"/>
        <v>19.111111111111111</v>
      </c>
      <c r="F1254" s="33">
        <v>68.8</v>
      </c>
      <c r="G1254" s="17">
        <f t="shared" si="620"/>
        <v>-5.5555555555556344E-2</v>
      </c>
      <c r="H1254" s="17">
        <f t="shared" si="621"/>
        <v>-0.20000000000000284</v>
      </c>
      <c r="I1254" s="17">
        <v>194.238</v>
      </c>
      <c r="J1254" s="17">
        <f t="shared" si="596"/>
        <v>4.5388888888888888</v>
      </c>
      <c r="K1254" s="17">
        <f t="shared" si="597"/>
        <v>-122.22222222222396</v>
      </c>
      <c r="L1254" s="17">
        <f t="shared" si="598"/>
        <v>76.554666666664929</v>
      </c>
      <c r="M1254" s="17">
        <f t="shared" si="599"/>
        <v>1463.0447407407075</v>
      </c>
      <c r="N1254" s="17">
        <f t="shared" si="615"/>
        <v>1463.0447407407075</v>
      </c>
      <c r="O1254" s="17">
        <f t="shared" si="616"/>
        <v>2659992.9134081812</v>
      </c>
      <c r="P1254" s="17">
        <f t="shared" si="600"/>
        <v>2659798.6754081813</v>
      </c>
      <c r="Q1254" s="34">
        <f t="shared" si="601"/>
        <v>0.73883887605488452</v>
      </c>
      <c r="R1254" s="17">
        <f t="shared" si="591"/>
        <v>27.96041060082241</v>
      </c>
      <c r="S1254" s="17">
        <f t="shared" si="602"/>
        <v>0</v>
      </c>
      <c r="T1254" s="34">
        <f t="shared" si="603"/>
        <v>0</v>
      </c>
      <c r="U1254" s="17">
        <f t="shared" si="617"/>
        <v>0</v>
      </c>
      <c r="V1254" s="17">
        <f t="shared" si="604"/>
        <v>401758.02469135798</v>
      </c>
      <c r="W1254" s="17">
        <f t="shared" si="618"/>
        <v>177249034.72222227</v>
      </c>
      <c r="X1254" s="17">
        <f t="shared" si="605"/>
        <v>0</v>
      </c>
      <c r="Y1254" s="17">
        <f t="shared" si="606"/>
        <v>0</v>
      </c>
      <c r="Z1254" s="17">
        <f t="shared" si="607"/>
        <v>0</v>
      </c>
      <c r="AA1254" s="17">
        <f t="shared" si="608"/>
        <v>0</v>
      </c>
      <c r="AB1254" s="17">
        <f t="shared" si="609"/>
        <v>0</v>
      </c>
      <c r="AC1254" s="17">
        <f t="shared" si="610"/>
        <v>0</v>
      </c>
      <c r="AD1254" s="17">
        <f t="shared" si="611"/>
        <v>0</v>
      </c>
      <c r="AE1254" s="17">
        <f t="shared" si="612"/>
        <v>0</v>
      </c>
      <c r="AF1254" s="17">
        <f t="shared" si="613"/>
        <v>2659992.9134081812</v>
      </c>
      <c r="AG1254" s="17">
        <f t="shared" si="619"/>
        <v>0</v>
      </c>
      <c r="AH1254" s="17">
        <f t="shared" si="614"/>
        <v>0</v>
      </c>
      <c r="AI1254" s="17"/>
      <c r="AJ1254" s="17"/>
      <c r="AU1254">
        <f t="shared" si="592"/>
        <v>0</v>
      </c>
      <c r="AV1254">
        <f t="shared" si="593"/>
        <v>68.8</v>
      </c>
      <c r="AW1254">
        <f t="shared" si="594"/>
        <v>19.111111111111111</v>
      </c>
    </row>
    <row r="1255" spans="2:49" x14ac:dyDescent="0.3">
      <c r="B1255" s="32" t="s">
        <v>53</v>
      </c>
      <c r="C1255" s="32">
        <v>1247</v>
      </c>
      <c r="D1255" s="32">
        <v>225</v>
      </c>
      <c r="E1255" s="2">
        <f t="shared" si="595"/>
        <v>19.055555555555554</v>
      </c>
      <c r="F1255" s="33">
        <v>68.599999999999994</v>
      </c>
      <c r="G1255" s="17">
        <f t="shared" si="620"/>
        <v>-5.5555555555554373E-2</v>
      </c>
      <c r="H1255" s="17">
        <f t="shared" si="621"/>
        <v>-0.19999999999999574</v>
      </c>
      <c r="I1255" s="17">
        <v>194.238</v>
      </c>
      <c r="J1255" s="17">
        <f t="shared" si="596"/>
        <v>4.5256944444444436</v>
      </c>
      <c r="K1255" s="17">
        <f t="shared" si="597"/>
        <v>-122.22222222221961</v>
      </c>
      <c r="L1255" s="17">
        <f t="shared" si="598"/>
        <v>76.541472222224826</v>
      </c>
      <c r="M1255" s="17">
        <f t="shared" si="599"/>
        <v>1458.5402762346173</v>
      </c>
      <c r="N1255" s="17">
        <f t="shared" si="615"/>
        <v>1458.5402762346173</v>
      </c>
      <c r="O1255" s="17">
        <f t="shared" si="616"/>
        <v>2661451.4536844157</v>
      </c>
      <c r="P1255" s="17">
        <f t="shared" si="600"/>
        <v>2661257.2156844158</v>
      </c>
      <c r="Q1255" s="34">
        <f t="shared" si="601"/>
        <v>0.73924402937281697</v>
      </c>
      <c r="R1255" s="17">
        <f t="shared" si="591"/>
        <v>27.793295263804094</v>
      </c>
      <c r="S1255" s="17">
        <f t="shared" si="602"/>
        <v>0</v>
      </c>
      <c r="T1255" s="34">
        <f t="shared" si="603"/>
        <v>0</v>
      </c>
      <c r="U1255" s="17">
        <f t="shared" si="617"/>
        <v>0</v>
      </c>
      <c r="V1255" s="17">
        <f t="shared" si="604"/>
        <v>399425.61728395056</v>
      </c>
      <c r="W1255" s="17">
        <f t="shared" si="618"/>
        <v>177648460.33950621</v>
      </c>
      <c r="X1255" s="17">
        <f t="shared" si="605"/>
        <v>0</v>
      </c>
      <c r="Y1255" s="17">
        <f t="shared" si="606"/>
        <v>0</v>
      </c>
      <c r="Z1255" s="17">
        <f t="shared" si="607"/>
        <v>0</v>
      </c>
      <c r="AA1255" s="17">
        <f t="shared" si="608"/>
        <v>0</v>
      </c>
      <c r="AB1255" s="17">
        <f t="shared" si="609"/>
        <v>0</v>
      </c>
      <c r="AC1255" s="17">
        <f t="shared" si="610"/>
        <v>0</v>
      </c>
      <c r="AD1255" s="17">
        <f t="shared" si="611"/>
        <v>0</v>
      </c>
      <c r="AE1255" s="17">
        <f t="shared" si="612"/>
        <v>0</v>
      </c>
      <c r="AF1255" s="17">
        <f t="shared" si="613"/>
        <v>2661451.4536844157</v>
      </c>
      <c r="AG1255" s="17">
        <f t="shared" si="619"/>
        <v>0</v>
      </c>
      <c r="AH1255" s="17">
        <f t="shared" si="614"/>
        <v>0</v>
      </c>
      <c r="AI1255" s="17"/>
      <c r="AJ1255" s="17"/>
      <c r="AU1255">
        <f t="shared" si="592"/>
        <v>0</v>
      </c>
      <c r="AV1255">
        <f t="shared" si="593"/>
        <v>68.599999999999994</v>
      </c>
      <c r="AW1255">
        <f t="shared" si="594"/>
        <v>19.055555555555554</v>
      </c>
    </row>
    <row r="1256" spans="2:49" x14ac:dyDescent="0.3">
      <c r="B1256" s="32" t="s">
        <v>53</v>
      </c>
      <c r="C1256" s="32">
        <v>1248</v>
      </c>
      <c r="D1256" s="32">
        <v>226</v>
      </c>
      <c r="E1256" s="2">
        <f t="shared" si="595"/>
        <v>19.000000000000004</v>
      </c>
      <c r="F1256" s="33">
        <v>68.400000000000006</v>
      </c>
      <c r="G1256" s="17">
        <f t="shared" si="620"/>
        <v>-6.9444444444444448E-2</v>
      </c>
      <c r="H1256" s="17">
        <f t="shared" si="621"/>
        <v>-0.25</v>
      </c>
      <c r="I1256" s="17">
        <v>194.238</v>
      </c>
      <c r="J1256" s="17">
        <f t="shared" si="596"/>
        <v>4.5125000000000011</v>
      </c>
      <c r="K1256" s="17">
        <f t="shared" si="597"/>
        <v>-152.77777777777777</v>
      </c>
      <c r="L1256" s="17">
        <f t="shared" si="598"/>
        <v>45.972722222222217</v>
      </c>
      <c r="M1256" s="17">
        <f t="shared" si="599"/>
        <v>873.48172222222229</v>
      </c>
      <c r="N1256" s="17">
        <f t="shared" si="615"/>
        <v>873.48172222222229</v>
      </c>
      <c r="O1256" s="17">
        <f t="shared" si="616"/>
        <v>2662324.9354066378</v>
      </c>
      <c r="P1256" s="17">
        <f t="shared" si="600"/>
        <v>2662130.6974066379</v>
      </c>
      <c r="Q1256" s="34">
        <f t="shared" si="601"/>
        <v>0.73948666512561589</v>
      </c>
      <c r="R1256" s="17">
        <f t="shared" si="591"/>
        <v>16.596152722222225</v>
      </c>
      <c r="S1256" s="17">
        <f t="shared" si="602"/>
        <v>0</v>
      </c>
      <c r="T1256" s="34">
        <f t="shared" si="603"/>
        <v>0</v>
      </c>
      <c r="U1256" s="17">
        <f t="shared" si="617"/>
        <v>0</v>
      </c>
      <c r="V1256" s="17">
        <f t="shared" si="604"/>
        <v>397100.00000000012</v>
      </c>
      <c r="W1256" s="17">
        <f t="shared" si="618"/>
        <v>178045560.33950621</v>
      </c>
      <c r="X1256" s="17">
        <f t="shared" si="605"/>
        <v>0</v>
      </c>
      <c r="Y1256" s="17">
        <f t="shared" si="606"/>
        <v>0</v>
      </c>
      <c r="Z1256" s="17">
        <f t="shared" si="607"/>
        <v>0</v>
      </c>
      <c r="AA1256" s="17">
        <f t="shared" si="608"/>
        <v>0</v>
      </c>
      <c r="AB1256" s="17">
        <f t="shared" si="609"/>
        <v>0</v>
      </c>
      <c r="AC1256" s="17">
        <f t="shared" si="610"/>
        <v>0</v>
      </c>
      <c r="AD1256" s="17">
        <f t="shared" si="611"/>
        <v>0</v>
      </c>
      <c r="AE1256" s="17">
        <f t="shared" si="612"/>
        <v>0</v>
      </c>
      <c r="AF1256" s="17">
        <f t="shared" si="613"/>
        <v>2662324.9354066378</v>
      </c>
      <c r="AG1256" s="17">
        <f t="shared" si="619"/>
        <v>0</v>
      </c>
      <c r="AH1256" s="17">
        <f t="shared" si="614"/>
        <v>0</v>
      </c>
      <c r="AI1256" s="17"/>
      <c r="AJ1256" s="17"/>
      <c r="AU1256">
        <f t="shared" si="592"/>
        <v>0</v>
      </c>
      <c r="AV1256">
        <f t="shared" si="593"/>
        <v>68.400000000000006</v>
      </c>
      <c r="AW1256">
        <f t="shared" si="594"/>
        <v>19</v>
      </c>
    </row>
    <row r="1257" spans="2:49" x14ac:dyDescent="0.3">
      <c r="B1257" s="32" t="s">
        <v>53</v>
      </c>
      <c r="C1257" s="32">
        <v>1249</v>
      </c>
      <c r="D1257" s="32">
        <v>227</v>
      </c>
      <c r="E1257" s="2">
        <f t="shared" si="595"/>
        <v>18.916666666666664</v>
      </c>
      <c r="F1257" s="33">
        <v>68.099999999999994</v>
      </c>
      <c r="G1257" s="17">
        <f t="shared" si="620"/>
        <v>-8.3333333333334522E-2</v>
      </c>
      <c r="H1257" s="17">
        <f t="shared" si="621"/>
        <v>-0.30000000000000426</v>
      </c>
      <c r="I1257" s="17">
        <v>194.238</v>
      </c>
      <c r="J1257" s="17">
        <f t="shared" si="596"/>
        <v>4.4927083333333329</v>
      </c>
      <c r="K1257" s="17">
        <f t="shared" si="597"/>
        <v>-183.33333333333596</v>
      </c>
      <c r="L1257" s="17">
        <f t="shared" si="598"/>
        <v>15.397374999997368</v>
      </c>
      <c r="M1257" s="17">
        <f t="shared" si="599"/>
        <v>291.26701041661681</v>
      </c>
      <c r="N1257" s="17">
        <f t="shared" si="615"/>
        <v>291.26701041661681</v>
      </c>
      <c r="O1257" s="17">
        <f t="shared" si="616"/>
        <v>2662616.2024170547</v>
      </c>
      <c r="P1257" s="17">
        <f t="shared" si="600"/>
        <v>2662421.9644170548</v>
      </c>
      <c r="Q1257" s="34">
        <f t="shared" si="601"/>
        <v>0.7395675732757695</v>
      </c>
      <c r="R1257" s="17">
        <f t="shared" si="591"/>
        <v>5.5098009470476672</v>
      </c>
      <c r="S1257" s="17">
        <f t="shared" si="602"/>
        <v>0</v>
      </c>
      <c r="T1257" s="34">
        <f t="shared" si="603"/>
        <v>0</v>
      </c>
      <c r="U1257" s="17">
        <f t="shared" si="617"/>
        <v>0</v>
      </c>
      <c r="V1257" s="17">
        <f t="shared" si="604"/>
        <v>393624.3055555555</v>
      </c>
      <c r="W1257" s="17">
        <f t="shared" si="618"/>
        <v>178439184.64506176</v>
      </c>
      <c r="X1257" s="17">
        <f t="shared" si="605"/>
        <v>0</v>
      </c>
      <c r="Y1257" s="17">
        <f t="shared" si="606"/>
        <v>0</v>
      </c>
      <c r="Z1257" s="17">
        <f t="shared" si="607"/>
        <v>0</v>
      </c>
      <c r="AA1257" s="17">
        <f t="shared" si="608"/>
        <v>0</v>
      </c>
      <c r="AB1257" s="17">
        <f t="shared" si="609"/>
        <v>0</v>
      </c>
      <c r="AC1257" s="17">
        <f t="shared" si="610"/>
        <v>0</v>
      </c>
      <c r="AD1257" s="17">
        <f t="shared" si="611"/>
        <v>0</v>
      </c>
      <c r="AE1257" s="17">
        <f t="shared" si="612"/>
        <v>0</v>
      </c>
      <c r="AF1257" s="17">
        <f t="shared" si="613"/>
        <v>2662616.2024170547</v>
      </c>
      <c r="AG1257" s="17">
        <f t="shared" si="619"/>
        <v>0</v>
      </c>
      <c r="AH1257" s="17">
        <f t="shared" si="614"/>
        <v>0</v>
      </c>
      <c r="AI1257" s="17"/>
      <c r="AJ1257" s="17"/>
      <c r="AU1257">
        <f t="shared" si="592"/>
        <v>0</v>
      </c>
      <c r="AV1257">
        <f t="shared" si="593"/>
        <v>68.099999999999994</v>
      </c>
      <c r="AW1257">
        <f t="shared" si="594"/>
        <v>18.916666666666664</v>
      </c>
    </row>
    <row r="1258" spans="2:49" x14ac:dyDescent="0.3">
      <c r="B1258" s="32" t="s">
        <v>53</v>
      </c>
      <c r="C1258" s="32">
        <v>1250</v>
      </c>
      <c r="D1258" s="32">
        <v>228</v>
      </c>
      <c r="E1258" s="2">
        <f t="shared" si="595"/>
        <v>18.833333333333332</v>
      </c>
      <c r="F1258" s="33">
        <v>67.8</v>
      </c>
      <c r="G1258" s="17">
        <f t="shared" si="620"/>
        <v>-8.3333333333332538E-2</v>
      </c>
      <c r="H1258" s="17">
        <f t="shared" si="621"/>
        <v>-0.29999999999999716</v>
      </c>
      <c r="I1258" s="17">
        <v>194.238</v>
      </c>
      <c r="J1258" s="17">
        <f t="shared" si="596"/>
        <v>4.4729166666666664</v>
      </c>
      <c r="K1258" s="17">
        <f t="shared" si="597"/>
        <v>-183.33333333333158</v>
      </c>
      <c r="L1258" s="17">
        <f t="shared" si="598"/>
        <v>15.377583333335082</v>
      </c>
      <c r="M1258" s="17">
        <f t="shared" si="599"/>
        <v>289.61115277781067</v>
      </c>
      <c r="N1258" s="17">
        <f t="shared" si="615"/>
        <v>289.61115277781067</v>
      </c>
      <c r="O1258" s="17">
        <f t="shared" si="616"/>
        <v>2662905.8135698326</v>
      </c>
      <c r="P1258" s="17">
        <f t="shared" si="600"/>
        <v>2662711.5755698327</v>
      </c>
      <c r="Q1258" s="34">
        <f t="shared" si="601"/>
        <v>0.7396480214617881</v>
      </c>
      <c r="R1258" s="17">
        <f t="shared" si="591"/>
        <v>5.4543433773154337</v>
      </c>
      <c r="S1258" s="17">
        <f t="shared" si="602"/>
        <v>0</v>
      </c>
      <c r="T1258" s="34">
        <f t="shared" si="603"/>
        <v>0</v>
      </c>
      <c r="U1258" s="17">
        <f t="shared" si="617"/>
        <v>0</v>
      </c>
      <c r="V1258" s="17">
        <f t="shared" si="604"/>
        <v>390163.88888888882</v>
      </c>
      <c r="W1258" s="17">
        <f t="shared" si="618"/>
        <v>178829348.53395066</v>
      </c>
      <c r="X1258" s="17">
        <f t="shared" si="605"/>
        <v>0</v>
      </c>
      <c r="Y1258" s="17">
        <f t="shared" si="606"/>
        <v>0</v>
      </c>
      <c r="Z1258" s="17">
        <f t="shared" si="607"/>
        <v>0</v>
      </c>
      <c r="AA1258" s="17">
        <f t="shared" si="608"/>
        <v>0</v>
      </c>
      <c r="AB1258" s="17">
        <f t="shared" si="609"/>
        <v>0</v>
      </c>
      <c r="AC1258" s="17">
        <f t="shared" si="610"/>
        <v>0</v>
      </c>
      <c r="AD1258" s="17">
        <f t="shared" si="611"/>
        <v>0</v>
      </c>
      <c r="AE1258" s="17">
        <f t="shared" si="612"/>
        <v>0</v>
      </c>
      <c r="AF1258" s="17">
        <f t="shared" si="613"/>
        <v>2662905.8135698326</v>
      </c>
      <c r="AG1258" s="17">
        <f t="shared" si="619"/>
        <v>0</v>
      </c>
      <c r="AH1258" s="17">
        <f t="shared" si="614"/>
        <v>0</v>
      </c>
      <c r="AI1258" s="17"/>
      <c r="AJ1258" s="17"/>
      <c r="AU1258">
        <f t="shared" si="592"/>
        <v>0</v>
      </c>
      <c r="AV1258">
        <f t="shared" si="593"/>
        <v>67.8</v>
      </c>
      <c r="AW1258">
        <f t="shared" si="594"/>
        <v>18.833333333333332</v>
      </c>
    </row>
    <row r="1259" spans="2:49" x14ac:dyDescent="0.3">
      <c r="B1259" s="32" t="s">
        <v>53</v>
      </c>
      <c r="C1259" s="32">
        <v>1251</v>
      </c>
      <c r="D1259" s="32">
        <v>229</v>
      </c>
      <c r="E1259" s="2">
        <f t="shared" si="595"/>
        <v>18.75</v>
      </c>
      <c r="F1259" s="33">
        <v>67.5</v>
      </c>
      <c r="G1259" s="17">
        <f t="shared" si="620"/>
        <v>-9.7222222222222612E-2</v>
      </c>
      <c r="H1259" s="17">
        <f t="shared" si="621"/>
        <v>-0.35000000000000142</v>
      </c>
      <c r="I1259" s="17">
        <v>194.238</v>
      </c>
      <c r="J1259" s="17">
        <f t="shared" si="596"/>
        <v>4.453125</v>
      </c>
      <c r="K1259" s="17">
        <f t="shared" si="597"/>
        <v>-213.88888888888974</v>
      </c>
      <c r="L1259" s="17">
        <f t="shared" si="598"/>
        <v>-15.197763888889739</v>
      </c>
      <c r="M1259" s="17">
        <f t="shared" si="599"/>
        <v>-284.95807291668262</v>
      </c>
      <c r="N1259" s="17">
        <f t="shared" si="615"/>
        <v>-284.95807291668262</v>
      </c>
      <c r="O1259" s="17">
        <f t="shared" si="616"/>
        <v>2662620.855496916</v>
      </c>
      <c r="P1259" s="17">
        <f t="shared" si="600"/>
        <v>2662426.6174969161</v>
      </c>
      <c r="Q1259" s="34">
        <f t="shared" si="601"/>
        <v>0.73956886580829329</v>
      </c>
      <c r="R1259" s="17">
        <f t="shared" si="591"/>
        <v>-5.342963867187799</v>
      </c>
      <c r="S1259" s="17">
        <f t="shared" si="602"/>
        <v>-284.95807291668262</v>
      </c>
      <c r="T1259" s="34">
        <f t="shared" si="603"/>
        <v>-7.9155653494796102E-5</v>
      </c>
      <c r="U1259" s="17">
        <f t="shared" si="617"/>
        <v>0</v>
      </c>
      <c r="V1259" s="17">
        <f t="shared" si="604"/>
        <v>386718.75</v>
      </c>
      <c r="W1259" s="17">
        <f t="shared" si="618"/>
        <v>179216067.28395066</v>
      </c>
      <c r="X1259" s="17">
        <f t="shared" si="605"/>
        <v>256.46226562501437</v>
      </c>
      <c r="Y1259" s="17">
        <f t="shared" si="606"/>
        <v>235.94528437501322</v>
      </c>
      <c r="Z1259" s="17">
        <f t="shared" si="607"/>
        <v>226.50747300001268</v>
      </c>
      <c r="AA1259" s="17">
        <f t="shared" si="608"/>
        <v>215.18209935001204</v>
      </c>
      <c r="AB1259" s="17">
        <f t="shared" si="609"/>
        <v>206.57481537601154</v>
      </c>
      <c r="AC1259" s="17">
        <f t="shared" si="610"/>
        <v>185.9173338384104</v>
      </c>
      <c r="AD1259" s="17">
        <f t="shared" si="611"/>
        <v>180.33981382325808</v>
      </c>
      <c r="AE1259" s="17">
        <f t="shared" si="612"/>
        <v>180.33981382325808</v>
      </c>
      <c r="AF1259" s="17">
        <f t="shared" si="613"/>
        <v>2662440.5156830926</v>
      </c>
      <c r="AG1259" s="17">
        <f t="shared" si="619"/>
        <v>215.18209935001204</v>
      </c>
      <c r="AH1259" s="17">
        <f t="shared" si="614"/>
        <v>0.14415652583793612</v>
      </c>
      <c r="AI1259" s="17"/>
      <c r="AJ1259" s="17"/>
      <c r="AU1259">
        <f t="shared" si="592"/>
        <v>0</v>
      </c>
      <c r="AV1259">
        <f t="shared" si="593"/>
        <v>67.5</v>
      </c>
      <c r="AW1259">
        <f t="shared" si="594"/>
        <v>18.75</v>
      </c>
    </row>
    <row r="1260" spans="2:49" x14ac:dyDescent="0.3">
      <c r="B1260" s="32" t="s">
        <v>53</v>
      </c>
      <c r="C1260" s="32">
        <v>1252</v>
      </c>
      <c r="D1260" s="32">
        <v>230</v>
      </c>
      <c r="E1260" s="2">
        <f t="shared" si="595"/>
        <v>18.638888888888889</v>
      </c>
      <c r="F1260" s="33">
        <v>67.099999999999994</v>
      </c>
      <c r="G1260" s="17">
        <f t="shared" si="620"/>
        <v>-0.11111111111111072</v>
      </c>
      <c r="H1260" s="17">
        <f t="shared" si="621"/>
        <v>-0.39999999999999858</v>
      </c>
      <c r="I1260" s="17">
        <v>194.238</v>
      </c>
      <c r="J1260" s="17">
        <f t="shared" si="596"/>
        <v>4.4267361111111114</v>
      </c>
      <c r="K1260" s="17">
        <f t="shared" si="597"/>
        <v>-244.44444444444358</v>
      </c>
      <c r="L1260" s="17">
        <f t="shared" si="598"/>
        <v>-45.779708333332479</v>
      </c>
      <c r="M1260" s="17">
        <f t="shared" si="599"/>
        <v>-853.28289699072479</v>
      </c>
      <c r="N1260" s="17">
        <f t="shared" si="615"/>
        <v>-853.28289699072479</v>
      </c>
      <c r="O1260" s="17">
        <f t="shared" si="616"/>
        <v>2661767.5725999251</v>
      </c>
      <c r="P1260" s="17">
        <f t="shared" si="600"/>
        <v>2661573.3345999252</v>
      </c>
      <c r="Q1260" s="34">
        <f t="shared" si="601"/>
        <v>0.73933184088516724</v>
      </c>
      <c r="R1260" s="17">
        <f t="shared" si="591"/>
        <v>-15.904245107799342</v>
      </c>
      <c r="S1260" s="17">
        <f t="shared" si="602"/>
        <v>-853.28289699072479</v>
      </c>
      <c r="T1260" s="34">
        <f t="shared" si="603"/>
        <v>-2.3702492312608354E-4</v>
      </c>
      <c r="U1260" s="17">
        <f t="shared" si="617"/>
        <v>284.95807291668262</v>
      </c>
      <c r="V1260" s="17">
        <f t="shared" si="604"/>
        <v>382148.99691358022</v>
      </c>
      <c r="W1260" s="17">
        <f t="shared" si="618"/>
        <v>179598216.28086424</v>
      </c>
      <c r="X1260" s="17">
        <f t="shared" si="605"/>
        <v>767.95460729165234</v>
      </c>
      <c r="Y1260" s="17">
        <f t="shared" si="606"/>
        <v>706.51823870832015</v>
      </c>
      <c r="Z1260" s="17">
        <f t="shared" si="607"/>
        <v>678.25750915998731</v>
      </c>
      <c r="AA1260" s="17">
        <f t="shared" si="608"/>
        <v>644.34463370198796</v>
      </c>
      <c r="AB1260" s="17">
        <f t="shared" si="609"/>
        <v>618.57084835390845</v>
      </c>
      <c r="AC1260" s="17">
        <f t="shared" si="610"/>
        <v>556.71376351851757</v>
      </c>
      <c r="AD1260" s="17">
        <f t="shared" si="611"/>
        <v>540.012350612962</v>
      </c>
      <c r="AE1260" s="17">
        <f t="shared" si="612"/>
        <v>540.012350612962</v>
      </c>
      <c r="AF1260" s="17">
        <f t="shared" si="613"/>
        <v>2661227.5602493123</v>
      </c>
      <c r="AG1260" s="17">
        <f t="shared" si="619"/>
        <v>859.52673305200005</v>
      </c>
      <c r="AH1260" s="17">
        <f t="shared" si="614"/>
        <v>0.4313197688601933</v>
      </c>
      <c r="AI1260" s="17"/>
      <c r="AJ1260" s="17"/>
      <c r="AU1260">
        <f t="shared" si="592"/>
        <v>0</v>
      </c>
      <c r="AV1260">
        <f t="shared" si="593"/>
        <v>67.099999999999994</v>
      </c>
      <c r="AW1260">
        <f t="shared" si="594"/>
        <v>18.638888888888886</v>
      </c>
    </row>
    <row r="1261" spans="2:49" x14ac:dyDescent="0.3">
      <c r="B1261" s="32" t="s">
        <v>53</v>
      </c>
      <c r="C1261" s="32">
        <v>1253</v>
      </c>
      <c r="D1261" s="32">
        <v>231</v>
      </c>
      <c r="E1261" s="2">
        <f t="shared" si="595"/>
        <v>18.527777777777779</v>
      </c>
      <c r="F1261" s="33">
        <v>66.7</v>
      </c>
      <c r="G1261" s="17">
        <f t="shared" si="620"/>
        <v>-0.11111111111111072</v>
      </c>
      <c r="H1261" s="17">
        <f t="shared" si="621"/>
        <v>-0.39999999999999858</v>
      </c>
      <c r="I1261" s="17">
        <v>194.238</v>
      </c>
      <c r="J1261" s="17">
        <f t="shared" si="596"/>
        <v>4.400347222222222</v>
      </c>
      <c r="K1261" s="17">
        <f t="shared" si="597"/>
        <v>-244.44444444444358</v>
      </c>
      <c r="L1261" s="17">
        <f t="shared" si="598"/>
        <v>-45.806097222221354</v>
      </c>
      <c r="M1261" s="17">
        <f t="shared" si="599"/>
        <v>-848.68519020060126</v>
      </c>
      <c r="N1261" s="17">
        <f t="shared" si="615"/>
        <v>-848.68519020060126</v>
      </c>
      <c r="O1261" s="17">
        <f t="shared" si="616"/>
        <v>2660918.8874097243</v>
      </c>
      <c r="P1261" s="17">
        <f t="shared" si="600"/>
        <v>2660724.6494097244</v>
      </c>
      <c r="Q1261" s="34">
        <f t="shared" si="601"/>
        <v>0.73909609311303326</v>
      </c>
      <c r="R1261" s="17">
        <f t="shared" si="591"/>
        <v>-15.724250607327807</v>
      </c>
      <c r="S1261" s="17">
        <f t="shared" si="602"/>
        <v>-848.68519020060126</v>
      </c>
      <c r="T1261" s="34">
        <f t="shared" si="603"/>
        <v>-2.3574777213392301E-4</v>
      </c>
      <c r="U1261" s="17">
        <f t="shared" si="617"/>
        <v>1138.2409699074074</v>
      </c>
      <c r="V1261" s="17">
        <f t="shared" si="604"/>
        <v>377606.40432098764</v>
      </c>
      <c r="W1261" s="17">
        <f t="shared" si="618"/>
        <v>179975822.68518522</v>
      </c>
      <c r="X1261" s="17">
        <f t="shared" si="605"/>
        <v>763.81667118054111</v>
      </c>
      <c r="Y1261" s="17">
        <f t="shared" si="606"/>
        <v>702.71133748609782</v>
      </c>
      <c r="Z1261" s="17">
        <f t="shared" si="607"/>
        <v>674.60288398665386</v>
      </c>
      <c r="AA1261" s="17">
        <f t="shared" si="608"/>
        <v>640.87273978732117</v>
      </c>
      <c r="AB1261" s="17">
        <f t="shared" si="609"/>
        <v>615.23783019582834</v>
      </c>
      <c r="AC1261" s="17">
        <f t="shared" si="610"/>
        <v>553.71404717624557</v>
      </c>
      <c r="AD1261" s="17">
        <f t="shared" si="611"/>
        <v>537.10262576095818</v>
      </c>
      <c r="AE1261" s="17">
        <f t="shared" si="612"/>
        <v>537.10262576095818</v>
      </c>
      <c r="AF1261" s="17">
        <f t="shared" si="613"/>
        <v>2660381.7847839631</v>
      </c>
      <c r="AG1261" s="17">
        <f t="shared" si="619"/>
        <v>1500.3994728393213</v>
      </c>
      <c r="AH1261" s="17">
        <f t="shared" si="614"/>
        <v>0.42865333261050131</v>
      </c>
      <c r="AI1261" s="17"/>
      <c r="AJ1261" s="17"/>
      <c r="AU1261">
        <f t="shared" si="592"/>
        <v>0</v>
      </c>
      <c r="AV1261">
        <f t="shared" si="593"/>
        <v>66.7</v>
      </c>
      <c r="AW1261">
        <f t="shared" si="594"/>
        <v>18.527777777777779</v>
      </c>
    </row>
    <row r="1262" spans="2:49" x14ac:dyDescent="0.3">
      <c r="B1262" s="32" t="s">
        <v>53</v>
      </c>
      <c r="C1262" s="32">
        <v>1254</v>
      </c>
      <c r="D1262" s="32">
        <v>232</v>
      </c>
      <c r="E1262" s="2">
        <f t="shared" si="595"/>
        <v>18.416666666666668</v>
      </c>
      <c r="F1262" s="33">
        <v>66.3</v>
      </c>
      <c r="G1262" s="17">
        <f t="shared" si="620"/>
        <v>-0.12500000000000078</v>
      </c>
      <c r="H1262" s="17">
        <f t="shared" si="621"/>
        <v>-0.45000000000000284</v>
      </c>
      <c r="I1262" s="17">
        <v>194.238</v>
      </c>
      <c r="J1262" s="17">
        <f t="shared" si="596"/>
        <v>4.3739583333333334</v>
      </c>
      <c r="K1262" s="17">
        <f t="shared" si="597"/>
        <v>-275.00000000000171</v>
      </c>
      <c r="L1262" s="17">
        <f t="shared" si="598"/>
        <v>-76.388041666668386</v>
      </c>
      <c r="M1262" s="17">
        <f t="shared" si="599"/>
        <v>-1406.8131006944761</v>
      </c>
      <c r="N1262" s="17">
        <f t="shared" si="615"/>
        <v>-1406.8131006944761</v>
      </c>
      <c r="O1262" s="17">
        <f t="shared" si="616"/>
        <v>2659512.0743090296</v>
      </c>
      <c r="P1262" s="17">
        <f t="shared" si="600"/>
        <v>2659317.8363090297</v>
      </c>
      <c r="Q1262" s="34">
        <f t="shared" si="601"/>
        <v>0.73870530856992223</v>
      </c>
      <c r="R1262" s="17">
        <f t="shared" si="591"/>
        <v>-25.908807937789938</v>
      </c>
      <c r="S1262" s="17">
        <f t="shared" si="602"/>
        <v>-1406.8131006944761</v>
      </c>
      <c r="T1262" s="34">
        <f t="shared" si="603"/>
        <v>-3.9078454311091158E-4</v>
      </c>
      <c r="U1262" s="17">
        <f t="shared" si="617"/>
        <v>1986.9261601080086</v>
      </c>
      <c r="V1262" s="17">
        <f t="shared" si="604"/>
        <v>373090.97222222225</v>
      </c>
      <c r="W1262" s="17">
        <f t="shared" si="618"/>
        <v>180348913.65740743</v>
      </c>
      <c r="X1262" s="17">
        <f t="shared" si="605"/>
        <v>1266.1317906250285</v>
      </c>
      <c r="Y1262" s="17">
        <f t="shared" si="606"/>
        <v>1164.8412473750263</v>
      </c>
      <c r="Z1262" s="17">
        <f t="shared" si="607"/>
        <v>1118.2475974800252</v>
      </c>
      <c r="AA1262" s="17">
        <f t="shared" si="608"/>
        <v>1062.3352176060239</v>
      </c>
      <c r="AB1262" s="17">
        <f t="shared" si="609"/>
        <v>1019.8418089017829</v>
      </c>
      <c r="AC1262" s="17">
        <f t="shared" si="610"/>
        <v>917.85762801160456</v>
      </c>
      <c r="AD1262" s="17">
        <f t="shared" si="611"/>
        <v>890.3218991712564</v>
      </c>
      <c r="AE1262" s="17">
        <f t="shared" si="612"/>
        <v>890.3218991712564</v>
      </c>
      <c r="AF1262" s="17">
        <f t="shared" si="613"/>
        <v>2658621.7524098582</v>
      </c>
      <c r="AG1262" s="17">
        <f t="shared" si="619"/>
        <v>2562.7346904453452</v>
      </c>
      <c r="AH1262" s="17">
        <f t="shared" si="614"/>
        <v>0.70998556552731773</v>
      </c>
      <c r="AI1262" s="17"/>
      <c r="AJ1262" s="17"/>
      <c r="AU1262">
        <f t="shared" si="592"/>
        <v>0</v>
      </c>
      <c r="AV1262">
        <f t="shared" si="593"/>
        <v>66.3</v>
      </c>
      <c r="AW1262">
        <f t="shared" si="594"/>
        <v>18.416666666666664</v>
      </c>
    </row>
    <row r="1263" spans="2:49" x14ac:dyDescent="0.3">
      <c r="B1263" s="32" t="s">
        <v>53</v>
      </c>
      <c r="C1263" s="32">
        <v>1255</v>
      </c>
      <c r="D1263" s="32">
        <v>233</v>
      </c>
      <c r="E1263" s="2">
        <f t="shared" si="595"/>
        <v>18.277777777777779</v>
      </c>
      <c r="F1263" s="33">
        <v>65.8</v>
      </c>
      <c r="G1263" s="17">
        <f t="shared" si="620"/>
        <v>-0.11111111111111072</v>
      </c>
      <c r="H1263" s="17">
        <f t="shared" si="621"/>
        <v>-0.39999999999999858</v>
      </c>
      <c r="I1263" s="17">
        <v>194.238</v>
      </c>
      <c r="J1263" s="17">
        <f t="shared" si="596"/>
        <v>4.3409722222222218</v>
      </c>
      <c r="K1263" s="17">
        <f t="shared" si="597"/>
        <v>-244.44444444444358</v>
      </c>
      <c r="L1263" s="17">
        <f t="shared" si="598"/>
        <v>-45.865472222221342</v>
      </c>
      <c r="M1263" s="17">
        <f t="shared" si="599"/>
        <v>-838.31890895060121</v>
      </c>
      <c r="N1263" s="17">
        <f t="shared" si="615"/>
        <v>-838.31890895060121</v>
      </c>
      <c r="O1263" s="17">
        <f t="shared" si="616"/>
        <v>2658673.7554000788</v>
      </c>
      <c r="P1263" s="17">
        <f t="shared" si="600"/>
        <v>2658479.5174000789</v>
      </c>
      <c r="Q1263" s="34">
        <f t="shared" si="601"/>
        <v>0.73847244034339388</v>
      </c>
      <c r="R1263" s="17">
        <f t="shared" si="591"/>
        <v>-15.322606724708212</v>
      </c>
      <c r="S1263" s="17">
        <f t="shared" si="602"/>
        <v>-838.31890895060121</v>
      </c>
      <c r="T1263" s="34">
        <f t="shared" si="603"/>
        <v>-2.32868226528298E-4</v>
      </c>
      <c r="U1263" s="17">
        <f t="shared" si="617"/>
        <v>3393.7392608024848</v>
      </c>
      <c r="V1263" s="17">
        <f t="shared" si="604"/>
        <v>367484.87654320989</v>
      </c>
      <c r="W1263" s="17">
        <f t="shared" si="618"/>
        <v>180716398.53395066</v>
      </c>
      <c r="X1263" s="17">
        <f t="shared" si="605"/>
        <v>754.48701805554106</v>
      </c>
      <c r="Y1263" s="17">
        <f t="shared" si="606"/>
        <v>694.1280566110978</v>
      </c>
      <c r="Z1263" s="17">
        <f t="shared" si="607"/>
        <v>666.3629343466539</v>
      </c>
      <c r="AA1263" s="17">
        <f t="shared" si="608"/>
        <v>633.04478762932115</v>
      </c>
      <c r="AB1263" s="17">
        <f t="shared" si="609"/>
        <v>607.72299612414827</v>
      </c>
      <c r="AC1263" s="17">
        <f t="shared" si="610"/>
        <v>546.95069651173344</v>
      </c>
      <c r="AD1263" s="17">
        <f t="shared" si="611"/>
        <v>530.54217561638143</v>
      </c>
      <c r="AE1263" s="17">
        <f t="shared" si="612"/>
        <v>530.54217561638143</v>
      </c>
      <c r="AF1263" s="17">
        <f t="shared" si="613"/>
        <v>2658143.2132244622</v>
      </c>
      <c r="AG1263" s="17">
        <f t="shared" si="619"/>
        <v>3195.7794780746663</v>
      </c>
      <c r="AH1263" s="17">
        <f t="shared" si="614"/>
        <v>0.42274276941544336</v>
      </c>
      <c r="AI1263" s="17"/>
      <c r="AJ1263" s="17"/>
      <c r="AU1263">
        <f t="shared" si="592"/>
        <v>0</v>
      </c>
      <c r="AV1263">
        <f t="shared" si="593"/>
        <v>65.8</v>
      </c>
      <c r="AW1263">
        <f t="shared" si="594"/>
        <v>18.277777777777775</v>
      </c>
    </row>
    <row r="1264" spans="2:49" x14ac:dyDescent="0.3">
      <c r="B1264" s="32" t="s">
        <v>53</v>
      </c>
      <c r="C1264" s="32">
        <v>1256</v>
      </c>
      <c r="D1264" s="32">
        <v>234</v>
      </c>
      <c r="E1264" s="2">
        <f t="shared" si="595"/>
        <v>18.194444444444446</v>
      </c>
      <c r="F1264" s="33">
        <v>65.5</v>
      </c>
      <c r="G1264" s="17">
        <f t="shared" si="620"/>
        <v>-9.7222222222222612E-2</v>
      </c>
      <c r="H1264" s="17">
        <f t="shared" si="621"/>
        <v>-0.35000000000000142</v>
      </c>
      <c r="I1264" s="17">
        <v>194.238</v>
      </c>
      <c r="J1264" s="17">
        <f t="shared" si="596"/>
        <v>4.3211805555555562</v>
      </c>
      <c r="K1264" s="17">
        <f t="shared" si="597"/>
        <v>-213.88888888888974</v>
      </c>
      <c r="L1264" s="17">
        <f t="shared" si="598"/>
        <v>-15.329708333334196</v>
      </c>
      <c r="M1264" s="17">
        <f t="shared" si="599"/>
        <v>-278.91552662038612</v>
      </c>
      <c r="N1264" s="17">
        <f t="shared" si="615"/>
        <v>-278.91552662038612</v>
      </c>
      <c r="O1264" s="17">
        <f t="shared" si="616"/>
        <v>2658394.8398734583</v>
      </c>
      <c r="P1264" s="17">
        <f t="shared" si="600"/>
        <v>2658200.6018734584</v>
      </c>
      <c r="Q1264" s="34">
        <f t="shared" si="601"/>
        <v>0.73839496318840925</v>
      </c>
      <c r="R1264" s="17">
        <f t="shared" si="591"/>
        <v>-5.0747130537875806</v>
      </c>
      <c r="S1264" s="17">
        <f t="shared" si="602"/>
        <v>-278.91552662038612</v>
      </c>
      <c r="T1264" s="34">
        <f t="shared" si="603"/>
        <v>-7.7477154984610856E-5</v>
      </c>
      <c r="U1264" s="17">
        <f t="shared" si="617"/>
        <v>4232.0581697530861</v>
      </c>
      <c r="V1264" s="17">
        <f t="shared" si="604"/>
        <v>364141.58950617292</v>
      </c>
      <c r="W1264" s="17">
        <f t="shared" si="618"/>
        <v>181080540.12345684</v>
      </c>
      <c r="X1264" s="17">
        <f t="shared" si="605"/>
        <v>251.02397395834751</v>
      </c>
      <c r="Y1264" s="17">
        <f t="shared" si="606"/>
        <v>230.94205604167973</v>
      </c>
      <c r="Z1264" s="17">
        <f t="shared" si="607"/>
        <v>221.70437380001255</v>
      </c>
      <c r="AA1264" s="17">
        <f t="shared" si="608"/>
        <v>210.61915511001192</v>
      </c>
      <c r="AB1264" s="17">
        <f t="shared" si="609"/>
        <v>202.19438890561142</v>
      </c>
      <c r="AC1264" s="17">
        <f t="shared" si="610"/>
        <v>181.97495001505027</v>
      </c>
      <c r="AD1264" s="17">
        <f t="shared" si="611"/>
        <v>176.51570151459876</v>
      </c>
      <c r="AE1264" s="17">
        <f t="shared" si="612"/>
        <v>176.51570151459876</v>
      </c>
      <c r="AF1264" s="17">
        <f t="shared" si="613"/>
        <v>2658218.3241719436</v>
      </c>
      <c r="AG1264" s="17">
        <f t="shared" si="619"/>
        <v>3406.3986331846781</v>
      </c>
      <c r="AH1264" s="17">
        <f t="shared" si="614"/>
        <v>0.1405379789128971</v>
      </c>
      <c r="AI1264" s="17"/>
      <c r="AJ1264" s="17"/>
      <c r="AU1264">
        <f t="shared" si="592"/>
        <v>0</v>
      </c>
      <c r="AV1264">
        <f t="shared" si="593"/>
        <v>65.5</v>
      </c>
      <c r="AW1264">
        <f t="shared" si="594"/>
        <v>18.194444444444443</v>
      </c>
    </row>
    <row r="1265" spans="2:49" x14ac:dyDescent="0.3">
      <c r="B1265" s="32" t="s">
        <v>53</v>
      </c>
      <c r="C1265" s="32">
        <v>1257</v>
      </c>
      <c r="D1265" s="32">
        <v>235</v>
      </c>
      <c r="E1265" s="2">
        <f t="shared" si="595"/>
        <v>18.083333333333332</v>
      </c>
      <c r="F1265" s="33">
        <v>65.099999999999994</v>
      </c>
      <c r="G1265" s="17">
        <f t="shared" si="620"/>
        <v>-8.3333333333332538E-2</v>
      </c>
      <c r="H1265" s="17">
        <f t="shared" si="621"/>
        <v>-0.29999999999999716</v>
      </c>
      <c r="I1265" s="17">
        <v>194.238</v>
      </c>
      <c r="J1265" s="17">
        <f t="shared" si="596"/>
        <v>4.2947916666666659</v>
      </c>
      <c r="K1265" s="17">
        <f t="shared" si="597"/>
        <v>-183.33333333333158</v>
      </c>
      <c r="L1265" s="17">
        <f t="shared" si="598"/>
        <v>15.199458333335087</v>
      </c>
      <c r="M1265" s="17">
        <f t="shared" si="599"/>
        <v>274.85687152780946</v>
      </c>
      <c r="N1265" s="17">
        <f t="shared" si="615"/>
        <v>274.85687152780946</v>
      </c>
      <c r="O1265" s="17">
        <f t="shared" si="616"/>
        <v>2658669.6967449859</v>
      </c>
      <c r="P1265" s="17">
        <f t="shared" si="600"/>
        <v>2658475.458744986</v>
      </c>
      <c r="Q1265" s="34">
        <f t="shared" si="601"/>
        <v>0.7384713129301822</v>
      </c>
      <c r="R1265" s="17">
        <f t="shared" si="591"/>
        <v>4.9703284267945538</v>
      </c>
      <c r="S1265" s="17">
        <f t="shared" si="602"/>
        <v>0</v>
      </c>
      <c r="T1265" s="34">
        <f t="shared" si="603"/>
        <v>0</v>
      </c>
      <c r="U1265" s="17">
        <f t="shared" si="617"/>
        <v>4510.9736963734722</v>
      </c>
      <c r="V1265" s="17">
        <f t="shared" si="604"/>
        <v>359707.63888888882</v>
      </c>
      <c r="W1265" s="17">
        <f t="shared" si="618"/>
        <v>181440247.76234573</v>
      </c>
      <c r="X1265" s="17">
        <f t="shared" si="605"/>
        <v>0</v>
      </c>
      <c r="Y1265" s="17">
        <f t="shared" si="606"/>
        <v>0</v>
      </c>
      <c r="Z1265" s="17">
        <f t="shared" si="607"/>
        <v>0</v>
      </c>
      <c r="AA1265" s="17">
        <f t="shared" si="608"/>
        <v>0</v>
      </c>
      <c r="AB1265" s="17">
        <f t="shared" si="609"/>
        <v>0</v>
      </c>
      <c r="AC1265" s="17">
        <f t="shared" si="610"/>
        <v>0</v>
      </c>
      <c r="AD1265" s="17">
        <f t="shared" si="611"/>
        <v>0</v>
      </c>
      <c r="AE1265" s="17">
        <f t="shared" si="612"/>
        <v>0</v>
      </c>
      <c r="AF1265" s="17">
        <f t="shared" si="613"/>
        <v>2658669.6967449859</v>
      </c>
      <c r="AG1265" s="17">
        <f t="shared" si="619"/>
        <v>0</v>
      </c>
      <c r="AH1265" s="17">
        <f t="shared" si="614"/>
        <v>0</v>
      </c>
      <c r="AI1265" s="17"/>
      <c r="AJ1265" s="17"/>
      <c r="AU1265">
        <f t="shared" si="592"/>
        <v>0</v>
      </c>
      <c r="AV1265">
        <f t="shared" si="593"/>
        <v>65.099999999999994</v>
      </c>
      <c r="AW1265">
        <f t="shared" si="594"/>
        <v>18.083333333333332</v>
      </c>
    </row>
    <row r="1266" spans="2:49" x14ac:dyDescent="0.3">
      <c r="B1266" s="32" t="s">
        <v>53</v>
      </c>
      <c r="C1266" s="32">
        <v>1258</v>
      </c>
      <c r="D1266" s="32">
        <v>236</v>
      </c>
      <c r="E1266" s="2">
        <f t="shared" si="595"/>
        <v>18.027777777777779</v>
      </c>
      <c r="F1266" s="33">
        <v>64.900000000000006</v>
      </c>
      <c r="G1266" s="17">
        <f t="shared" si="620"/>
        <v>-6.9444444444444448E-2</v>
      </c>
      <c r="H1266" s="17">
        <f t="shared" si="621"/>
        <v>-0.25</v>
      </c>
      <c r="I1266" s="17">
        <v>194.238</v>
      </c>
      <c r="J1266" s="17">
        <f t="shared" si="596"/>
        <v>4.2815972222222225</v>
      </c>
      <c r="K1266" s="17">
        <f t="shared" si="597"/>
        <v>-152.77777777777777</v>
      </c>
      <c r="L1266" s="17">
        <f t="shared" si="598"/>
        <v>45.741819444444445</v>
      </c>
      <c r="M1266" s="17">
        <f t="shared" si="599"/>
        <v>824.62335609567901</v>
      </c>
      <c r="N1266" s="17">
        <f t="shared" si="615"/>
        <v>824.62335609567901</v>
      </c>
      <c r="O1266" s="17">
        <f t="shared" si="616"/>
        <v>2659494.3201010814</v>
      </c>
      <c r="P1266" s="17">
        <f t="shared" si="600"/>
        <v>2659300.0821010815</v>
      </c>
      <c r="Q1266" s="34">
        <f t="shared" si="601"/>
        <v>0.73870037680603839</v>
      </c>
      <c r="R1266" s="17">
        <f t="shared" si="591"/>
        <v>14.866126614058214</v>
      </c>
      <c r="S1266" s="17">
        <f t="shared" si="602"/>
        <v>0</v>
      </c>
      <c r="T1266" s="34">
        <f t="shared" si="603"/>
        <v>0</v>
      </c>
      <c r="U1266" s="17">
        <f t="shared" si="617"/>
        <v>0</v>
      </c>
      <c r="V1266" s="17">
        <f t="shared" si="604"/>
        <v>357500.84876543214</v>
      </c>
      <c r="W1266" s="17">
        <f t="shared" si="618"/>
        <v>181797748.61111116</v>
      </c>
      <c r="X1266" s="17">
        <f t="shared" si="605"/>
        <v>0</v>
      </c>
      <c r="Y1266" s="17">
        <f t="shared" si="606"/>
        <v>0</v>
      </c>
      <c r="Z1266" s="17">
        <f t="shared" si="607"/>
        <v>0</v>
      </c>
      <c r="AA1266" s="17">
        <f t="shared" si="608"/>
        <v>0</v>
      </c>
      <c r="AB1266" s="17">
        <f t="shared" si="609"/>
        <v>0</v>
      </c>
      <c r="AC1266" s="17">
        <f t="shared" si="610"/>
        <v>0</v>
      </c>
      <c r="AD1266" s="17">
        <f t="shared" si="611"/>
        <v>0</v>
      </c>
      <c r="AE1266" s="17">
        <f t="shared" si="612"/>
        <v>0</v>
      </c>
      <c r="AF1266" s="17">
        <f t="shared" si="613"/>
        <v>2659494.3201010814</v>
      </c>
      <c r="AG1266" s="17">
        <f t="shared" si="619"/>
        <v>0</v>
      </c>
      <c r="AH1266" s="17">
        <f t="shared" si="614"/>
        <v>0</v>
      </c>
      <c r="AI1266" s="17"/>
      <c r="AJ1266" s="17"/>
      <c r="AU1266">
        <f t="shared" si="592"/>
        <v>0</v>
      </c>
      <c r="AV1266">
        <f t="shared" si="593"/>
        <v>64.900000000000006</v>
      </c>
      <c r="AW1266">
        <f t="shared" si="594"/>
        <v>18.027777777777779</v>
      </c>
    </row>
    <row r="1267" spans="2:49" x14ac:dyDescent="0.3">
      <c r="B1267" s="32" t="s">
        <v>53</v>
      </c>
      <c r="C1267" s="32">
        <v>1259</v>
      </c>
      <c r="D1267" s="32">
        <v>237</v>
      </c>
      <c r="E1267" s="2">
        <f t="shared" si="595"/>
        <v>17.944444444444443</v>
      </c>
      <c r="F1267" s="33">
        <v>64.599999999999994</v>
      </c>
      <c r="G1267" s="17">
        <f t="shared" si="620"/>
        <v>-6.9444444444444448E-2</v>
      </c>
      <c r="H1267" s="17">
        <f t="shared" si="621"/>
        <v>-0.25</v>
      </c>
      <c r="I1267" s="17">
        <v>194.238</v>
      </c>
      <c r="J1267" s="17">
        <f t="shared" si="596"/>
        <v>4.2618055555555552</v>
      </c>
      <c r="K1267" s="17">
        <f t="shared" si="597"/>
        <v>-152.77777777777777</v>
      </c>
      <c r="L1267" s="17">
        <f t="shared" si="598"/>
        <v>45.722027777777782</v>
      </c>
      <c r="M1267" s="17">
        <f t="shared" si="599"/>
        <v>820.45638734567899</v>
      </c>
      <c r="N1267" s="17">
        <f t="shared" si="615"/>
        <v>820.45638734567899</v>
      </c>
      <c r="O1267" s="17">
        <f t="shared" si="616"/>
        <v>2660314.7764884271</v>
      </c>
      <c r="P1267" s="17">
        <f t="shared" si="600"/>
        <v>2660120.5384884272</v>
      </c>
      <c r="Q1267" s="34">
        <f t="shared" si="601"/>
        <v>0.73892828318131532</v>
      </c>
      <c r="R1267" s="17">
        <f t="shared" si="591"/>
        <v>14.722634061814128</v>
      </c>
      <c r="S1267" s="17">
        <f t="shared" si="602"/>
        <v>0</v>
      </c>
      <c r="T1267" s="34">
        <f t="shared" si="603"/>
        <v>0</v>
      </c>
      <c r="U1267" s="17">
        <f t="shared" si="617"/>
        <v>0</v>
      </c>
      <c r="V1267" s="17">
        <f t="shared" si="604"/>
        <v>354203.39506172831</v>
      </c>
      <c r="W1267" s="17">
        <f t="shared" si="618"/>
        <v>182151952.0061729</v>
      </c>
      <c r="X1267" s="17">
        <f t="shared" si="605"/>
        <v>0</v>
      </c>
      <c r="Y1267" s="17">
        <f t="shared" si="606"/>
        <v>0</v>
      </c>
      <c r="Z1267" s="17">
        <f t="shared" si="607"/>
        <v>0</v>
      </c>
      <c r="AA1267" s="17">
        <f t="shared" si="608"/>
        <v>0</v>
      </c>
      <c r="AB1267" s="17">
        <f t="shared" si="609"/>
        <v>0</v>
      </c>
      <c r="AC1267" s="17">
        <f t="shared" si="610"/>
        <v>0</v>
      </c>
      <c r="AD1267" s="17">
        <f t="shared" si="611"/>
        <v>0</v>
      </c>
      <c r="AE1267" s="17">
        <f t="shared" si="612"/>
        <v>0</v>
      </c>
      <c r="AF1267" s="17">
        <f t="shared" si="613"/>
        <v>2660314.7764884271</v>
      </c>
      <c r="AG1267" s="17">
        <f t="shared" si="619"/>
        <v>0</v>
      </c>
      <c r="AH1267" s="17">
        <f t="shared" si="614"/>
        <v>0</v>
      </c>
      <c r="AI1267" s="17"/>
      <c r="AJ1267" s="17"/>
      <c r="AU1267">
        <f t="shared" si="592"/>
        <v>0</v>
      </c>
      <c r="AV1267">
        <f t="shared" si="593"/>
        <v>64.599999999999994</v>
      </c>
      <c r="AW1267">
        <f t="shared" si="594"/>
        <v>17.944444444444443</v>
      </c>
    </row>
    <row r="1268" spans="2:49" x14ac:dyDescent="0.3">
      <c r="B1268" s="32" t="s">
        <v>53</v>
      </c>
      <c r="C1268" s="32">
        <v>1260</v>
      </c>
      <c r="D1268" s="32">
        <v>238</v>
      </c>
      <c r="E1268" s="2">
        <f t="shared" si="595"/>
        <v>17.888888888888893</v>
      </c>
      <c r="F1268" s="33">
        <v>64.400000000000006</v>
      </c>
      <c r="G1268" s="17">
        <f t="shared" si="620"/>
        <v>-6.9444444444444448E-2</v>
      </c>
      <c r="H1268" s="17">
        <f t="shared" si="621"/>
        <v>-0.25</v>
      </c>
      <c r="I1268" s="17">
        <v>194.238</v>
      </c>
      <c r="J1268" s="17">
        <f t="shared" si="596"/>
        <v>4.2486111111111118</v>
      </c>
      <c r="K1268" s="17">
        <f t="shared" si="597"/>
        <v>-152.77777777777777</v>
      </c>
      <c r="L1268" s="17">
        <f t="shared" si="598"/>
        <v>45.708833333333331</v>
      </c>
      <c r="M1268" s="17">
        <f t="shared" si="599"/>
        <v>817.68024074074083</v>
      </c>
      <c r="N1268" s="17">
        <f t="shared" si="615"/>
        <v>817.68024074074083</v>
      </c>
      <c r="O1268" s="17">
        <f t="shared" si="616"/>
        <v>2661132.4567291676</v>
      </c>
      <c r="P1268" s="17">
        <f t="shared" si="600"/>
        <v>2660938.2187291677</v>
      </c>
      <c r="Q1268" s="34">
        <f t="shared" si="601"/>
        <v>0.73915541839858823</v>
      </c>
      <c r="R1268" s="17">
        <f t="shared" si="591"/>
        <v>14.627390973251034</v>
      </c>
      <c r="S1268" s="17">
        <f t="shared" si="602"/>
        <v>0</v>
      </c>
      <c r="T1268" s="34">
        <f t="shared" si="603"/>
        <v>0</v>
      </c>
      <c r="U1268" s="17">
        <f t="shared" si="617"/>
        <v>0</v>
      </c>
      <c r="V1268" s="17">
        <f t="shared" si="604"/>
        <v>352013.58024691371</v>
      </c>
      <c r="W1268" s="17">
        <f t="shared" si="618"/>
        <v>182503965.58641982</v>
      </c>
      <c r="X1268" s="17">
        <f t="shared" si="605"/>
        <v>0</v>
      </c>
      <c r="Y1268" s="17">
        <f t="shared" si="606"/>
        <v>0</v>
      </c>
      <c r="Z1268" s="17">
        <f t="shared" si="607"/>
        <v>0</v>
      </c>
      <c r="AA1268" s="17">
        <f t="shared" si="608"/>
        <v>0</v>
      </c>
      <c r="AB1268" s="17">
        <f t="shared" si="609"/>
        <v>0</v>
      </c>
      <c r="AC1268" s="17">
        <f t="shared" si="610"/>
        <v>0</v>
      </c>
      <c r="AD1268" s="17">
        <f t="shared" si="611"/>
        <v>0</v>
      </c>
      <c r="AE1268" s="17">
        <f t="shared" si="612"/>
        <v>0</v>
      </c>
      <c r="AF1268" s="17">
        <f t="shared" si="613"/>
        <v>2661132.4567291676</v>
      </c>
      <c r="AG1268" s="17">
        <f t="shared" si="619"/>
        <v>0</v>
      </c>
      <c r="AH1268" s="17">
        <f t="shared" si="614"/>
        <v>0</v>
      </c>
      <c r="AI1268" s="17"/>
      <c r="AJ1268" s="17"/>
      <c r="AU1268">
        <f t="shared" si="592"/>
        <v>0</v>
      </c>
      <c r="AV1268">
        <f t="shared" si="593"/>
        <v>64.400000000000006</v>
      </c>
      <c r="AW1268">
        <f t="shared" si="594"/>
        <v>17.888888888888889</v>
      </c>
    </row>
    <row r="1269" spans="2:49" x14ac:dyDescent="0.3">
      <c r="B1269" s="32" t="s">
        <v>53</v>
      </c>
      <c r="C1269" s="32">
        <v>1261</v>
      </c>
      <c r="D1269" s="32">
        <v>239</v>
      </c>
      <c r="E1269" s="2">
        <f t="shared" si="595"/>
        <v>17.805555555555554</v>
      </c>
      <c r="F1269" s="33">
        <v>64.099999999999994</v>
      </c>
      <c r="G1269" s="17">
        <f t="shared" si="620"/>
        <v>-8.3333333333334522E-2</v>
      </c>
      <c r="H1269" s="17">
        <f t="shared" si="621"/>
        <v>-0.30000000000000426</v>
      </c>
      <c r="I1269" s="17">
        <v>194.238</v>
      </c>
      <c r="J1269" s="17">
        <f t="shared" si="596"/>
        <v>4.2288194444444436</v>
      </c>
      <c r="K1269" s="17">
        <f t="shared" si="597"/>
        <v>-183.33333333333596</v>
      </c>
      <c r="L1269" s="17">
        <f t="shared" si="598"/>
        <v>15.133486111108482</v>
      </c>
      <c r="M1269" s="17">
        <f t="shared" si="599"/>
        <v>269.46012770057047</v>
      </c>
      <c r="N1269" s="17">
        <f t="shared" si="615"/>
        <v>269.46012770057047</v>
      </c>
      <c r="O1269" s="17">
        <f t="shared" si="616"/>
        <v>2661401.9168568682</v>
      </c>
      <c r="P1269" s="17">
        <f t="shared" si="600"/>
        <v>2661207.6788568683</v>
      </c>
      <c r="Q1269" s="34">
        <f t="shared" si="601"/>
        <v>0.73923026903286082</v>
      </c>
      <c r="R1269" s="17">
        <f t="shared" si="591"/>
        <v>4.7978872737796019</v>
      </c>
      <c r="S1269" s="17">
        <f t="shared" si="602"/>
        <v>0</v>
      </c>
      <c r="T1269" s="34">
        <f t="shared" si="603"/>
        <v>0</v>
      </c>
      <c r="U1269" s="17">
        <f t="shared" si="617"/>
        <v>0</v>
      </c>
      <c r="V1269" s="17">
        <f t="shared" si="604"/>
        <v>348741.58950617275</v>
      </c>
      <c r="W1269" s="17">
        <f t="shared" si="618"/>
        <v>182852707.175926</v>
      </c>
      <c r="X1269" s="17">
        <f t="shared" si="605"/>
        <v>0</v>
      </c>
      <c r="Y1269" s="17">
        <f t="shared" si="606"/>
        <v>0</v>
      </c>
      <c r="Z1269" s="17">
        <f t="shared" si="607"/>
        <v>0</v>
      </c>
      <c r="AA1269" s="17">
        <f t="shared" si="608"/>
        <v>0</v>
      </c>
      <c r="AB1269" s="17">
        <f t="shared" si="609"/>
        <v>0</v>
      </c>
      <c r="AC1269" s="17">
        <f t="shared" si="610"/>
        <v>0</v>
      </c>
      <c r="AD1269" s="17">
        <f t="shared" si="611"/>
        <v>0</v>
      </c>
      <c r="AE1269" s="17">
        <f t="shared" si="612"/>
        <v>0</v>
      </c>
      <c r="AF1269" s="17">
        <f t="shared" si="613"/>
        <v>2661401.9168568682</v>
      </c>
      <c r="AG1269" s="17">
        <f t="shared" si="619"/>
        <v>0</v>
      </c>
      <c r="AH1269" s="17">
        <f t="shared" si="614"/>
        <v>0</v>
      </c>
      <c r="AI1269" s="17"/>
      <c r="AJ1269" s="17"/>
      <c r="AU1269">
        <f t="shared" si="592"/>
        <v>0</v>
      </c>
      <c r="AV1269">
        <f t="shared" si="593"/>
        <v>64.099999999999994</v>
      </c>
      <c r="AW1269">
        <f t="shared" si="594"/>
        <v>17.805555555555554</v>
      </c>
    </row>
    <row r="1270" spans="2:49" x14ac:dyDescent="0.3">
      <c r="B1270" s="32" t="s">
        <v>53</v>
      </c>
      <c r="C1270" s="32">
        <v>1262</v>
      </c>
      <c r="D1270" s="32">
        <v>240</v>
      </c>
      <c r="E1270" s="2">
        <f t="shared" si="595"/>
        <v>17.722222222222221</v>
      </c>
      <c r="F1270" s="33">
        <v>63.8</v>
      </c>
      <c r="G1270" s="17">
        <f t="shared" si="620"/>
        <v>-8.3333333333332538E-2</v>
      </c>
      <c r="H1270" s="17">
        <f t="shared" si="621"/>
        <v>-0.29999999999999716</v>
      </c>
      <c r="I1270" s="17">
        <v>194.238</v>
      </c>
      <c r="J1270" s="17">
        <f t="shared" si="596"/>
        <v>4.2090277777777771</v>
      </c>
      <c r="K1270" s="17">
        <f t="shared" si="597"/>
        <v>-183.33333333333158</v>
      </c>
      <c r="L1270" s="17">
        <f t="shared" si="598"/>
        <v>15.113694444446196</v>
      </c>
      <c r="M1270" s="17">
        <f t="shared" si="599"/>
        <v>267.84825154324091</v>
      </c>
      <c r="N1270" s="17">
        <f t="shared" si="615"/>
        <v>267.84825154324091</v>
      </c>
      <c r="O1270" s="17">
        <f t="shared" si="616"/>
        <v>2661669.7651084117</v>
      </c>
      <c r="P1270" s="17">
        <f t="shared" si="600"/>
        <v>2661475.5271084118</v>
      </c>
      <c r="Q1270" s="34">
        <f t="shared" si="601"/>
        <v>0.73930467192017457</v>
      </c>
      <c r="R1270" s="17">
        <f t="shared" si="591"/>
        <v>4.746866235682992</v>
      </c>
      <c r="S1270" s="17">
        <f t="shared" si="602"/>
        <v>0</v>
      </c>
      <c r="T1270" s="34">
        <f t="shared" si="603"/>
        <v>0</v>
      </c>
      <c r="U1270" s="17">
        <f t="shared" si="617"/>
        <v>0</v>
      </c>
      <c r="V1270" s="17">
        <f t="shared" si="604"/>
        <v>345484.87654320983</v>
      </c>
      <c r="W1270" s="17">
        <f t="shared" si="618"/>
        <v>183198192.05246922</v>
      </c>
      <c r="X1270" s="17">
        <f t="shared" si="605"/>
        <v>0</v>
      </c>
      <c r="Y1270" s="17">
        <f t="shared" si="606"/>
        <v>0</v>
      </c>
      <c r="Z1270" s="17">
        <f t="shared" si="607"/>
        <v>0</v>
      </c>
      <c r="AA1270" s="17">
        <f t="shared" si="608"/>
        <v>0</v>
      </c>
      <c r="AB1270" s="17">
        <f t="shared" si="609"/>
        <v>0</v>
      </c>
      <c r="AC1270" s="17">
        <f t="shared" si="610"/>
        <v>0</v>
      </c>
      <c r="AD1270" s="17">
        <f t="shared" si="611"/>
        <v>0</v>
      </c>
      <c r="AE1270" s="17">
        <f t="shared" si="612"/>
        <v>0</v>
      </c>
      <c r="AF1270" s="17">
        <f t="shared" si="613"/>
        <v>2661669.7651084117</v>
      </c>
      <c r="AG1270" s="17">
        <f t="shared" si="619"/>
        <v>0</v>
      </c>
      <c r="AH1270" s="17">
        <f t="shared" si="614"/>
        <v>0</v>
      </c>
      <c r="AI1270" s="17"/>
      <c r="AJ1270" s="17"/>
      <c r="AU1270">
        <f t="shared" si="592"/>
        <v>0</v>
      </c>
      <c r="AV1270">
        <f t="shared" si="593"/>
        <v>63.8</v>
      </c>
      <c r="AW1270">
        <f t="shared" si="594"/>
        <v>17.722222222222221</v>
      </c>
    </row>
    <row r="1271" spans="2:49" x14ac:dyDescent="0.3">
      <c r="B1271" s="32" t="s">
        <v>53</v>
      </c>
      <c r="C1271" s="32">
        <v>1263</v>
      </c>
      <c r="D1271" s="32">
        <v>241</v>
      </c>
      <c r="E1271" s="2">
        <f t="shared" si="595"/>
        <v>17.638888888888889</v>
      </c>
      <c r="F1271" s="33">
        <v>63.5</v>
      </c>
      <c r="G1271" s="17">
        <f t="shared" si="620"/>
        <v>-8.3333333333332538E-2</v>
      </c>
      <c r="H1271" s="17">
        <f t="shared" si="621"/>
        <v>-0.29999999999999716</v>
      </c>
      <c r="I1271" s="17">
        <v>194.238</v>
      </c>
      <c r="J1271" s="17">
        <f t="shared" si="596"/>
        <v>4.1892361111111107</v>
      </c>
      <c r="K1271" s="17">
        <f t="shared" si="597"/>
        <v>-183.33333333333158</v>
      </c>
      <c r="L1271" s="17">
        <f t="shared" si="598"/>
        <v>15.093902777779533</v>
      </c>
      <c r="M1271" s="17">
        <f t="shared" si="599"/>
        <v>266.23967399694453</v>
      </c>
      <c r="N1271" s="17">
        <f t="shared" si="615"/>
        <v>266.23967399694453</v>
      </c>
      <c r="O1271" s="17">
        <f t="shared" si="616"/>
        <v>2661936.0047824085</v>
      </c>
      <c r="P1271" s="17">
        <f t="shared" si="600"/>
        <v>2661741.7667824086</v>
      </c>
      <c r="Q1271" s="34">
        <f t="shared" si="601"/>
        <v>0.73937862797681742</v>
      </c>
      <c r="R1271" s="17">
        <f t="shared" si="591"/>
        <v>4.6961720274461047</v>
      </c>
      <c r="S1271" s="17">
        <f t="shared" si="602"/>
        <v>0</v>
      </c>
      <c r="T1271" s="34">
        <f t="shared" si="603"/>
        <v>0</v>
      </c>
      <c r="U1271" s="17">
        <f t="shared" si="617"/>
        <v>0</v>
      </c>
      <c r="V1271" s="17">
        <f t="shared" si="604"/>
        <v>342243.44135802466</v>
      </c>
      <c r="W1271" s="17">
        <f t="shared" si="618"/>
        <v>183540435.49382725</v>
      </c>
      <c r="X1271" s="17">
        <f t="shared" si="605"/>
        <v>0</v>
      </c>
      <c r="Y1271" s="17">
        <f t="shared" si="606"/>
        <v>0</v>
      </c>
      <c r="Z1271" s="17">
        <f t="shared" si="607"/>
        <v>0</v>
      </c>
      <c r="AA1271" s="17">
        <f t="shared" si="608"/>
        <v>0</v>
      </c>
      <c r="AB1271" s="17">
        <f t="shared" si="609"/>
        <v>0</v>
      </c>
      <c r="AC1271" s="17">
        <f t="shared" si="610"/>
        <v>0</v>
      </c>
      <c r="AD1271" s="17">
        <f t="shared" si="611"/>
        <v>0</v>
      </c>
      <c r="AE1271" s="17">
        <f t="shared" si="612"/>
        <v>0</v>
      </c>
      <c r="AF1271" s="17">
        <f t="shared" si="613"/>
        <v>2661936.0047824085</v>
      </c>
      <c r="AG1271" s="17">
        <f t="shared" si="619"/>
        <v>0</v>
      </c>
      <c r="AH1271" s="17">
        <f t="shared" si="614"/>
        <v>0</v>
      </c>
      <c r="AI1271" s="17"/>
      <c r="AJ1271" s="17"/>
      <c r="AU1271">
        <f t="shared" si="592"/>
        <v>0</v>
      </c>
      <c r="AV1271">
        <f t="shared" si="593"/>
        <v>63.5</v>
      </c>
      <c r="AW1271">
        <f t="shared" si="594"/>
        <v>17.638888888888889</v>
      </c>
    </row>
    <row r="1272" spans="2:49" x14ac:dyDescent="0.3">
      <c r="B1272" s="32" t="s">
        <v>53</v>
      </c>
      <c r="C1272" s="32">
        <v>1264</v>
      </c>
      <c r="D1272" s="32">
        <v>242</v>
      </c>
      <c r="E1272" s="2">
        <f t="shared" si="595"/>
        <v>17.555555555555557</v>
      </c>
      <c r="F1272" s="33">
        <v>63.2</v>
      </c>
      <c r="G1272" s="17">
        <f t="shared" si="620"/>
        <v>-9.7222222222222612E-2</v>
      </c>
      <c r="H1272" s="17">
        <f t="shared" si="621"/>
        <v>-0.35000000000000142</v>
      </c>
      <c r="I1272" s="17">
        <v>194.238</v>
      </c>
      <c r="J1272" s="17">
        <f t="shared" si="596"/>
        <v>4.1694444444444443</v>
      </c>
      <c r="K1272" s="17">
        <f t="shared" si="597"/>
        <v>-213.88888888888974</v>
      </c>
      <c r="L1272" s="17">
        <f t="shared" si="598"/>
        <v>-15.481444444445287</v>
      </c>
      <c r="M1272" s="17">
        <f t="shared" si="599"/>
        <v>-271.78535802470617</v>
      </c>
      <c r="N1272" s="17">
        <f t="shared" si="615"/>
        <v>-271.78535802470617</v>
      </c>
      <c r="O1272" s="17">
        <f t="shared" si="616"/>
        <v>2661664.2194243837</v>
      </c>
      <c r="P1272" s="17">
        <f t="shared" si="600"/>
        <v>2661469.9814243838</v>
      </c>
      <c r="Q1272" s="34">
        <f t="shared" si="601"/>
        <v>0.73930313144006532</v>
      </c>
      <c r="R1272" s="17">
        <f t="shared" si="591"/>
        <v>-4.7713429519892863</v>
      </c>
      <c r="S1272" s="17">
        <f t="shared" si="602"/>
        <v>-271.78535802470617</v>
      </c>
      <c r="T1272" s="34">
        <f t="shared" si="603"/>
        <v>-7.5496536752102871E-5</v>
      </c>
      <c r="U1272" s="17">
        <f t="shared" si="617"/>
        <v>0</v>
      </c>
      <c r="V1272" s="17">
        <f t="shared" si="604"/>
        <v>339017.2839506173</v>
      </c>
      <c r="W1272" s="17">
        <f t="shared" si="618"/>
        <v>183879452.77777788</v>
      </c>
      <c r="X1272" s="17">
        <f t="shared" si="605"/>
        <v>244.60682222223556</v>
      </c>
      <c r="Y1272" s="17">
        <f t="shared" si="606"/>
        <v>225.03827644445673</v>
      </c>
      <c r="Z1272" s="17">
        <f t="shared" si="607"/>
        <v>216.03674538667846</v>
      </c>
      <c r="AA1272" s="17">
        <f t="shared" si="608"/>
        <v>205.23490811734453</v>
      </c>
      <c r="AB1272" s="17">
        <f t="shared" si="609"/>
        <v>197.02551179265075</v>
      </c>
      <c r="AC1272" s="17">
        <f t="shared" si="610"/>
        <v>177.32296061338567</v>
      </c>
      <c r="AD1272" s="17">
        <f t="shared" si="611"/>
        <v>172.0032717949841</v>
      </c>
      <c r="AE1272" s="17">
        <f t="shared" si="612"/>
        <v>172.0032717949841</v>
      </c>
      <c r="AF1272" s="17">
        <f t="shared" si="613"/>
        <v>2661492.2161525888</v>
      </c>
      <c r="AG1272" s="17">
        <f t="shared" si="619"/>
        <v>205.23490811734453</v>
      </c>
      <c r="AH1272" s="17">
        <f t="shared" si="614"/>
        <v>0.13607853781248741</v>
      </c>
      <c r="AI1272" s="17"/>
      <c r="AJ1272" s="17"/>
      <c r="AU1272">
        <f t="shared" si="592"/>
        <v>0</v>
      </c>
      <c r="AV1272">
        <f t="shared" si="593"/>
        <v>63.2</v>
      </c>
      <c r="AW1272">
        <f t="shared" si="594"/>
        <v>17.555555555555557</v>
      </c>
    </row>
    <row r="1273" spans="2:49" x14ac:dyDescent="0.3">
      <c r="B1273" s="32" t="s">
        <v>53</v>
      </c>
      <c r="C1273" s="32">
        <v>1265</v>
      </c>
      <c r="D1273" s="32">
        <v>243</v>
      </c>
      <c r="E1273" s="2">
        <f t="shared" si="595"/>
        <v>17.444444444444443</v>
      </c>
      <c r="F1273" s="33">
        <v>62.8</v>
      </c>
      <c r="G1273" s="17">
        <f t="shared" si="620"/>
        <v>-0.1111111111111117</v>
      </c>
      <c r="H1273" s="17">
        <f t="shared" si="621"/>
        <v>-0.40000000000000213</v>
      </c>
      <c r="I1273" s="17">
        <v>194.238</v>
      </c>
      <c r="J1273" s="17">
        <f t="shared" si="596"/>
        <v>4.1430555555555548</v>
      </c>
      <c r="K1273" s="17">
        <f t="shared" si="597"/>
        <v>-244.44444444444574</v>
      </c>
      <c r="L1273" s="17">
        <f t="shared" si="598"/>
        <v>-46.063388888890188</v>
      </c>
      <c r="M1273" s="17">
        <f t="shared" si="599"/>
        <v>-803.55022839508433</v>
      </c>
      <c r="N1273" s="17">
        <f t="shared" si="615"/>
        <v>-803.55022839508433</v>
      </c>
      <c r="O1273" s="17">
        <f t="shared" si="616"/>
        <v>2660860.6691959887</v>
      </c>
      <c r="P1273" s="17">
        <f t="shared" si="600"/>
        <v>2660666.4311959888</v>
      </c>
      <c r="Q1273" s="34">
        <f t="shared" si="601"/>
        <v>0.73907992125762179</v>
      </c>
      <c r="R1273" s="17">
        <f t="shared" si="591"/>
        <v>-14.017487317558693</v>
      </c>
      <c r="S1273" s="17">
        <f t="shared" si="602"/>
        <v>-803.55022839508433</v>
      </c>
      <c r="T1273" s="34">
        <f t="shared" si="603"/>
        <v>-2.2321018244358652E-4</v>
      </c>
      <c r="U1273" s="17">
        <f t="shared" si="617"/>
        <v>271.78535802470617</v>
      </c>
      <c r="V1273" s="17">
        <f t="shared" si="604"/>
        <v>334739.50617283944</v>
      </c>
      <c r="W1273" s="17">
        <f t="shared" si="618"/>
        <v>184214192.28395072</v>
      </c>
      <c r="X1273" s="17">
        <f t="shared" si="605"/>
        <v>723.19520555557597</v>
      </c>
      <c r="Y1273" s="17">
        <f t="shared" si="606"/>
        <v>665.33958911112995</v>
      </c>
      <c r="Z1273" s="17">
        <f t="shared" si="607"/>
        <v>638.72600554668475</v>
      </c>
      <c r="AA1273" s="17">
        <f t="shared" si="608"/>
        <v>606.78970526935052</v>
      </c>
      <c r="AB1273" s="17">
        <f t="shared" si="609"/>
        <v>582.51811705857642</v>
      </c>
      <c r="AC1273" s="17">
        <f t="shared" si="610"/>
        <v>524.26630535271875</v>
      </c>
      <c r="AD1273" s="17">
        <f t="shared" si="611"/>
        <v>508.53831619213719</v>
      </c>
      <c r="AE1273" s="17">
        <f t="shared" si="612"/>
        <v>508.53831619213719</v>
      </c>
      <c r="AF1273" s="17">
        <f t="shared" si="613"/>
        <v>2660352.1308797966</v>
      </c>
      <c r="AG1273" s="17">
        <f t="shared" si="619"/>
        <v>812.02461338669502</v>
      </c>
      <c r="AH1273" s="17">
        <f t="shared" si="614"/>
        <v>0.40200657406493057</v>
      </c>
      <c r="AI1273" s="17"/>
      <c r="AJ1273" s="17"/>
      <c r="AU1273">
        <f t="shared" si="592"/>
        <v>0</v>
      </c>
      <c r="AV1273">
        <f t="shared" si="593"/>
        <v>62.8</v>
      </c>
      <c r="AW1273">
        <f t="shared" si="594"/>
        <v>17.444444444444443</v>
      </c>
    </row>
    <row r="1274" spans="2:49" x14ac:dyDescent="0.3">
      <c r="B1274" s="32" t="s">
        <v>53</v>
      </c>
      <c r="C1274" s="32">
        <v>1266</v>
      </c>
      <c r="D1274" s="32">
        <v>244</v>
      </c>
      <c r="E1274" s="2">
        <f t="shared" si="595"/>
        <v>17.333333333333332</v>
      </c>
      <c r="F1274" s="33">
        <v>62.4</v>
      </c>
      <c r="G1274" s="17">
        <f t="shared" si="620"/>
        <v>-0.11111111111111072</v>
      </c>
      <c r="H1274" s="17">
        <f t="shared" si="621"/>
        <v>-0.39999999999999858</v>
      </c>
      <c r="I1274" s="17">
        <v>194.238</v>
      </c>
      <c r="J1274" s="17">
        <f t="shared" si="596"/>
        <v>4.1166666666666663</v>
      </c>
      <c r="K1274" s="17">
        <f t="shared" si="597"/>
        <v>-244.44444444444358</v>
      </c>
      <c r="L1274" s="17">
        <f t="shared" si="598"/>
        <v>-46.089777777776902</v>
      </c>
      <c r="M1274" s="17">
        <f t="shared" si="599"/>
        <v>-798.88948148146631</v>
      </c>
      <c r="N1274" s="17">
        <f t="shared" si="615"/>
        <v>-798.88948148146631</v>
      </c>
      <c r="O1274" s="17">
        <f t="shared" si="616"/>
        <v>2660061.7797145071</v>
      </c>
      <c r="P1274" s="17">
        <f t="shared" si="600"/>
        <v>2659867.5417145072</v>
      </c>
      <c r="Q1274" s="34">
        <f t="shared" si="601"/>
        <v>0.73885800573745575</v>
      </c>
      <c r="R1274" s="17">
        <f t="shared" si="591"/>
        <v>-13.847417679012082</v>
      </c>
      <c r="S1274" s="17">
        <f t="shared" si="602"/>
        <v>-798.88948148146631</v>
      </c>
      <c r="T1274" s="34">
        <f t="shared" si="603"/>
        <v>-2.2191552016592169E-4</v>
      </c>
      <c r="U1274" s="17">
        <f t="shared" si="617"/>
        <v>1075.3355864197906</v>
      </c>
      <c r="V1274" s="17">
        <f t="shared" si="604"/>
        <v>330488.88888888882</v>
      </c>
      <c r="W1274" s="17">
        <f t="shared" si="618"/>
        <v>184544681.17283961</v>
      </c>
      <c r="X1274" s="17">
        <f t="shared" si="605"/>
        <v>719.00053333331971</v>
      </c>
      <c r="Y1274" s="17">
        <f t="shared" si="606"/>
        <v>661.48049066665419</v>
      </c>
      <c r="Z1274" s="17">
        <f t="shared" si="607"/>
        <v>635.02127103998805</v>
      </c>
      <c r="AA1274" s="17">
        <f t="shared" si="608"/>
        <v>603.27020748798861</v>
      </c>
      <c r="AB1274" s="17">
        <f t="shared" si="609"/>
        <v>579.13939918846904</v>
      </c>
      <c r="AC1274" s="17">
        <f t="shared" si="610"/>
        <v>521.22545926962221</v>
      </c>
      <c r="AD1274" s="17">
        <f t="shared" si="611"/>
        <v>505.58869549153354</v>
      </c>
      <c r="AE1274" s="17">
        <f t="shared" si="612"/>
        <v>505.58869549153354</v>
      </c>
      <c r="AF1274" s="17">
        <f t="shared" si="613"/>
        <v>2659556.1910190154</v>
      </c>
      <c r="AG1274" s="17">
        <f t="shared" si="619"/>
        <v>1415.2948208746836</v>
      </c>
      <c r="AH1274" s="17">
        <f t="shared" si="614"/>
        <v>0.39935915915602965</v>
      </c>
      <c r="AI1274" s="17"/>
      <c r="AJ1274" s="17"/>
      <c r="AU1274">
        <f t="shared" si="592"/>
        <v>0</v>
      </c>
      <c r="AV1274">
        <f t="shared" si="593"/>
        <v>62.4</v>
      </c>
      <c r="AW1274">
        <f t="shared" si="594"/>
        <v>17.333333333333332</v>
      </c>
    </row>
    <row r="1275" spans="2:49" x14ac:dyDescent="0.3">
      <c r="B1275" s="32" t="s">
        <v>53</v>
      </c>
      <c r="C1275" s="32">
        <v>1267</v>
      </c>
      <c r="D1275" s="32">
        <v>245</v>
      </c>
      <c r="E1275" s="2">
        <f t="shared" si="595"/>
        <v>17.222222222222221</v>
      </c>
      <c r="F1275" s="33">
        <v>62</v>
      </c>
      <c r="G1275" s="17">
        <f t="shared" si="620"/>
        <v>-0.1388888888888889</v>
      </c>
      <c r="H1275" s="17">
        <f t="shared" si="621"/>
        <v>-0.5</v>
      </c>
      <c r="I1275" s="17">
        <v>194.238</v>
      </c>
      <c r="J1275" s="17">
        <f t="shared" si="596"/>
        <v>4.0902777777777777</v>
      </c>
      <c r="K1275" s="17">
        <f t="shared" si="597"/>
        <v>-305.55555555555554</v>
      </c>
      <c r="L1275" s="17">
        <f t="shared" si="598"/>
        <v>-107.22727777777777</v>
      </c>
      <c r="M1275" s="17">
        <f t="shared" si="599"/>
        <v>-1846.6920061728392</v>
      </c>
      <c r="N1275" s="17">
        <f t="shared" si="615"/>
        <v>-1846.6920061728392</v>
      </c>
      <c r="O1275" s="17">
        <f t="shared" si="616"/>
        <v>2658215.0877083344</v>
      </c>
      <c r="P1275" s="17">
        <f t="shared" si="600"/>
        <v>2658020.8497083345</v>
      </c>
      <c r="Q1275" s="34">
        <f t="shared" si="601"/>
        <v>0.73834503163198117</v>
      </c>
      <c r="R1275" s="17">
        <f t="shared" si="591"/>
        <v>-31.804140106310008</v>
      </c>
      <c r="S1275" s="17">
        <f t="shared" si="602"/>
        <v>-1846.6920061728392</v>
      </c>
      <c r="T1275" s="34">
        <f t="shared" si="603"/>
        <v>-5.1297410547469129E-4</v>
      </c>
      <c r="U1275" s="17">
        <f t="shared" si="617"/>
        <v>1874.2250679012568</v>
      </c>
      <c r="V1275" s="17">
        <f t="shared" si="604"/>
        <v>326265.43209876539</v>
      </c>
      <c r="W1275" s="17">
        <f t="shared" si="618"/>
        <v>184870946.60493839</v>
      </c>
      <c r="X1275" s="17">
        <f t="shared" si="605"/>
        <v>1662.0228055555554</v>
      </c>
      <c r="Y1275" s="17">
        <f t="shared" si="606"/>
        <v>1529.060981111111</v>
      </c>
      <c r="Z1275" s="17">
        <f t="shared" si="607"/>
        <v>1467.8985418666666</v>
      </c>
      <c r="AA1275" s="17">
        <f t="shared" si="608"/>
        <v>1394.5036147733333</v>
      </c>
      <c r="AB1275" s="17">
        <f t="shared" si="609"/>
        <v>1338.7234701824</v>
      </c>
      <c r="AC1275" s="17">
        <f t="shared" si="610"/>
        <v>1204.8511231641601</v>
      </c>
      <c r="AD1275" s="17">
        <f t="shared" si="611"/>
        <v>1168.7055894692353</v>
      </c>
      <c r="AE1275" s="17">
        <f t="shared" si="612"/>
        <v>1168.7055894692353</v>
      </c>
      <c r="AF1275" s="17">
        <f t="shared" si="613"/>
        <v>2657046.3821188654</v>
      </c>
      <c r="AG1275" s="17">
        <f t="shared" si="619"/>
        <v>2809.7984356480169</v>
      </c>
      <c r="AH1275" s="17">
        <f t="shared" si="614"/>
        <v>0.92241956548479498</v>
      </c>
      <c r="AI1275" s="17"/>
      <c r="AJ1275" s="17"/>
      <c r="AU1275">
        <f t="shared" si="592"/>
        <v>0</v>
      </c>
      <c r="AV1275">
        <f t="shared" si="593"/>
        <v>62</v>
      </c>
      <c r="AW1275">
        <f t="shared" si="594"/>
        <v>17.222222222222221</v>
      </c>
    </row>
    <row r="1276" spans="2:49" x14ac:dyDescent="0.3">
      <c r="B1276" s="32" t="s">
        <v>53</v>
      </c>
      <c r="C1276" s="32">
        <v>1268</v>
      </c>
      <c r="D1276" s="32">
        <v>246</v>
      </c>
      <c r="E1276" s="2">
        <f t="shared" si="595"/>
        <v>17.055555555555557</v>
      </c>
      <c r="F1276" s="33">
        <v>61.4</v>
      </c>
      <c r="G1276" s="17">
        <f t="shared" si="620"/>
        <v>-0.16666666666666705</v>
      </c>
      <c r="H1276" s="17">
        <f t="shared" si="621"/>
        <v>-0.60000000000000142</v>
      </c>
      <c r="I1276" s="17">
        <v>194.238</v>
      </c>
      <c r="J1276" s="17">
        <f t="shared" si="596"/>
        <v>4.0506944444444448</v>
      </c>
      <c r="K1276" s="17">
        <f t="shared" si="597"/>
        <v>-366.66666666666748</v>
      </c>
      <c r="L1276" s="17">
        <f t="shared" si="598"/>
        <v>-168.37797222222304</v>
      </c>
      <c r="M1276" s="17">
        <f t="shared" si="599"/>
        <v>-2871.7798595679155</v>
      </c>
      <c r="N1276" s="17">
        <f t="shared" si="615"/>
        <v>-2871.7798595679155</v>
      </c>
      <c r="O1276" s="17">
        <f t="shared" si="616"/>
        <v>2655343.3078487664</v>
      </c>
      <c r="P1276" s="17">
        <f t="shared" si="600"/>
        <v>2655149.0698487666</v>
      </c>
      <c r="Q1276" s="34">
        <f t="shared" si="601"/>
        <v>0.73754730862259033</v>
      </c>
      <c r="R1276" s="17">
        <f t="shared" si="591"/>
        <v>-48.979800938186116</v>
      </c>
      <c r="S1276" s="17">
        <f t="shared" si="602"/>
        <v>-2871.7798595679155</v>
      </c>
      <c r="T1276" s="34">
        <f t="shared" si="603"/>
        <v>-7.9772300939077556E-4</v>
      </c>
      <c r="U1276" s="17">
        <f t="shared" si="617"/>
        <v>3720.917074074096</v>
      </c>
      <c r="V1276" s="17">
        <f t="shared" si="604"/>
        <v>319981.17283950624</v>
      </c>
      <c r="W1276" s="17">
        <f t="shared" si="618"/>
        <v>185190927.77777788</v>
      </c>
      <c r="X1276" s="17">
        <f t="shared" si="605"/>
        <v>2584.6018736111241</v>
      </c>
      <c r="Y1276" s="17">
        <f t="shared" si="606"/>
        <v>2377.8337237222345</v>
      </c>
      <c r="Z1276" s="17">
        <f t="shared" si="607"/>
        <v>2282.7203747733452</v>
      </c>
      <c r="AA1276" s="17">
        <f t="shared" si="608"/>
        <v>2168.584356034678</v>
      </c>
      <c r="AB1276" s="17">
        <f t="shared" si="609"/>
        <v>2081.8409817932907</v>
      </c>
      <c r="AC1276" s="17">
        <f t="shared" si="610"/>
        <v>1873.6568836139616</v>
      </c>
      <c r="AD1276" s="17">
        <f t="shared" si="611"/>
        <v>1817.4471771055426</v>
      </c>
      <c r="AE1276" s="17">
        <f t="shared" si="612"/>
        <v>1817.4471771055426</v>
      </c>
      <c r="AF1276" s="17">
        <f t="shared" si="613"/>
        <v>2653525.8606716609</v>
      </c>
      <c r="AG1276" s="17">
        <f t="shared" si="619"/>
        <v>4978.3827916826949</v>
      </c>
      <c r="AH1276" s="17">
        <f t="shared" si="614"/>
        <v>1.4333179630169894</v>
      </c>
      <c r="AI1276" s="17"/>
      <c r="AJ1276" s="17"/>
      <c r="AU1276">
        <f t="shared" si="592"/>
        <v>0</v>
      </c>
      <c r="AV1276">
        <f t="shared" si="593"/>
        <v>61.4</v>
      </c>
      <c r="AW1276">
        <f t="shared" si="594"/>
        <v>17.055555555555554</v>
      </c>
    </row>
    <row r="1277" spans="2:49" x14ac:dyDescent="0.3">
      <c r="B1277" s="32" t="s">
        <v>53</v>
      </c>
      <c r="C1277" s="32">
        <v>1269</v>
      </c>
      <c r="D1277" s="32">
        <v>247</v>
      </c>
      <c r="E1277" s="2">
        <f t="shared" si="595"/>
        <v>16.888888888888889</v>
      </c>
      <c r="F1277" s="33">
        <v>60.8</v>
      </c>
      <c r="G1277" s="17">
        <f t="shared" si="620"/>
        <v>-0.2222222222222224</v>
      </c>
      <c r="H1277" s="17">
        <f t="shared" si="621"/>
        <v>-0.80000000000000071</v>
      </c>
      <c r="I1277" s="17">
        <v>194.238</v>
      </c>
      <c r="J1277" s="17">
        <f t="shared" si="596"/>
        <v>4.0111111111111111</v>
      </c>
      <c r="K1277" s="17">
        <f t="shared" si="597"/>
        <v>-488.88888888888931</v>
      </c>
      <c r="L1277" s="17">
        <f t="shared" si="598"/>
        <v>-290.63977777777819</v>
      </c>
      <c r="M1277" s="17">
        <f t="shared" si="599"/>
        <v>-4908.5829135802542</v>
      </c>
      <c r="N1277" s="17">
        <f t="shared" si="615"/>
        <v>-4908.5829135802542</v>
      </c>
      <c r="O1277" s="17">
        <f t="shared" si="616"/>
        <v>2650434.7249351861</v>
      </c>
      <c r="P1277" s="17">
        <f t="shared" si="600"/>
        <v>2650240.4869351862</v>
      </c>
      <c r="Q1277" s="34">
        <f t="shared" si="601"/>
        <v>0.73618380246085602</v>
      </c>
      <c r="R1277" s="17">
        <f t="shared" si="591"/>
        <v>-82.900511429355404</v>
      </c>
      <c r="S1277" s="17">
        <f t="shared" si="602"/>
        <v>-4908.5829135802542</v>
      </c>
      <c r="T1277" s="34">
        <f t="shared" si="603"/>
        <v>-1.363506161734323E-3</v>
      </c>
      <c r="U1277" s="17">
        <f t="shared" si="617"/>
        <v>6592.6969336420116</v>
      </c>
      <c r="V1277" s="17">
        <f t="shared" si="604"/>
        <v>313758.02469135803</v>
      </c>
      <c r="W1277" s="17">
        <f t="shared" si="618"/>
        <v>185504685.80246922</v>
      </c>
      <c r="X1277" s="17">
        <f t="shared" si="605"/>
        <v>4417.7246222222293</v>
      </c>
      <c r="Y1277" s="17">
        <f t="shared" si="606"/>
        <v>4064.3066524444512</v>
      </c>
      <c r="Z1277" s="17">
        <f t="shared" si="607"/>
        <v>3901.7343863466731</v>
      </c>
      <c r="AA1277" s="17">
        <f t="shared" si="608"/>
        <v>3706.6476670293391</v>
      </c>
      <c r="AB1277" s="17">
        <f t="shared" si="609"/>
        <v>3558.3817603481652</v>
      </c>
      <c r="AC1277" s="17">
        <f t="shared" si="610"/>
        <v>3202.5435843133487</v>
      </c>
      <c r="AD1277" s="17">
        <f t="shared" si="611"/>
        <v>3106.4672767839479</v>
      </c>
      <c r="AE1277" s="17">
        <f t="shared" si="612"/>
        <v>3106.4672767839479</v>
      </c>
      <c r="AF1277" s="17">
        <f t="shared" si="613"/>
        <v>2647328.257658402</v>
      </c>
      <c r="AG1277" s="17">
        <f t="shared" si="619"/>
        <v>8685.0304587120336</v>
      </c>
      <c r="AH1277" s="17">
        <f t="shared" si="614"/>
        <v>2.4479647571189505</v>
      </c>
      <c r="AI1277" s="17"/>
      <c r="AJ1277" s="17"/>
      <c r="AU1277">
        <f t="shared" si="592"/>
        <v>0</v>
      </c>
      <c r="AV1277">
        <f t="shared" si="593"/>
        <v>60.8</v>
      </c>
      <c r="AW1277">
        <f t="shared" si="594"/>
        <v>16.888888888888889</v>
      </c>
    </row>
    <row r="1278" spans="2:49" x14ac:dyDescent="0.3">
      <c r="B1278" s="32" t="s">
        <v>53</v>
      </c>
      <c r="C1278" s="32">
        <v>1270</v>
      </c>
      <c r="D1278" s="32">
        <v>248</v>
      </c>
      <c r="E1278" s="2">
        <f t="shared" si="595"/>
        <v>16.611111111111111</v>
      </c>
      <c r="F1278" s="33">
        <v>59.8</v>
      </c>
      <c r="G1278" s="17">
        <f t="shared" si="620"/>
        <v>-0.30555555555555497</v>
      </c>
      <c r="H1278" s="17">
        <f t="shared" si="621"/>
        <v>-1.0999999999999979</v>
      </c>
      <c r="I1278" s="17">
        <v>194.238</v>
      </c>
      <c r="J1278" s="17">
        <f t="shared" si="596"/>
        <v>3.9451388888888888</v>
      </c>
      <c r="K1278" s="17">
        <f t="shared" si="597"/>
        <v>-672.22222222222092</v>
      </c>
      <c r="L1278" s="17">
        <f t="shared" si="598"/>
        <v>-474.03908333333203</v>
      </c>
      <c r="M1278" s="17">
        <f t="shared" si="599"/>
        <v>-7874.3158842592375</v>
      </c>
      <c r="N1278" s="17">
        <f t="shared" si="615"/>
        <v>-7874.3158842592375</v>
      </c>
      <c r="O1278" s="17">
        <f t="shared" si="616"/>
        <v>2642560.409050927</v>
      </c>
      <c r="P1278" s="17">
        <f t="shared" si="600"/>
        <v>2642366.1710509271</v>
      </c>
      <c r="Q1278" s="34">
        <f t="shared" si="601"/>
        <v>0.73399647499452647</v>
      </c>
      <c r="R1278" s="17">
        <f t="shared" si="591"/>
        <v>-130.80113607741734</v>
      </c>
      <c r="S1278" s="17">
        <f t="shared" si="602"/>
        <v>-7874.3158842592375</v>
      </c>
      <c r="T1278" s="34">
        <f t="shared" si="603"/>
        <v>-2.1873274663295307E-3</v>
      </c>
      <c r="U1278" s="17">
        <f t="shared" si="617"/>
        <v>11501.279847222266</v>
      </c>
      <c r="V1278" s="17">
        <f t="shared" si="604"/>
        <v>303521.91358024691</v>
      </c>
      <c r="W1278" s="17">
        <f t="shared" si="618"/>
        <v>185808207.71604946</v>
      </c>
      <c r="X1278" s="17">
        <f t="shared" si="605"/>
        <v>7086.8842958333134</v>
      </c>
      <c r="Y1278" s="17">
        <f t="shared" si="606"/>
        <v>6519.933552166649</v>
      </c>
      <c r="Z1278" s="17">
        <f t="shared" si="607"/>
        <v>6259.1362100799824</v>
      </c>
      <c r="AA1278" s="17">
        <f t="shared" si="608"/>
        <v>5946.1793995759826</v>
      </c>
      <c r="AB1278" s="17">
        <f t="shared" si="609"/>
        <v>5708.3322235929427</v>
      </c>
      <c r="AC1278" s="17">
        <f t="shared" si="610"/>
        <v>5137.4990012336484</v>
      </c>
      <c r="AD1278" s="17">
        <f t="shared" si="611"/>
        <v>4983.3740311966385</v>
      </c>
      <c r="AE1278" s="17">
        <f t="shared" si="612"/>
        <v>4983.3740311966385</v>
      </c>
      <c r="AF1278" s="17">
        <f t="shared" si="613"/>
        <v>2637577.0350197302</v>
      </c>
      <c r="AG1278" s="17">
        <f t="shared" si="619"/>
        <v>14631.209858288017</v>
      </c>
      <c r="AH1278" s="17">
        <f t="shared" si="614"/>
        <v>3.9239165599973531</v>
      </c>
      <c r="AI1278" s="17"/>
      <c r="AJ1278" s="17"/>
      <c r="AU1278">
        <f t="shared" si="592"/>
        <v>0</v>
      </c>
      <c r="AV1278">
        <f t="shared" si="593"/>
        <v>59.8</v>
      </c>
      <c r="AW1278">
        <f t="shared" si="594"/>
        <v>16.611111111111111</v>
      </c>
    </row>
    <row r="1279" spans="2:49" x14ac:dyDescent="0.3">
      <c r="B1279" s="32" t="s">
        <v>53</v>
      </c>
      <c r="C1279" s="32">
        <v>1271</v>
      </c>
      <c r="D1279" s="32">
        <v>249</v>
      </c>
      <c r="E1279" s="2">
        <f t="shared" si="595"/>
        <v>16.277777777777779</v>
      </c>
      <c r="F1279" s="33">
        <v>58.6</v>
      </c>
      <c r="G1279" s="17">
        <f t="shared" si="620"/>
        <v>-0.40277777777777757</v>
      </c>
      <c r="H1279" s="17">
        <f t="shared" si="621"/>
        <v>-1.4499999999999993</v>
      </c>
      <c r="I1279" s="17">
        <v>194.238</v>
      </c>
      <c r="J1279" s="17">
        <f t="shared" si="596"/>
        <v>3.8659722222222221</v>
      </c>
      <c r="K1279" s="17">
        <f t="shared" si="597"/>
        <v>-886.11111111111063</v>
      </c>
      <c r="L1279" s="17">
        <f t="shared" si="598"/>
        <v>-688.00713888888845</v>
      </c>
      <c r="M1279" s="17">
        <f t="shared" si="599"/>
        <v>-11199.227316358018</v>
      </c>
      <c r="N1279" s="17">
        <f t="shared" si="615"/>
        <v>-11199.227316358018</v>
      </c>
      <c r="O1279" s="17">
        <f t="shared" si="616"/>
        <v>2631361.1817345689</v>
      </c>
      <c r="P1279" s="17">
        <f t="shared" si="600"/>
        <v>2631166.943734569</v>
      </c>
      <c r="Q1279" s="34">
        <f t="shared" si="601"/>
        <v>0.7308855536305886</v>
      </c>
      <c r="R1279" s="17">
        <f t="shared" si="591"/>
        <v>-182.29853353849441</v>
      </c>
      <c r="S1279" s="17">
        <f t="shared" si="602"/>
        <v>-11199.227316358018</v>
      </c>
      <c r="T1279" s="34">
        <f t="shared" si="603"/>
        <v>-3.1109213639379301E-3</v>
      </c>
      <c r="U1279" s="17">
        <f t="shared" si="617"/>
        <v>19375.595731481502</v>
      </c>
      <c r="V1279" s="17">
        <f t="shared" si="604"/>
        <v>291462.65432098764</v>
      </c>
      <c r="W1279" s="17">
        <f t="shared" si="618"/>
        <v>186099670.37037045</v>
      </c>
      <c r="X1279" s="17">
        <f t="shared" si="605"/>
        <v>10079.304584722217</v>
      </c>
      <c r="Y1279" s="17">
        <f t="shared" si="606"/>
        <v>9272.9602179444391</v>
      </c>
      <c r="Z1279" s="17">
        <f t="shared" si="607"/>
        <v>8902.0418092266609</v>
      </c>
      <c r="AA1279" s="17">
        <f t="shared" si="608"/>
        <v>8456.9397187653267</v>
      </c>
      <c r="AB1279" s="17">
        <f t="shared" si="609"/>
        <v>8118.6621300147135</v>
      </c>
      <c r="AC1279" s="17">
        <f t="shared" si="610"/>
        <v>7306.7959170132426</v>
      </c>
      <c r="AD1279" s="17">
        <f t="shared" si="611"/>
        <v>7087.5920395028452</v>
      </c>
      <c r="AE1279" s="17">
        <f t="shared" si="612"/>
        <v>7087.5920395028452</v>
      </c>
      <c r="AF1279" s="17">
        <f t="shared" si="613"/>
        <v>2624273.5896950662</v>
      </c>
      <c r="AG1279" s="17">
        <f t="shared" si="619"/>
        <v>23088.149577053344</v>
      </c>
      <c r="AH1279" s="17">
        <f t="shared" si="614"/>
        <v>5.5763902749825691</v>
      </c>
      <c r="AI1279" s="17"/>
      <c r="AJ1279" s="17"/>
      <c r="AU1279">
        <f t="shared" si="592"/>
        <v>0</v>
      </c>
      <c r="AV1279">
        <f t="shared" si="593"/>
        <v>58.6</v>
      </c>
      <c r="AW1279">
        <f t="shared" si="594"/>
        <v>16.277777777777779</v>
      </c>
    </row>
    <row r="1280" spans="2:49" x14ac:dyDescent="0.3">
      <c r="B1280" s="32" t="s">
        <v>53</v>
      </c>
      <c r="C1280" s="32">
        <v>1272</v>
      </c>
      <c r="D1280" s="32">
        <v>250</v>
      </c>
      <c r="E1280" s="2">
        <f t="shared" si="595"/>
        <v>15.805555555555555</v>
      </c>
      <c r="F1280" s="33">
        <v>56.9</v>
      </c>
      <c r="G1280" s="17">
        <f t="shared" si="620"/>
        <v>-0.52777777777777835</v>
      </c>
      <c r="H1280" s="17">
        <f t="shared" si="621"/>
        <v>-1.9000000000000021</v>
      </c>
      <c r="I1280" s="17">
        <v>194.238</v>
      </c>
      <c r="J1280" s="17">
        <f t="shared" si="596"/>
        <v>3.7538194444444444</v>
      </c>
      <c r="K1280" s="17">
        <f t="shared" si="597"/>
        <v>-1161.1111111111125</v>
      </c>
      <c r="L1280" s="17">
        <f t="shared" si="598"/>
        <v>-963.119291666668</v>
      </c>
      <c r="M1280" s="17">
        <f t="shared" si="599"/>
        <v>-15222.635471064836</v>
      </c>
      <c r="N1280" s="17">
        <f t="shared" si="615"/>
        <v>-15222.635471064836</v>
      </c>
      <c r="O1280" s="17">
        <f t="shared" si="616"/>
        <v>2616138.5462635038</v>
      </c>
      <c r="P1280" s="17">
        <f t="shared" si="600"/>
        <v>2615944.3082635039</v>
      </c>
      <c r="Q1280" s="34">
        <f t="shared" si="601"/>
        <v>0.72665700994943605</v>
      </c>
      <c r="R1280" s="17">
        <f t="shared" si="591"/>
        <v>-240.60221063988587</v>
      </c>
      <c r="S1280" s="17">
        <f t="shared" si="602"/>
        <v>-15222.635471064836</v>
      </c>
      <c r="T1280" s="34">
        <f t="shared" si="603"/>
        <v>-4.2285436811523901E-3</v>
      </c>
      <c r="U1280" s="17">
        <f t="shared" si="617"/>
        <v>30574.82304783952</v>
      </c>
      <c r="V1280" s="17">
        <f t="shared" si="604"/>
        <v>274797.14506172837</v>
      </c>
      <c r="W1280" s="17">
        <f t="shared" si="618"/>
        <v>186374467.51543218</v>
      </c>
      <c r="X1280" s="17">
        <f t="shared" si="605"/>
        <v>13700.371923958352</v>
      </c>
      <c r="Y1280" s="17">
        <f t="shared" si="606"/>
        <v>12604.342170041684</v>
      </c>
      <c r="Z1280" s="17">
        <f t="shared" si="607"/>
        <v>12100.168483240017</v>
      </c>
      <c r="AA1280" s="17">
        <f t="shared" si="608"/>
        <v>11495.160059078016</v>
      </c>
      <c r="AB1280" s="17">
        <f t="shared" si="609"/>
        <v>11035.353656714895</v>
      </c>
      <c r="AC1280" s="17">
        <f t="shared" si="610"/>
        <v>9931.8182910434061</v>
      </c>
      <c r="AD1280" s="17">
        <f t="shared" si="611"/>
        <v>9633.8637423121036</v>
      </c>
      <c r="AE1280" s="17">
        <f t="shared" si="612"/>
        <v>9633.8637423121036</v>
      </c>
      <c r="AF1280" s="17">
        <f t="shared" si="613"/>
        <v>2606504.6825211919</v>
      </c>
      <c r="AG1280" s="17">
        <f t="shared" si="619"/>
        <v>34583.309636131358</v>
      </c>
      <c r="AH1280" s="17">
        <f t="shared" si="614"/>
        <v>7.5737922502453641</v>
      </c>
      <c r="AI1280" s="17"/>
      <c r="AJ1280" s="17"/>
      <c r="AU1280">
        <f t="shared" si="592"/>
        <v>0</v>
      </c>
      <c r="AV1280">
        <f t="shared" si="593"/>
        <v>56.9</v>
      </c>
      <c r="AW1280">
        <f t="shared" si="594"/>
        <v>15.805555555555555</v>
      </c>
    </row>
    <row r="1281" spans="2:49" x14ac:dyDescent="0.3">
      <c r="B1281" s="32" t="s">
        <v>53</v>
      </c>
      <c r="C1281" s="32">
        <v>1273</v>
      </c>
      <c r="D1281" s="32">
        <v>251</v>
      </c>
      <c r="E1281" s="2">
        <f t="shared" si="595"/>
        <v>15.222222222222221</v>
      </c>
      <c r="F1281" s="33">
        <v>54.8</v>
      </c>
      <c r="G1281" s="17">
        <f t="shared" si="620"/>
        <v>-0.625</v>
      </c>
      <c r="H1281" s="17">
        <f t="shared" si="621"/>
        <v>-2.25</v>
      </c>
      <c r="I1281" s="17">
        <v>194.238</v>
      </c>
      <c r="J1281" s="17">
        <f t="shared" si="596"/>
        <v>3.6152777777777776</v>
      </c>
      <c r="K1281" s="17">
        <f t="shared" si="597"/>
        <v>-1375</v>
      </c>
      <c r="L1281" s="17">
        <f t="shared" si="598"/>
        <v>-1177.1467222222223</v>
      </c>
      <c r="M1281" s="17">
        <f t="shared" si="599"/>
        <v>-17918.788993827158</v>
      </c>
      <c r="N1281" s="17">
        <f t="shared" si="615"/>
        <v>-17918.788993827158</v>
      </c>
      <c r="O1281" s="17">
        <f t="shared" si="616"/>
        <v>2598219.7572696768</v>
      </c>
      <c r="P1281" s="17">
        <f t="shared" si="600"/>
        <v>2598025.5192696769</v>
      </c>
      <c r="Q1281" s="34">
        <f t="shared" si="601"/>
        <v>0.72167952874273078</v>
      </c>
      <c r="R1281" s="17">
        <f t="shared" si="591"/>
        <v>-272.76378801714674</v>
      </c>
      <c r="S1281" s="17">
        <f t="shared" si="602"/>
        <v>-17918.788993827158</v>
      </c>
      <c r="T1281" s="34">
        <f t="shared" si="603"/>
        <v>-4.977481206705308E-3</v>
      </c>
      <c r="U1281" s="17">
        <f t="shared" si="617"/>
        <v>45797.458518904357</v>
      </c>
      <c r="V1281" s="17">
        <f t="shared" si="604"/>
        <v>254887.65432098761</v>
      </c>
      <c r="W1281" s="17">
        <f t="shared" si="618"/>
        <v>186629355.16975316</v>
      </c>
      <c r="X1281" s="17">
        <f t="shared" si="605"/>
        <v>16126.910094444444</v>
      </c>
      <c r="Y1281" s="17">
        <f t="shared" si="606"/>
        <v>14836.757286888889</v>
      </c>
      <c r="Z1281" s="17">
        <f t="shared" si="607"/>
        <v>14243.286995413333</v>
      </c>
      <c r="AA1281" s="17">
        <f t="shared" si="608"/>
        <v>13531.122645642667</v>
      </c>
      <c r="AB1281" s="17">
        <f t="shared" si="609"/>
        <v>12989.877739816959</v>
      </c>
      <c r="AC1281" s="17">
        <f t="shared" si="610"/>
        <v>11690.889965835264</v>
      </c>
      <c r="AD1281" s="17">
        <f t="shared" si="611"/>
        <v>11340.163266860205</v>
      </c>
      <c r="AE1281" s="17">
        <f t="shared" si="612"/>
        <v>11340.163266860205</v>
      </c>
      <c r="AF1281" s="17">
        <f t="shared" si="613"/>
        <v>2586879.5940028164</v>
      </c>
      <c r="AG1281" s="17">
        <f t="shared" si="619"/>
        <v>48114.432281774025</v>
      </c>
      <c r="AH1281" s="17">
        <f t="shared" si="614"/>
        <v>8.9082193769522426</v>
      </c>
      <c r="AI1281" s="17"/>
      <c r="AJ1281" s="17"/>
      <c r="AU1281">
        <f t="shared" si="592"/>
        <v>0</v>
      </c>
      <c r="AV1281">
        <f t="shared" si="593"/>
        <v>54.8</v>
      </c>
      <c r="AW1281">
        <f t="shared" si="594"/>
        <v>15.222222222222221</v>
      </c>
    </row>
    <row r="1282" spans="2:49" x14ac:dyDescent="0.3">
      <c r="B1282" s="32" t="s">
        <v>53</v>
      </c>
      <c r="C1282" s="32">
        <v>1274</v>
      </c>
      <c r="D1282" s="32">
        <v>252</v>
      </c>
      <c r="E1282" s="2">
        <f t="shared" si="595"/>
        <v>14.555555555555555</v>
      </c>
      <c r="F1282" s="33">
        <v>52.4</v>
      </c>
      <c r="G1282" s="17">
        <f t="shared" si="620"/>
        <v>-0.68055555555555536</v>
      </c>
      <c r="H1282" s="17">
        <f t="shared" si="621"/>
        <v>-2.4499999999999993</v>
      </c>
      <c r="I1282" s="17">
        <v>194.238</v>
      </c>
      <c r="J1282" s="17">
        <f t="shared" si="596"/>
        <v>3.4569444444444444</v>
      </c>
      <c r="K1282" s="17">
        <f t="shared" si="597"/>
        <v>-1497.2222222222217</v>
      </c>
      <c r="L1282" s="17">
        <f t="shared" si="598"/>
        <v>-1299.5272777777773</v>
      </c>
      <c r="M1282" s="17">
        <f t="shared" si="599"/>
        <v>-18915.341487654314</v>
      </c>
      <c r="N1282" s="17">
        <f t="shared" si="615"/>
        <v>-18915.341487654314</v>
      </c>
      <c r="O1282" s="17">
        <f t="shared" si="616"/>
        <v>2579304.4157820223</v>
      </c>
      <c r="P1282" s="17">
        <f t="shared" si="600"/>
        <v>2579110.1777820224</v>
      </c>
      <c r="Q1282" s="34">
        <f t="shared" si="601"/>
        <v>0.71642522518429019</v>
      </c>
      <c r="R1282" s="17">
        <f t="shared" si="591"/>
        <v>-275.32330387585722</v>
      </c>
      <c r="S1282" s="17">
        <f t="shared" si="602"/>
        <v>-18915.341487654314</v>
      </c>
      <c r="T1282" s="34">
        <f t="shared" si="603"/>
        <v>-5.254303558440615E-3</v>
      </c>
      <c r="U1282" s="17">
        <f t="shared" si="617"/>
        <v>63716.247512731512</v>
      </c>
      <c r="V1282" s="17">
        <f t="shared" si="604"/>
        <v>233050.61728395062</v>
      </c>
      <c r="W1282" s="17">
        <f t="shared" si="618"/>
        <v>186862405.7870371</v>
      </c>
      <c r="X1282" s="17">
        <f t="shared" si="605"/>
        <v>17023.807338888884</v>
      </c>
      <c r="Y1282" s="17">
        <f t="shared" si="606"/>
        <v>15661.902751777774</v>
      </c>
      <c r="Z1282" s="17">
        <f t="shared" si="607"/>
        <v>15035.426641706663</v>
      </c>
      <c r="AA1282" s="17">
        <f t="shared" si="608"/>
        <v>14283.655309621328</v>
      </c>
      <c r="AB1282" s="17">
        <f t="shared" si="609"/>
        <v>13712.309097236475</v>
      </c>
      <c r="AC1282" s="17">
        <f t="shared" si="610"/>
        <v>12341.078187512829</v>
      </c>
      <c r="AD1282" s="17">
        <f t="shared" si="611"/>
        <v>11970.845841887443</v>
      </c>
      <c r="AE1282" s="17">
        <f t="shared" si="612"/>
        <v>11970.845841887443</v>
      </c>
      <c r="AF1282" s="17">
        <f t="shared" si="613"/>
        <v>2567333.5699401349</v>
      </c>
      <c r="AG1282" s="17">
        <f t="shared" si="619"/>
        <v>62398.08759139535</v>
      </c>
      <c r="AH1282" s="17">
        <f t="shared" si="614"/>
        <v>9.3962683217326877</v>
      </c>
      <c r="AI1282" s="17"/>
      <c r="AJ1282" s="17"/>
      <c r="AU1282">
        <f t="shared" si="592"/>
        <v>0</v>
      </c>
      <c r="AV1282">
        <f t="shared" si="593"/>
        <v>52.4</v>
      </c>
      <c r="AW1282">
        <f t="shared" si="594"/>
        <v>14.555555555555555</v>
      </c>
    </row>
    <row r="1283" spans="2:49" x14ac:dyDescent="0.3">
      <c r="B1283" s="32" t="s">
        <v>53</v>
      </c>
      <c r="C1283" s="32">
        <v>1275</v>
      </c>
      <c r="D1283" s="32">
        <v>253</v>
      </c>
      <c r="E1283" s="2">
        <f t="shared" si="595"/>
        <v>13.861111111111111</v>
      </c>
      <c r="F1283" s="33">
        <v>49.9</v>
      </c>
      <c r="G1283" s="17">
        <f t="shared" si="620"/>
        <v>-0.70833333333333348</v>
      </c>
      <c r="H1283" s="17">
        <f t="shared" si="621"/>
        <v>-2.5500000000000007</v>
      </c>
      <c r="I1283" s="17">
        <v>194.238</v>
      </c>
      <c r="J1283" s="17">
        <f t="shared" si="596"/>
        <v>3.2920138888888886</v>
      </c>
      <c r="K1283" s="17">
        <f t="shared" si="597"/>
        <v>-1558.3333333333337</v>
      </c>
      <c r="L1283" s="17">
        <f t="shared" si="598"/>
        <v>-1360.8033194444447</v>
      </c>
      <c r="M1283" s="17">
        <f t="shared" si="599"/>
        <v>-18862.246011188276</v>
      </c>
      <c r="N1283" s="17">
        <f t="shared" si="615"/>
        <v>-18862.246011188276</v>
      </c>
      <c r="O1283" s="17">
        <f t="shared" si="616"/>
        <v>2560442.169770834</v>
      </c>
      <c r="P1283" s="17">
        <f t="shared" si="600"/>
        <v>2560247.9317708341</v>
      </c>
      <c r="Q1283" s="34">
        <f t="shared" si="601"/>
        <v>0.7111856704873023</v>
      </c>
      <c r="R1283" s="17">
        <f t="shared" si="591"/>
        <v>-261.45168776619306</v>
      </c>
      <c r="S1283" s="17">
        <f t="shared" si="602"/>
        <v>-18862.246011188276</v>
      </c>
      <c r="T1283" s="34">
        <f t="shared" si="603"/>
        <v>-5.2395546969878793E-3</v>
      </c>
      <c r="U1283" s="17">
        <f t="shared" si="617"/>
        <v>82631.589000385822</v>
      </c>
      <c r="V1283" s="17">
        <f t="shared" si="604"/>
        <v>211343.44135802469</v>
      </c>
      <c r="W1283" s="17">
        <f t="shared" si="618"/>
        <v>187073749.22839513</v>
      </c>
      <c r="X1283" s="17">
        <f t="shared" si="605"/>
        <v>16976.02141006945</v>
      </c>
      <c r="Y1283" s="17">
        <f t="shared" si="606"/>
        <v>15617.939697263895</v>
      </c>
      <c r="Z1283" s="17">
        <f t="shared" si="607"/>
        <v>14993.222109373339</v>
      </c>
      <c r="AA1283" s="17">
        <f t="shared" si="608"/>
        <v>14243.561003904671</v>
      </c>
      <c r="AB1283" s="17">
        <f t="shared" si="609"/>
        <v>13673.818563748484</v>
      </c>
      <c r="AC1283" s="17">
        <f t="shared" si="610"/>
        <v>12306.436707373636</v>
      </c>
      <c r="AD1283" s="17">
        <f t="shared" si="611"/>
        <v>11937.243606152426</v>
      </c>
      <c r="AE1283" s="17">
        <f t="shared" si="612"/>
        <v>11937.243606152426</v>
      </c>
      <c r="AF1283" s="17">
        <f t="shared" si="613"/>
        <v>2548504.9261646816</v>
      </c>
      <c r="AG1283" s="17">
        <f t="shared" si="619"/>
        <v>76641.648595300023</v>
      </c>
      <c r="AH1283" s="17">
        <f t="shared" si="614"/>
        <v>9.3625440048254323</v>
      </c>
      <c r="AI1283" s="17"/>
      <c r="AJ1283" s="17"/>
      <c r="AU1283">
        <f t="shared" si="592"/>
        <v>0</v>
      </c>
      <c r="AV1283">
        <f t="shared" si="593"/>
        <v>49.9</v>
      </c>
      <c r="AW1283">
        <f t="shared" si="594"/>
        <v>13.861111111111111</v>
      </c>
    </row>
    <row r="1284" spans="2:49" x14ac:dyDescent="0.3">
      <c r="B1284" s="32" t="s">
        <v>53</v>
      </c>
      <c r="C1284" s="32">
        <v>1276</v>
      </c>
      <c r="D1284" s="32">
        <v>254</v>
      </c>
      <c r="E1284" s="2">
        <f t="shared" si="595"/>
        <v>13.138888888888889</v>
      </c>
      <c r="F1284" s="33">
        <v>47.3</v>
      </c>
      <c r="G1284" s="17">
        <f t="shared" si="620"/>
        <v>-0.70833333333333348</v>
      </c>
      <c r="H1284" s="17">
        <f t="shared" si="621"/>
        <v>-2.5500000000000007</v>
      </c>
      <c r="I1284" s="17">
        <v>194.238</v>
      </c>
      <c r="J1284" s="17">
        <f t="shared" si="596"/>
        <v>3.1204861111111111</v>
      </c>
      <c r="K1284" s="17">
        <f t="shared" si="597"/>
        <v>-1558.3333333333337</v>
      </c>
      <c r="L1284" s="17">
        <f t="shared" si="598"/>
        <v>-1360.9748472222227</v>
      </c>
      <c r="M1284" s="17">
        <f t="shared" si="599"/>
        <v>-17881.697298225317</v>
      </c>
      <c r="N1284" s="17">
        <f t="shared" si="615"/>
        <v>-17881.697298225317</v>
      </c>
      <c r="O1284" s="17">
        <f t="shared" si="616"/>
        <v>2542560.4724726086</v>
      </c>
      <c r="P1284" s="17">
        <f t="shared" si="600"/>
        <v>2542366.2344726087</v>
      </c>
      <c r="Q1284" s="34">
        <f t="shared" si="601"/>
        <v>0.70621849261180125</v>
      </c>
      <c r="R1284" s="17">
        <f t="shared" si="591"/>
        <v>-234.94563394612709</v>
      </c>
      <c r="S1284" s="17">
        <f t="shared" si="602"/>
        <v>-17881.697298225317</v>
      </c>
      <c r="T1284" s="34">
        <f t="shared" si="603"/>
        <v>-4.9671778755010281E-3</v>
      </c>
      <c r="U1284" s="17">
        <f t="shared" si="617"/>
        <v>101493.83501157409</v>
      </c>
      <c r="V1284" s="17">
        <f t="shared" si="604"/>
        <v>189893.44135802469</v>
      </c>
      <c r="W1284" s="17">
        <f t="shared" si="618"/>
        <v>187263642.66975316</v>
      </c>
      <c r="X1284" s="17">
        <f t="shared" si="605"/>
        <v>16093.527568402786</v>
      </c>
      <c r="Y1284" s="17">
        <f t="shared" si="606"/>
        <v>14806.045362930563</v>
      </c>
      <c r="Z1284" s="17">
        <f t="shared" si="607"/>
        <v>14213.80354841334</v>
      </c>
      <c r="AA1284" s="17">
        <f t="shared" si="608"/>
        <v>13503.113370992673</v>
      </c>
      <c r="AB1284" s="17">
        <f t="shared" si="609"/>
        <v>12962.988836152965</v>
      </c>
      <c r="AC1284" s="17">
        <f t="shared" si="610"/>
        <v>11666.689952537668</v>
      </c>
      <c r="AD1284" s="17">
        <f t="shared" si="611"/>
        <v>11316.689253961538</v>
      </c>
      <c r="AE1284" s="17">
        <f t="shared" si="612"/>
        <v>11316.689253961538</v>
      </c>
      <c r="AF1284" s="17">
        <f t="shared" si="613"/>
        <v>2531243.7832186469</v>
      </c>
      <c r="AG1284" s="17">
        <f t="shared" si="619"/>
        <v>90144.761966292688</v>
      </c>
      <c r="AH1284" s="17">
        <f t="shared" si="614"/>
        <v>8.8688787256751862</v>
      </c>
      <c r="AI1284" s="17"/>
      <c r="AJ1284" s="17"/>
      <c r="AU1284">
        <f t="shared" si="592"/>
        <v>0</v>
      </c>
      <c r="AV1284">
        <f t="shared" si="593"/>
        <v>47.3</v>
      </c>
      <c r="AW1284">
        <f t="shared" si="594"/>
        <v>13.138888888888888</v>
      </c>
    </row>
    <row r="1285" spans="2:49" x14ac:dyDescent="0.3">
      <c r="B1285" s="32" t="s">
        <v>53</v>
      </c>
      <c r="C1285" s="32">
        <v>1277</v>
      </c>
      <c r="D1285" s="32">
        <v>255</v>
      </c>
      <c r="E1285" s="2">
        <f t="shared" si="595"/>
        <v>12.444444444444445</v>
      </c>
      <c r="F1285" s="33">
        <v>44.8</v>
      </c>
      <c r="G1285" s="17">
        <f t="shared" si="620"/>
        <v>-0.65277777777777712</v>
      </c>
      <c r="H1285" s="17">
        <f t="shared" si="621"/>
        <v>-2.3499999999999979</v>
      </c>
      <c r="I1285" s="17">
        <v>194.238</v>
      </c>
      <c r="J1285" s="17">
        <f t="shared" si="596"/>
        <v>2.9555555555555553</v>
      </c>
      <c r="K1285" s="17">
        <f t="shared" si="597"/>
        <v>-1436.1111111111097</v>
      </c>
      <c r="L1285" s="17">
        <f t="shared" si="598"/>
        <v>-1238.9175555555541</v>
      </c>
      <c r="M1285" s="17">
        <f t="shared" si="599"/>
        <v>-15417.640691358007</v>
      </c>
      <c r="N1285" s="17">
        <f t="shared" si="615"/>
        <v>-15417.640691358007</v>
      </c>
      <c r="O1285" s="17">
        <f t="shared" si="616"/>
        <v>2527142.8317812504</v>
      </c>
      <c r="P1285" s="17">
        <f t="shared" si="600"/>
        <v>2526948.5937812505</v>
      </c>
      <c r="Q1285" s="34">
        <f t="shared" si="601"/>
        <v>0.70193578038055571</v>
      </c>
      <c r="R1285" s="17">
        <f t="shared" si="591"/>
        <v>-191.86397304801076</v>
      </c>
      <c r="S1285" s="17">
        <f t="shared" si="602"/>
        <v>-15417.640691358007</v>
      </c>
      <c r="T1285" s="34">
        <f t="shared" si="603"/>
        <v>-4.2827122312454266E-3</v>
      </c>
      <c r="U1285" s="17">
        <f t="shared" si="617"/>
        <v>119375.53230979941</v>
      </c>
      <c r="V1285" s="17">
        <f t="shared" si="604"/>
        <v>170350.61728395062</v>
      </c>
      <c r="W1285" s="17">
        <f t="shared" si="618"/>
        <v>187433993.2870371</v>
      </c>
      <c r="X1285" s="17">
        <f t="shared" si="605"/>
        <v>13875.876622222206</v>
      </c>
      <c r="Y1285" s="17">
        <f t="shared" si="606"/>
        <v>12765.80649244443</v>
      </c>
      <c r="Z1285" s="17">
        <f t="shared" si="607"/>
        <v>12255.174232746653</v>
      </c>
      <c r="AA1285" s="17">
        <f t="shared" si="608"/>
        <v>11642.41552110932</v>
      </c>
      <c r="AB1285" s="17">
        <f t="shared" si="609"/>
        <v>11176.718900264947</v>
      </c>
      <c r="AC1285" s="17">
        <f t="shared" si="610"/>
        <v>10059.047010238452</v>
      </c>
      <c r="AD1285" s="17">
        <f t="shared" si="611"/>
        <v>9757.2755999312976</v>
      </c>
      <c r="AE1285" s="17">
        <f t="shared" si="612"/>
        <v>9757.2755999312976</v>
      </c>
      <c r="AF1285" s="17">
        <f t="shared" si="613"/>
        <v>2517385.5561813191</v>
      </c>
      <c r="AG1285" s="17">
        <f t="shared" si="619"/>
        <v>101787.177487402</v>
      </c>
      <c r="AH1285" s="17">
        <f t="shared" si="614"/>
        <v>7.6407796397269365</v>
      </c>
      <c r="AI1285" s="17"/>
      <c r="AJ1285" s="17"/>
      <c r="AU1285">
        <f t="shared" si="592"/>
        <v>0</v>
      </c>
      <c r="AV1285">
        <f t="shared" si="593"/>
        <v>44.8</v>
      </c>
      <c r="AW1285">
        <f t="shared" si="594"/>
        <v>12.444444444444443</v>
      </c>
    </row>
    <row r="1286" spans="2:49" x14ac:dyDescent="0.3">
      <c r="B1286" s="32" t="s">
        <v>53</v>
      </c>
      <c r="C1286" s="32">
        <v>1278</v>
      </c>
      <c r="D1286" s="32">
        <v>256</v>
      </c>
      <c r="E1286" s="2">
        <f t="shared" si="595"/>
        <v>11.833333333333334</v>
      </c>
      <c r="F1286" s="33">
        <v>42.6</v>
      </c>
      <c r="G1286" s="17">
        <f t="shared" si="620"/>
        <v>-0.56944444444444364</v>
      </c>
      <c r="H1286" s="17">
        <f t="shared" si="621"/>
        <v>-2.0499999999999972</v>
      </c>
      <c r="I1286" s="17">
        <v>194.238</v>
      </c>
      <c r="J1286" s="17">
        <f t="shared" si="596"/>
        <v>2.8104166666666668</v>
      </c>
      <c r="K1286" s="17">
        <f t="shared" si="597"/>
        <v>-1252.777777777776</v>
      </c>
      <c r="L1286" s="17">
        <f t="shared" si="598"/>
        <v>-1055.7293611111093</v>
      </c>
      <c r="M1286" s="17">
        <f t="shared" si="599"/>
        <v>-12492.797439814793</v>
      </c>
      <c r="N1286" s="17">
        <f t="shared" si="615"/>
        <v>-12492.797439814793</v>
      </c>
      <c r="O1286" s="17">
        <f t="shared" si="616"/>
        <v>2514650.0343414354</v>
      </c>
      <c r="P1286" s="17">
        <f t="shared" si="600"/>
        <v>2514455.7963414355</v>
      </c>
      <c r="Q1286" s="34">
        <f t="shared" si="601"/>
        <v>0.69846553110772391</v>
      </c>
      <c r="R1286" s="17">
        <f t="shared" si="591"/>
        <v>-147.83143637114173</v>
      </c>
      <c r="S1286" s="17">
        <f t="shared" si="602"/>
        <v>-12492.797439814793</v>
      </c>
      <c r="T1286" s="34">
        <f t="shared" si="603"/>
        <v>-3.4702492728317528E-3</v>
      </c>
      <c r="U1286" s="17">
        <f t="shared" si="617"/>
        <v>134793.17300115741</v>
      </c>
      <c r="V1286" s="17">
        <f t="shared" si="604"/>
        <v>154030.55555555559</v>
      </c>
      <c r="W1286" s="17">
        <f t="shared" si="618"/>
        <v>187588023.84259266</v>
      </c>
      <c r="X1286" s="17">
        <f t="shared" si="605"/>
        <v>11243.517695833314</v>
      </c>
      <c r="Y1286" s="17">
        <f t="shared" si="606"/>
        <v>10344.036280166649</v>
      </c>
      <c r="Z1286" s="17">
        <f t="shared" si="607"/>
        <v>9930.2748289599822</v>
      </c>
      <c r="AA1286" s="17">
        <f t="shared" si="608"/>
        <v>9433.7610875119826</v>
      </c>
      <c r="AB1286" s="17">
        <f t="shared" si="609"/>
        <v>9056.4106440115029</v>
      </c>
      <c r="AC1286" s="17">
        <f t="shared" si="610"/>
        <v>8150.7695796103526</v>
      </c>
      <c r="AD1286" s="17">
        <f t="shared" si="611"/>
        <v>7906.2464922220415</v>
      </c>
      <c r="AE1286" s="17">
        <f t="shared" si="612"/>
        <v>7906.2464922220415</v>
      </c>
      <c r="AF1286" s="17">
        <f t="shared" si="613"/>
        <v>2506743.7878492135</v>
      </c>
      <c r="AG1286" s="17">
        <f t="shared" si="619"/>
        <v>111220.93857491399</v>
      </c>
      <c r="AH1286" s="17">
        <f t="shared" si="614"/>
        <v>6.1864213554163081</v>
      </c>
      <c r="AI1286" s="17"/>
      <c r="AJ1286" s="17"/>
      <c r="AU1286">
        <f t="shared" si="592"/>
        <v>0</v>
      </c>
      <c r="AV1286">
        <f t="shared" si="593"/>
        <v>42.6</v>
      </c>
      <c r="AW1286">
        <f t="shared" si="594"/>
        <v>11.833333333333334</v>
      </c>
    </row>
    <row r="1287" spans="2:49" x14ac:dyDescent="0.3">
      <c r="B1287" s="32" t="s">
        <v>53</v>
      </c>
      <c r="C1287" s="32">
        <v>1279</v>
      </c>
      <c r="D1287" s="32">
        <v>257</v>
      </c>
      <c r="E1287" s="2">
        <f t="shared" si="595"/>
        <v>11.305555555555557</v>
      </c>
      <c r="F1287" s="33">
        <v>40.700000000000003</v>
      </c>
      <c r="G1287" s="17">
        <f t="shared" si="620"/>
        <v>-0.45833333333333393</v>
      </c>
      <c r="H1287" s="17">
        <f t="shared" si="621"/>
        <v>-1.6500000000000021</v>
      </c>
      <c r="I1287" s="17">
        <v>194.238</v>
      </c>
      <c r="J1287" s="17">
        <f t="shared" si="596"/>
        <v>2.6850694444444447</v>
      </c>
      <c r="K1287" s="17">
        <f t="shared" si="597"/>
        <v>-1008.3333333333346</v>
      </c>
      <c r="L1287" s="17">
        <f t="shared" si="598"/>
        <v>-811.4102638888902</v>
      </c>
      <c r="M1287" s="17">
        <f t="shared" si="599"/>
        <v>-9173.4438167438439</v>
      </c>
      <c r="N1287" s="17">
        <f t="shared" si="615"/>
        <v>-9173.4438167438439</v>
      </c>
      <c r="O1287" s="17">
        <f t="shared" si="616"/>
        <v>2505476.5905246916</v>
      </c>
      <c r="P1287" s="17">
        <f t="shared" si="600"/>
        <v>2505282.3525246917</v>
      </c>
      <c r="Q1287" s="34">
        <f t="shared" si="601"/>
        <v>0.69591733188430882</v>
      </c>
      <c r="R1287" s="17">
        <f t="shared" si="591"/>
        <v>-103.71087870596514</v>
      </c>
      <c r="S1287" s="17">
        <f t="shared" si="602"/>
        <v>-9173.4438167438439</v>
      </c>
      <c r="T1287" s="34">
        <f t="shared" si="603"/>
        <v>-2.5481992234151047E-3</v>
      </c>
      <c r="U1287" s="17">
        <f t="shared" si="617"/>
        <v>147285.97044097219</v>
      </c>
      <c r="V1287" s="17">
        <f t="shared" si="604"/>
        <v>140597.14506172843</v>
      </c>
      <c r="W1287" s="17">
        <f t="shared" si="618"/>
        <v>187728620.98765439</v>
      </c>
      <c r="X1287" s="17">
        <f t="shared" si="605"/>
        <v>8256.09943506946</v>
      </c>
      <c r="Y1287" s="17">
        <f t="shared" si="606"/>
        <v>7595.6114802639031</v>
      </c>
      <c r="Z1287" s="17">
        <f t="shared" si="607"/>
        <v>7291.7870210533465</v>
      </c>
      <c r="AA1287" s="17">
        <f t="shared" si="608"/>
        <v>6927.197670000679</v>
      </c>
      <c r="AB1287" s="17">
        <f t="shared" si="609"/>
        <v>6650.1097632006513</v>
      </c>
      <c r="AC1287" s="17">
        <f t="shared" si="610"/>
        <v>5985.098786880586</v>
      </c>
      <c r="AD1287" s="17">
        <f t="shared" si="611"/>
        <v>5805.5458232741685</v>
      </c>
      <c r="AE1287" s="17">
        <f t="shared" si="612"/>
        <v>5805.5458232741685</v>
      </c>
      <c r="AF1287" s="17">
        <f t="shared" si="613"/>
        <v>2499671.0447014174</v>
      </c>
      <c r="AG1287" s="17">
        <f t="shared" si="619"/>
        <v>118148.13624491467</v>
      </c>
      <c r="AH1287" s="17">
        <f t="shared" si="614"/>
        <v>4.5391288688617424</v>
      </c>
      <c r="AI1287" s="17"/>
      <c r="AJ1287" s="17"/>
      <c r="AU1287">
        <f t="shared" si="592"/>
        <v>0</v>
      </c>
      <c r="AV1287">
        <f t="shared" si="593"/>
        <v>40.700000000000003</v>
      </c>
      <c r="AW1287">
        <f t="shared" si="594"/>
        <v>11.305555555555555</v>
      </c>
    </row>
    <row r="1288" spans="2:49" x14ac:dyDescent="0.3">
      <c r="B1288" s="32" t="s">
        <v>53</v>
      </c>
      <c r="C1288" s="32">
        <v>1280</v>
      </c>
      <c r="D1288" s="32">
        <v>258</v>
      </c>
      <c r="E1288" s="2">
        <f t="shared" si="595"/>
        <v>10.916666666666666</v>
      </c>
      <c r="F1288" s="33">
        <v>39.299999999999997</v>
      </c>
      <c r="G1288" s="17">
        <f t="shared" si="620"/>
        <v>-0.31944444444444503</v>
      </c>
      <c r="H1288" s="17">
        <f t="shared" si="621"/>
        <v>-1.1500000000000021</v>
      </c>
      <c r="I1288" s="17">
        <v>194.238</v>
      </c>
      <c r="J1288" s="17">
        <f t="shared" si="596"/>
        <v>2.5927083333333329</v>
      </c>
      <c r="K1288" s="17">
        <f t="shared" si="597"/>
        <v>-702.77777777777908</v>
      </c>
      <c r="L1288" s="17">
        <f t="shared" si="598"/>
        <v>-505.94706944444579</v>
      </c>
      <c r="M1288" s="17">
        <f t="shared" si="599"/>
        <v>-5523.2555081018663</v>
      </c>
      <c r="N1288" s="17">
        <f t="shared" si="615"/>
        <v>-5523.2555081018663</v>
      </c>
      <c r="O1288" s="17">
        <f t="shared" si="616"/>
        <v>2499953.3350165896</v>
      </c>
      <c r="P1288" s="17">
        <f t="shared" si="600"/>
        <v>2499759.0970165897</v>
      </c>
      <c r="Q1288" s="34">
        <f t="shared" si="601"/>
        <v>0.69438308196926823</v>
      </c>
      <c r="R1288" s="17">
        <f t="shared" ref="R1288:R1351" si="622">(M1288*E1288)/1000</f>
        <v>-60.295539296778706</v>
      </c>
      <c r="S1288" s="17">
        <f t="shared" si="602"/>
        <v>-5523.2555081018663</v>
      </c>
      <c r="T1288" s="34">
        <f t="shared" si="603"/>
        <v>-1.5342499150405363E-3</v>
      </c>
      <c r="U1288" s="17">
        <f t="shared" si="617"/>
        <v>156459.41425771604</v>
      </c>
      <c r="V1288" s="17">
        <f t="shared" si="604"/>
        <v>131090.97222222222</v>
      </c>
      <c r="W1288" s="17">
        <f t="shared" si="618"/>
        <v>187859711.9598766</v>
      </c>
      <c r="X1288" s="17">
        <f t="shared" si="605"/>
        <v>4970.9299572916798</v>
      </c>
      <c r="Y1288" s="17">
        <f t="shared" si="606"/>
        <v>4573.2555607083459</v>
      </c>
      <c r="Z1288" s="17">
        <f t="shared" si="607"/>
        <v>4390.3253382800121</v>
      </c>
      <c r="AA1288" s="17">
        <f t="shared" si="608"/>
        <v>4170.8090713660113</v>
      </c>
      <c r="AB1288" s="17">
        <f t="shared" si="609"/>
        <v>4003.9767085113708</v>
      </c>
      <c r="AC1288" s="17">
        <f t="shared" si="610"/>
        <v>3603.579037660234</v>
      </c>
      <c r="AD1288" s="17">
        <f t="shared" si="611"/>
        <v>3495.4716665304268</v>
      </c>
      <c r="AE1288" s="17">
        <f t="shared" si="612"/>
        <v>3495.4716665304268</v>
      </c>
      <c r="AF1288" s="17">
        <f t="shared" si="613"/>
        <v>2496457.8633500594</v>
      </c>
      <c r="AG1288" s="17">
        <f t="shared" si="619"/>
        <v>122318.94531628067</v>
      </c>
      <c r="AH1288" s="17">
        <f t="shared" si="614"/>
        <v>2.7308372394768958</v>
      </c>
      <c r="AI1288" s="17"/>
      <c r="AJ1288" s="17"/>
      <c r="AU1288">
        <f t="shared" ref="AU1288:AU1351" si="623">IF(F1288&lt;1,1,0)</f>
        <v>0</v>
      </c>
      <c r="AV1288">
        <f t="shared" ref="AV1288:AV1351" si="624">IF(AU1288=1,"",F1288)</f>
        <v>39.299999999999997</v>
      </c>
      <c r="AW1288">
        <f t="shared" ref="AW1288:AW1351" si="625">F1288/3.6</f>
        <v>10.916666666666666</v>
      </c>
    </row>
    <row r="1289" spans="2:49" x14ac:dyDescent="0.3">
      <c r="B1289" s="32" t="s">
        <v>53</v>
      </c>
      <c r="C1289" s="32">
        <v>1281</v>
      </c>
      <c r="D1289" s="32">
        <v>259</v>
      </c>
      <c r="E1289" s="2">
        <f t="shared" ref="E1289:E1352" si="626">F1289*(1000/3600)</f>
        <v>10.666666666666666</v>
      </c>
      <c r="F1289" s="33">
        <v>38.4</v>
      </c>
      <c r="G1289" s="17">
        <f t="shared" si="620"/>
        <v>-0.16666666666666607</v>
      </c>
      <c r="H1289" s="17">
        <f t="shared" si="621"/>
        <v>-0.59999999999999787</v>
      </c>
      <c r="I1289" s="17">
        <v>194.238</v>
      </c>
      <c r="J1289" s="17">
        <f t="shared" ref="J1289:J1352" si="627">0.2375*E1289</f>
        <v>2.5333333333333332</v>
      </c>
      <c r="K1289" s="17">
        <f t="shared" ref="K1289:K1352" si="628">(2200*G1289)</f>
        <v>-366.66666666666538</v>
      </c>
      <c r="L1289" s="17">
        <f t="shared" ref="L1289:L1352" si="629">I1289+J1289+K1289</f>
        <v>-169.89533333333205</v>
      </c>
      <c r="M1289" s="17">
        <f t="shared" ref="M1289:M1352" si="630">(E1289*L1289)</f>
        <v>-1812.216888888875</v>
      </c>
      <c r="N1289" s="17">
        <f t="shared" si="615"/>
        <v>-1812.216888888875</v>
      </c>
      <c r="O1289" s="17">
        <f t="shared" si="616"/>
        <v>2498141.1181277009</v>
      </c>
      <c r="P1289" s="17">
        <f t="shared" ref="P1289:P1352" si="631">(N1289+P1288)</f>
        <v>2497946.880127701</v>
      </c>
      <c r="Q1289" s="34">
        <f t="shared" ref="Q1289:Q1352" si="632">P1289*0.00000027778</f>
        <v>0.69387968436187275</v>
      </c>
      <c r="R1289" s="17">
        <f t="shared" si="622"/>
        <v>-19.33031348148133</v>
      </c>
      <c r="S1289" s="17">
        <f t="shared" ref="S1289:S1352" si="633">IF(N1289&lt;0,N1289,0)</f>
        <v>-1812.216888888875</v>
      </c>
      <c r="T1289" s="34">
        <f t="shared" ref="T1289:T1352" si="634">S1289*0.00000027778</f>
        <v>-5.0339760739555165E-4</v>
      </c>
      <c r="U1289" s="17">
        <f t="shared" si="617"/>
        <v>161982.6697658179</v>
      </c>
      <c r="V1289" s="17">
        <f t="shared" ref="V1289:V1352" si="635">(0.5*2200*E1289^2)</f>
        <v>125155.55555555555</v>
      </c>
      <c r="W1289" s="17">
        <f t="shared" si="618"/>
        <v>187984867.51543215</v>
      </c>
      <c r="X1289" s="17">
        <f t="shared" ref="X1289:X1352" si="636">-S1289*0.9</f>
        <v>1630.9951999999876</v>
      </c>
      <c r="Y1289" s="17">
        <f t="shared" ref="Y1289:Y1352" si="637">X1289*0.92</f>
        <v>1500.5155839999886</v>
      </c>
      <c r="Z1289" s="17">
        <f t="shared" ref="Z1289:Z1352" si="638">Y1289*0.96</f>
        <v>1440.4949606399891</v>
      </c>
      <c r="AA1289" s="17">
        <f t="shared" ref="AA1289:AA1352" si="639">Z1289*0.95</f>
        <v>1368.4702126079897</v>
      </c>
      <c r="AB1289" s="17">
        <f t="shared" ref="AB1289:AB1352" si="640">AA1289*0.96</f>
        <v>1313.73140410367</v>
      </c>
      <c r="AC1289" s="17">
        <f t="shared" ref="AC1289:AC1352" si="641">AB1289*0.9</f>
        <v>1182.3582636933031</v>
      </c>
      <c r="AD1289" s="17">
        <f t="shared" ref="AD1289:AD1352" si="642">AC1289*0.97</f>
        <v>1146.8875157825039</v>
      </c>
      <c r="AE1289" s="17">
        <f t="shared" ref="AE1289:AE1352" si="643">AD1289</f>
        <v>1146.8875157825039</v>
      </c>
      <c r="AF1289" s="17">
        <f t="shared" ref="AF1289:AF1352" si="644">O1289-AE1289</f>
        <v>2496994.2306119185</v>
      </c>
      <c r="AG1289" s="17">
        <f t="shared" si="619"/>
        <v>123687.41552888867</v>
      </c>
      <c r="AH1289" s="17">
        <f t="shared" ref="AH1289:AH1352" si="645">AD1289/C1289</f>
        <v>0.89530641356948004</v>
      </c>
      <c r="AI1289" s="17"/>
      <c r="AJ1289" s="17"/>
      <c r="AU1289">
        <f t="shared" si="623"/>
        <v>0</v>
      </c>
      <c r="AV1289">
        <f t="shared" si="624"/>
        <v>38.4</v>
      </c>
      <c r="AW1289">
        <f t="shared" si="625"/>
        <v>10.666666666666666</v>
      </c>
    </row>
    <row r="1290" spans="2:49" x14ac:dyDescent="0.3">
      <c r="B1290" s="32" t="s">
        <v>53</v>
      </c>
      <c r="C1290" s="32">
        <v>1282</v>
      </c>
      <c r="D1290" s="32">
        <v>260</v>
      </c>
      <c r="E1290" s="2">
        <f t="shared" si="626"/>
        <v>10.583333333333334</v>
      </c>
      <c r="F1290" s="33">
        <v>38.1</v>
      </c>
      <c r="G1290" s="17">
        <f t="shared" si="620"/>
        <v>-4.1666666666666269E-2</v>
      </c>
      <c r="H1290" s="17">
        <f t="shared" si="621"/>
        <v>-0.14999999999999858</v>
      </c>
      <c r="I1290" s="17">
        <v>194.238</v>
      </c>
      <c r="J1290" s="17">
        <f t="shared" si="627"/>
        <v>2.5135416666666668</v>
      </c>
      <c r="K1290" s="17">
        <f t="shared" si="628"/>
        <v>-91.66666666666579</v>
      </c>
      <c r="L1290" s="17">
        <f t="shared" si="629"/>
        <v>105.08487500000088</v>
      </c>
      <c r="M1290" s="17">
        <f t="shared" si="630"/>
        <v>1112.1482604166761</v>
      </c>
      <c r="N1290" s="17">
        <f t="shared" ref="N1290:N1353" si="646">L1290*E1290</f>
        <v>1112.1482604166761</v>
      </c>
      <c r="O1290" s="17">
        <f t="shared" ref="O1290:O1353" si="647">M1290+O1289</f>
        <v>2499253.2663881173</v>
      </c>
      <c r="P1290" s="17">
        <f t="shared" si="631"/>
        <v>2499059.0283881174</v>
      </c>
      <c r="Q1290" s="34">
        <f t="shared" si="632"/>
        <v>0.69418861690565126</v>
      </c>
      <c r="R1290" s="17">
        <f t="shared" si="622"/>
        <v>11.770235756076488</v>
      </c>
      <c r="S1290" s="17">
        <f t="shared" si="633"/>
        <v>0</v>
      </c>
      <c r="T1290" s="34">
        <f t="shared" si="634"/>
        <v>0</v>
      </c>
      <c r="U1290" s="17">
        <f t="shared" ref="U1290:U1353" si="648">IF(S1289=0,0,-S1289+U1289)</f>
        <v>163794.88665470679</v>
      </c>
      <c r="V1290" s="17">
        <f t="shared" si="635"/>
        <v>123207.63888888891</v>
      </c>
      <c r="W1290" s="17">
        <f t="shared" ref="W1290:W1353" si="649">V1290+W1289</f>
        <v>188108075.15432104</v>
      </c>
      <c r="X1290" s="17">
        <f t="shared" si="636"/>
        <v>0</v>
      </c>
      <c r="Y1290" s="17">
        <f t="shared" si="637"/>
        <v>0</v>
      </c>
      <c r="Z1290" s="17">
        <f t="shared" si="638"/>
        <v>0</v>
      </c>
      <c r="AA1290" s="17">
        <f t="shared" si="639"/>
        <v>0</v>
      </c>
      <c r="AB1290" s="17">
        <f t="shared" si="640"/>
        <v>0</v>
      </c>
      <c r="AC1290" s="17">
        <f t="shared" si="641"/>
        <v>0</v>
      </c>
      <c r="AD1290" s="17">
        <f t="shared" si="642"/>
        <v>0</v>
      </c>
      <c r="AE1290" s="17">
        <f t="shared" si="643"/>
        <v>0</v>
      </c>
      <c r="AF1290" s="17">
        <f t="shared" si="644"/>
        <v>2499253.2663881173</v>
      </c>
      <c r="AG1290" s="17">
        <f t="shared" ref="AG1290:AG1353" si="650">IF(AA1290=0,0,AA1290+AG1289)</f>
        <v>0</v>
      </c>
      <c r="AH1290" s="17">
        <f t="shared" si="645"/>
        <v>0</v>
      </c>
      <c r="AI1290" s="17"/>
      <c r="AJ1290" s="17"/>
      <c r="AU1290">
        <f t="shared" si="623"/>
        <v>0</v>
      </c>
      <c r="AV1290">
        <f t="shared" si="624"/>
        <v>38.1</v>
      </c>
      <c r="AW1290">
        <f t="shared" si="625"/>
        <v>10.583333333333334</v>
      </c>
    </row>
    <row r="1291" spans="2:49" x14ac:dyDescent="0.3">
      <c r="B1291" s="32" t="s">
        <v>53</v>
      </c>
      <c r="C1291" s="32">
        <v>1283</v>
      </c>
      <c r="D1291" s="32">
        <v>261</v>
      </c>
      <c r="E1291" s="2">
        <f t="shared" si="626"/>
        <v>10.583333333333334</v>
      </c>
      <c r="F1291" s="33">
        <v>38.1</v>
      </c>
      <c r="G1291" s="17">
        <f t="shared" si="620"/>
        <v>5.5555555555555358E-2</v>
      </c>
      <c r="H1291" s="17">
        <f t="shared" si="621"/>
        <v>0.19999999999999929</v>
      </c>
      <c r="I1291" s="17">
        <v>194.238</v>
      </c>
      <c r="J1291" s="17">
        <f t="shared" si="627"/>
        <v>2.5135416666666668</v>
      </c>
      <c r="K1291" s="17">
        <f t="shared" si="628"/>
        <v>122.22222222222179</v>
      </c>
      <c r="L1291" s="17">
        <f t="shared" si="629"/>
        <v>318.97376388888847</v>
      </c>
      <c r="M1291" s="17">
        <f t="shared" si="630"/>
        <v>3375.80566782407</v>
      </c>
      <c r="N1291" s="17">
        <f t="shared" si="646"/>
        <v>3375.80566782407</v>
      </c>
      <c r="O1291" s="17">
        <f t="shared" si="647"/>
        <v>2502629.0720559414</v>
      </c>
      <c r="P1291" s="17">
        <f t="shared" si="631"/>
        <v>2502434.8340559416</v>
      </c>
      <c r="Q1291" s="34">
        <f t="shared" si="632"/>
        <v>0.69512634820405939</v>
      </c>
      <c r="R1291" s="17">
        <f t="shared" si="622"/>
        <v>35.727276651138077</v>
      </c>
      <c r="S1291" s="17">
        <f t="shared" si="633"/>
        <v>0</v>
      </c>
      <c r="T1291" s="34">
        <f t="shared" si="634"/>
        <v>0</v>
      </c>
      <c r="U1291" s="17">
        <f t="shared" si="648"/>
        <v>0</v>
      </c>
      <c r="V1291" s="17">
        <f t="shared" si="635"/>
        <v>123207.63888888891</v>
      </c>
      <c r="W1291" s="17">
        <f t="shared" si="649"/>
        <v>188231282.79320994</v>
      </c>
      <c r="X1291" s="17">
        <f t="shared" si="636"/>
        <v>0</v>
      </c>
      <c r="Y1291" s="17">
        <f t="shared" si="637"/>
        <v>0</v>
      </c>
      <c r="Z1291" s="17">
        <f t="shared" si="638"/>
        <v>0</v>
      </c>
      <c r="AA1291" s="17">
        <f t="shared" si="639"/>
        <v>0</v>
      </c>
      <c r="AB1291" s="17">
        <f t="shared" si="640"/>
        <v>0</v>
      </c>
      <c r="AC1291" s="17">
        <f t="shared" si="641"/>
        <v>0</v>
      </c>
      <c r="AD1291" s="17">
        <f t="shared" si="642"/>
        <v>0</v>
      </c>
      <c r="AE1291" s="17">
        <f t="shared" si="643"/>
        <v>0</v>
      </c>
      <c r="AF1291" s="17">
        <f t="shared" si="644"/>
        <v>2502629.0720559414</v>
      </c>
      <c r="AG1291" s="17">
        <f t="shared" si="650"/>
        <v>0</v>
      </c>
      <c r="AH1291" s="17">
        <f t="shared" si="645"/>
        <v>0</v>
      </c>
      <c r="AI1291" s="17"/>
      <c r="AJ1291" s="17"/>
      <c r="AU1291">
        <f t="shared" si="623"/>
        <v>0</v>
      </c>
      <c r="AV1291">
        <f t="shared" si="624"/>
        <v>38.1</v>
      </c>
      <c r="AW1291">
        <f t="shared" si="625"/>
        <v>10.583333333333334</v>
      </c>
    </row>
    <row r="1292" spans="2:49" x14ac:dyDescent="0.3">
      <c r="B1292" s="32" t="s">
        <v>53</v>
      </c>
      <c r="C1292" s="32">
        <v>1284</v>
      </c>
      <c r="D1292" s="32">
        <v>262</v>
      </c>
      <c r="E1292" s="2">
        <f t="shared" si="626"/>
        <v>10.694444444444445</v>
      </c>
      <c r="F1292" s="33">
        <v>38.5</v>
      </c>
      <c r="G1292" s="17">
        <f t="shared" si="620"/>
        <v>0.1388888888888889</v>
      </c>
      <c r="H1292" s="17">
        <f t="shared" si="621"/>
        <v>0.5</v>
      </c>
      <c r="I1292" s="17">
        <v>194.238</v>
      </c>
      <c r="J1292" s="17">
        <f t="shared" si="627"/>
        <v>2.5399305555555554</v>
      </c>
      <c r="K1292" s="17">
        <f t="shared" si="628"/>
        <v>305.55555555555554</v>
      </c>
      <c r="L1292" s="17">
        <f t="shared" si="629"/>
        <v>502.33348611111109</v>
      </c>
      <c r="M1292" s="17">
        <f t="shared" si="630"/>
        <v>5372.1775597993828</v>
      </c>
      <c r="N1292" s="17">
        <f t="shared" si="646"/>
        <v>5372.1775597993828</v>
      </c>
      <c r="O1292" s="17">
        <f t="shared" si="647"/>
        <v>2508001.249615741</v>
      </c>
      <c r="P1292" s="17">
        <f t="shared" si="631"/>
        <v>2507807.0116157411</v>
      </c>
      <c r="Q1292" s="34">
        <f t="shared" si="632"/>
        <v>0.69661863168662053</v>
      </c>
      <c r="R1292" s="17">
        <f t="shared" si="622"/>
        <v>57.452454458965619</v>
      </c>
      <c r="S1292" s="17">
        <f t="shared" si="633"/>
        <v>0</v>
      </c>
      <c r="T1292" s="34">
        <f t="shared" si="634"/>
        <v>0</v>
      </c>
      <c r="U1292" s="17">
        <f t="shared" si="648"/>
        <v>0</v>
      </c>
      <c r="V1292" s="17">
        <f t="shared" si="635"/>
        <v>125808.25617283951</v>
      </c>
      <c r="W1292" s="17">
        <f t="shared" si="649"/>
        <v>188357091.04938278</v>
      </c>
      <c r="X1292" s="17">
        <f t="shared" si="636"/>
        <v>0</v>
      </c>
      <c r="Y1292" s="17">
        <f t="shared" si="637"/>
        <v>0</v>
      </c>
      <c r="Z1292" s="17">
        <f t="shared" si="638"/>
        <v>0</v>
      </c>
      <c r="AA1292" s="17">
        <f t="shared" si="639"/>
        <v>0</v>
      </c>
      <c r="AB1292" s="17">
        <f t="shared" si="640"/>
        <v>0</v>
      </c>
      <c r="AC1292" s="17">
        <f t="shared" si="641"/>
        <v>0</v>
      </c>
      <c r="AD1292" s="17">
        <f t="shared" si="642"/>
        <v>0</v>
      </c>
      <c r="AE1292" s="17">
        <f t="shared" si="643"/>
        <v>0</v>
      </c>
      <c r="AF1292" s="17">
        <f t="shared" si="644"/>
        <v>2508001.249615741</v>
      </c>
      <c r="AG1292" s="17">
        <f t="shared" si="650"/>
        <v>0</v>
      </c>
      <c r="AH1292" s="17">
        <f t="shared" si="645"/>
        <v>0</v>
      </c>
      <c r="AI1292" s="17"/>
      <c r="AJ1292" s="17"/>
      <c r="AU1292">
        <f t="shared" si="623"/>
        <v>0</v>
      </c>
      <c r="AV1292">
        <f t="shared" si="624"/>
        <v>38.5</v>
      </c>
      <c r="AW1292">
        <f t="shared" si="625"/>
        <v>10.694444444444445</v>
      </c>
    </row>
    <row r="1293" spans="2:49" x14ac:dyDescent="0.3">
      <c r="B1293" s="32" t="s">
        <v>53</v>
      </c>
      <c r="C1293" s="32">
        <v>1285</v>
      </c>
      <c r="D1293" s="32">
        <v>263</v>
      </c>
      <c r="E1293" s="2">
        <f t="shared" si="626"/>
        <v>10.861111111111112</v>
      </c>
      <c r="F1293" s="33">
        <v>39.1</v>
      </c>
      <c r="G1293" s="17">
        <f t="shared" si="620"/>
        <v>0.19444444444444425</v>
      </c>
      <c r="H1293" s="17">
        <f t="shared" si="621"/>
        <v>0.69999999999999929</v>
      </c>
      <c r="I1293" s="17">
        <v>194.238</v>
      </c>
      <c r="J1293" s="17">
        <f t="shared" si="627"/>
        <v>2.5795138888888891</v>
      </c>
      <c r="K1293" s="17">
        <f t="shared" si="628"/>
        <v>427.77777777777737</v>
      </c>
      <c r="L1293" s="17">
        <f t="shared" si="629"/>
        <v>624.5952916666663</v>
      </c>
      <c r="M1293" s="17">
        <f t="shared" si="630"/>
        <v>6783.7988622685152</v>
      </c>
      <c r="N1293" s="17">
        <f t="shared" si="646"/>
        <v>6783.7988622685152</v>
      </c>
      <c r="O1293" s="17">
        <f t="shared" si="647"/>
        <v>2514785.0484780096</v>
      </c>
      <c r="P1293" s="17">
        <f t="shared" si="631"/>
        <v>2514590.8104780097</v>
      </c>
      <c r="Q1293" s="34">
        <f t="shared" si="632"/>
        <v>0.69850303533458147</v>
      </c>
      <c r="R1293" s="17">
        <f t="shared" si="622"/>
        <v>73.679593198527499</v>
      </c>
      <c r="S1293" s="17">
        <f t="shared" si="633"/>
        <v>0</v>
      </c>
      <c r="T1293" s="34">
        <f t="shared" si="634"/>
        <v>0</v>
      </c>
      <c r="U1293" s="17">
        <f t="shared" si="648"/>
        <v>0</v>
      </c>
      <c r="V1293" s="17">
        <f t="shared" si="635"/>
        <v>129760.10802469139</v>
      </c>
      <c r="W1293" s="17">
        <f t="shared" si="649"/>
        <v>188486851.15740746</v>
      </c>
      <c r="X1293" s="17">
        <f t="shared" si="636"/>
        <v>0</v>
      </c>
      <c r="Y1293" s="17">
        <f t="shared" si="637"/>
        <v>0</v>
      </c>
      <c r="Z1293" s="17">
        <f t="shared" si="638"/>
        <v>0</v>
      </c>
      <c r="AA1293" s="17">
        <f t="shared" si="639"/>
        <v>0</v>
      </c>
      <c r="AB1293" s="17">
        <f t="shared" si="640"/>
        <v>0</v>
      </c>
      <c r="AC1293" s="17">
        <f t="shared" si="641"/>
        <v>0</v>
      </c>
      <c r="AD1293" s="17">
        <f t="shared" si="642"/>
        <v>0</v>
      </c>
      <c r="AE1293" s="17">
        <f t="shared" si="643"/>
        <v>0</v>
      </c>
      <c r="AF1293" s="17">
        <f t="shared" si="644"/>
        <v>2514785.0484780096</v>
      </c>
      <c r="AG1293" s="17">
        <f t="shared" si="650"/>
        <v>0</v>
      </c>
      <c r="AH1293" s="17">
        <f t="shared" si="645"/>
        <v>0</v>
      </c>
      <c r="AI1293" s="17"/>
      <c r="AJ1293" s="17"/>
      <c r="AU1293">
        <f t="shared" si="623"/>
        <v>0</v>
      </c>
      <c r="AV1293">
        <f t="shared" si="624"/>
        <v>39.1</v>
      </c>
      <c r="AW1293">
        <f t="shared" si="625"/>
        <v>10.861111111111111</v>
      </c>
    </row>
    <row r="1294" spans="2:49" x14ac:dyDescent="0.3">
      <c r="B1294" s="32" t="s">
        <v>53</v>
      </c>
      <c r="C1294" s="32">
        <v>1286</v>
      </c>
      <c r="D1294" s="32">
        <v>264</v>
      </c>
      <c r="E1294" s="2">
        <f t="shared" si="626"/>
        <v>11.083333333333334</v>
      </c>
      <c r="F1294" s="33">
        <v>39.9</v>
      </c>
      <c r="G1294" s="17">
        <f t="shared" si="620"/>
        <v>0.23611111111111052</v>
      </c>
      <c r="H1294" s="17">
        <f t="shared" si="621"/>
        <v>0.84999999999999787</v>
      </c>
      <c r="I1294" s="17">
        <v>194.238</v>
      </c>
      <c r="J1294" s="17">
        <f t="shared" si="627"/>
        <v>2.6322916666666667</v>
      </c>
      <c r="K1294" s="17">
        <f t="shared" si="628"/>
        <v>519.44444444444309</v>
      </c>
      <c r="L1294" s="17">
        <f t="shared" si="629"/>
        <v>716.31473611110982</v>
      </c>
      <c r="M1294" s="17">
        <f t="shared" si="630"/>
        <v>7939.1549918981345</v>
      </c>
      <c r="N1294" s="17">
        <f t="shared" si="646"/>
        <v>7939.1549918981345</v>
      </c>
      <c r="O1294" s="17">
        <f t="shared" si="647"/>
        <v>2522724.2034699079</v>
      </c>
      <c r="P1294" s="17">
        <f t="shared" si="631"/>
        <v>2522529.965469908</v>
      </c>
      <c r="Q1294" s="34">
        <f t="shared" si="632"/>
        <v>0.70070837380823103</v>
      </c>
      <c r="R1294" s="17">
        <f t="shared" si="622"/>
        <v>87.99230116020432</v>
      </c>
      <c r="S1294" s="17">
        <f t="shared" si="633"/>
        <v>0</v>
      </c>
      <c r="T1294" s="34">
        <f t="shared" si="634"/>
        <v>0</v>
      </c>
      <c r="U1294" s="17">
        <f t="shared" si="648"/>
        <v>0</v>
      </c>
      <c r="V1294" s="17">
        <f t="shared" si="635"/>
        <v>135124.30555555556</v>
      </c>
      <c r="W1294" s="17">
        <f t="shared" si="649"/>
        <v>188621975.46296301</v>
      </c>
      <c r="X1294" s="17">
        <f t="shared" si="636"/>
        <v>0</v>
      </c>
      <c r="Y1294" s="17">
        <f t="shared" si="637"/>
        <v>0</v>
      </c>
      <c r="Z1294" s="17">
        <f t="shared" si="638"/>
        <v>0</v>
      </c>
      <c r="AA1294" s="17">
        <f t="shared" si="639"/>
        <v>0</v>
      </c>
      <c r="AB1294" s="17">
        <f t="shared" si="640"/>
        <v>0</v>
      </c>
      <c r="AC1294" s="17">
        <f t="shared" si="641"/>
        <v>0</v>
      </c>
      <c r="AD1294" s="17">
        <f t="shared" si="642"/>
        <v>0</v>
      </c>
      <c r="AE1294" s="17">
        <f t="shared" si="643"/>
        <v>0</v>
      </c>
      <c r="AF1294" s="17">
        <f t="shared" si="644"/>
        <v>2522724.2034699079</v>
      </c>
      <c r="AG1294" s="17">
        <f t="shared" si="650"/>
        <v>0</v>
      </c>
      <c r="AH1294" s="17">
        <f t="shared" si="645"/>
        <v>0</v>
      </c>
      <c r="AI1294" s="17"/>
      <c r="AJ1294" s="17"/>
      <c r="AU1294">
        <f t="shared" si="623"/>
        <v>0</v>
      </c>
      <c r="AV1294">
        <f t="shared" si="624"/>
        <v>39.9</v>
      </c>
      <c r="AW1294">
        <f t="shared" si="625"/>
        <v>11.083333333333332</v>
      </c>
    </row>
    <row r="1295" spans="2:49" x14ac:dyDescent="0.3">
      <c r="B1295" s="32" t="s">
        <v>53</v>
      </c>
      <c r="C1295" s="32">
        <v>1287</v>
      </c>
      <c r="D1295" s="32">
        <v>265</v>
      </c>
      <c r="E1295" s="2">
        <f t="shared" si="626"/>
        <v>11.333333333333334</v>
      </c>
      <c r="F1295" s="33">
        <v>40.799999999999997</v>
      </c>
      <c r="G1295" s="17">
        <f t="shared" si="620"/>
        <v>0.25000000000000061</v>
      </c>
      <c r="H1295" s="17">
        <f t="shared" si="621"/>
        <v>0.90000000000000213</v>
      </c>
      <c r="I1295" s="17">
        <v>194.238</v>
      </c>
      <c r="J1295" s="17">
        <f t="shared" si="627"/>
        <v>2.6916666666666669</v>
      </c>
      <c r="K1295" s="17">
        <f t="shared" si="628"/>
        <v>550.00000000000136</v>
      </c>
      <c r="L1295" s="17">
        <f t="shared" si="629"/>
        <v>746.92966666666803</v>
      </c>
      <c r="M1295" s="17">
        <f t="shared" si="630"/>
        <v>8465.2028888889054</v>
      </c>
      <c r="N1295" s="17">
        <f t="shared" si="646"/>
        <v>8465.2028888889054</v>
      </c>
      <c r="O1295" s="17">
        <f t="shared" si="647"/>
        <v>2531189.4063587966</v>
      </c>
      <c r="P1295" s="17">
        <f t="shared" si="631"/>
        <v>2530995.1683587967</v>
      </c>
      <c r="Q1295" s="34">
        <f t="shared" si="632"/>
        <v>0.70305983786670656</v>
      </c>
      <c r="R1295" s="17">
        <f t="shared" si="622"/>
        <v>95.938966074074273</v>
      </c>
      <c r="S1295" s="17">
        <f t="shared" si="633"/>
        <v>0</v>
      </c>
      <c r="T1295" s="34">
        <f t="shared" si="634"/>
        <v>0</v>
      </c>
      <c r="U1295" s="17">
        <f t="shared" si="648"/>
        <v>0</v>
      </c>
      <c r="V1295" s="17">
        <f t="shared" si="635"/>
        <v>141288.88888888891</v>
      </c>
      <c r="W1295" s="17">
        <f t="shared" si="649"/>
        <v>188763264.35185191</v>
      </c>
      <c r="X1295" s="17">
        <f t="shared" si="636"/>
        <v>0</v>
      </c>
      <c r="Y1295" s="17">
        <f t="shared" si="637"/>
        <v>0</v>
      </c>
      <c r="Z1295" s="17">
        <f t="shared" si="638"/>
        <v>0</v>
      </c>
      <c r="AA1295" s="17">
        <f t="shared" si="639"/>
        <v>0</v>
      </c>
      <c r="AB1295" s="17">
        <f t="shared" si="640"/>
        <v>0</v>
      </c>
      <c r="AC1295" s="17">
        <f t="shared" si="641"/>
        <v>0</v>
      </c>
      <c r="AD1295" s="17">
        <f t="shared" si="642"/>
        <v>0</v>
      </c>
      <c r="AE1295" s="17">
        <f t="shared" si="643"/>
        <v>0</v>
      </c>
      <c r="AF1295" s="17">
        <f t="shared" si="644"/>
        <v>2531189.4063587966</v>
      </c>
      <c r="AG1295" s="17">
        <f t="shared" si="650"/>
        <v>0</v>
      </c>
      <c r="AH1295" s="17">
        <f t="shared" si="645"/>
        <v>0</v>
      </c>
      <c r="AI1295" s="17"/>
      <c r="AJ1295" s="17"/>
      <c r="AU1295">
        <f t="shared" si="623"/>
        <v>0</v>
      </c>
      <c r="AV1295">
        <f t="shared" si="624"/>
        <v>40.799999999999997</v>
      </c>
      <c r="AW1295">
        <f t="shared" si="625"/>
        <v>11.333333333333332</v>
      </c>
    </row>
    <row r="1296" spans="2:49" x14ac:dyDescent="0.3">
      <c r="B1296" s="32" t="s">
        <v>53</v>
      </c>
      <c r="C1296" s="32">
        <v>1288</v>
      </c>
      <c r="D1296" s="32">
        <v>266</v>
      </c>
      <c r="E1296" s="2">
        <f t="shared" si="626"/>
        <v>11.583333333333334</v>
      </c>
      <c r="F1296" s="33">
        <v>41.7</v>
      </c>
      <c r="G1296" s="17">
        <f t="shared" si="620"/>
        <v>0.2222222222222224</v>
      </c>
      <c r="H1296" s="17">
        <f t="shared" si="621"/>
        <v>0.80000000000000071</v>
      </c>
      <c r="I1296" s="17">
        <v>194.238</v>
      </c>
      <c r="J1296" s="17">
        <f t="shared" si="627"/>
        <v>2.7510416666666666</v>
      </c>
      <c r="K1296" s="17">
        <f t="shared" si="628"/>
        <v>488.88888888888931</v>
      </c>
      <c r="L1296" s="17">
        <f t="shared" si="629"/>
        <v>685.87793055555596</v>
      </c>
      <c r="M1296" s="17">
        <f t="shared" si="630"/>
        <v>7944.7526956018573</v>
      </c>
      <c r="N1296" s="17">
        <f t="shared" si="646"/>
        <v>7944.7526956018573</v>
      </c>
      <c r="O1296" s="17">
        <f t="shared" si="647"/>
        <v>2539134.1590543985</v>
      </c>
      <c r="P1296" s="17">
        <f t="shared" si="631"/>
        <v>2538939.9210543986</v>
      </c>
      <c r="Q1296" s="34">
        <f t="shared" si="632"/>
        <v>0.70526673127049078</v>
      </c>
      <c r="R1296" s="17">
        <f t="shared" si="622"/>
        <v>92.026718724054845</v>
      </c>
      <c r="S1296" s="17">
        <f t="shared" si="633"/>
        <v>0</v>
      </c>
      <c r="T1296" s="34">
        <f t="shared" si="634"/>
        <v>0</v>
      </c>
      <c r="U1296" s="17">
        <f t="shared" si="648"/>
        <v>0</v>
      </c>
      <c r="V1296" s="17">
        <f t="shared" si="635"/>
        <v>147590.97222222222</v>
      </c>
      <c r="W1296" s="17">
        <f t="shared" si="649"/>
        <v>188910855.32407412</v>
      </c>
      <c r="X1296" s="17">
        <f t="shared" si="636"/>
        <v>0</v>
      </c>
      <c r="Y1296" s="17">
        <f t="shared" si="637"/>
        <v>0</v>
      </c>
      <c r="Z1296" s="17">
        <f t="shared" si="638"/>
        <v>0</v>
      </c>
      <c r="AA1296" s="17">
        <f t="shared" si="639"/>
        <v>0</v>
      </c>
      <c r="AB1296" s="17">
        <f t="shared" si="640"/>
        <v>0</v>
      </c>
      <c r="AC1296" s="17">
        <f t="shared" si="641"/>
        <v>0</v>
      </c>
      <c r="AD1296" s="17">
        <f t="shared" si="642"/>
        <v>0</v>
      </c>
      <c r="AE1296" s="17">
        <f t="shared" si="643"/>
        <v>0</v>
      </c>
      <c r="AF1296" s="17">
        <f t="shared" si="644"/>
        <v>2539134.1590543985</v>
      </c>
      <c r="AG1296" s="17">
        <f t="shared" si="650"/>
        <v>0</v>
      </c>
      <c r="AH1296" s="17">
        <f t="shared" si="645"/>
        <v>0</v>
      </c>
      <c r="AI1296" s="17"/>
      <c r="AJ1296" s="17"/>
      <c r="AU1296">
        <f t="shared" si="623"/>
        <v>0</v>
      </c>
      <c r="AV1296">
        <f t="shared" si="624"/>
        <v>41.7</v>
      </c>
      <c r="AW1296">
        <f t="shared" si="625"/>
        <v>11.583333333333334</v>
      </c>
    </row>
    <row r="1297" spans="2:49" x14ac:dyDescent="0.3">
      <c r="B1297" s="32" t="s">
        <v>53</v>
      </c>
      <c r="C1297" s="32">
        <v>1289</v>
      </c>
      <c r="D1297" s="32">
        <v>267</v>
      </c>
      <c r="E1297" s="2">
        <f t="shared" si="626"/>
        <v>11.777777777777779</v>
      </c>
      <c r="F1297" s="33">
        <v>42.4</v>
      </c>
      <c r="G1297" s="17">
        <f t="shared" si="620"/>
        <v>0.19444444444444425</v>
      </c>
      <c r="H1297" s="17">
        <f t="shared" si="621"/>
        <v>0.69999999999999929</v>
      </c>
      <c r="I1297" s="17">
        <v>194.238</v>
      </c>
      <c r="J1297" s="17">
        <f t="shared" si="627"/>
        <v>2.7972222222222225</v>
      </c>
      <c r="K1297" s="17">
        <f t="shared" si="628"/>
        <v>427.77777777777737</v>
      </c>
      <c r="L1297" s="17">
        <f t="shared" si="629"/>
        <v>624.81299999999965</v>
      </c>
      <c r="M1297" s="17">
        <f t="shared" si="630"/>
        <v>7358.9086666666626</v>
      </c>
      <c r="N1297" s="17">
        <f t="shared" si="646"/>
        <v>7358.9086666666626</v>
      </c>
      <c r="O1297" s="17">
        <f t="shared" si="647"/>
        <v>2546493.0677210651</v>
      </c>
      <c r="P1297" s="17">
        <f t="shared" si="631"/>
        <v>2546298.8297210652</v>
      </c>
      <c r="Q1297" s="34">
        <f t="shared" si="632"/>
        <v>0.70731088891991745</v>
      </c>
      <c r="R1297" s="17">
        <f t="shared" si="622"/>
        <v>86.671590962962924</v>
      </c>
      <c r="S1297" s="17">
        <f t="shared" si="633"/>
        <v>0</v>
      </c>
      <c r="T1297" s="34">
        <f t="shared" si="634"/>
        <v>0</v>
      </c>
      <c r="U1297" s="17">
        <f t="shared" si="648"/>
        <v>0</v>
      </c>
      <c r="V1297" s="17">
        <f t="shared" si="635"/>
        <v>152587.6543209877</v>
      </c>
      <c r="W1297" s="17">
        <f t="shared" si="649"/>
        <v>189063442.9783951</v>
      </c>
      <c r="X1297" s="17">
        <f t="shared" si="636"/>
        <v>0</v>
      </c>
      <c r="Y1297" s="17">
        <f t="shared" si="637"/>
        <v>0</v>
      </c>
      <c r="Z1297" s="17">
        <f t="shared" si="638"/>
        <v>0</v>
      </c>
      <c r="AA1297" s="17">
        <f t="shared" si="639"/>
        <v>0</v>
      </c>
      <c r="AB1297" s="17">
        <f t="shared" si="640"/>
        <v>0</v>
      </c>
      <c r="AC1297" s="17">
        <f t="shared" si="641"/>
        <v>0</v>
      </c>
      <c r="AD1297" s="17">
        <f t="shared" si="642"/>
        <v>0</v>
      </c>
      <c r="AE1297" s="17">
        <f t="shared" si="643"/>
        <v>0</v>
      </c>
      <c r="AF1297" s="17">
        <f t="shared" si="644"/>
        <v>2546493.0677210651</v>
      </c>
      <c r="AG1297" s="17">
        <f t="shared" si="650"/>
        <v>0</v>
      </c>
      <c r="AH1297" s="17">
        <f t="shared" si="645"/>
        <v>0</v>
      </c>
      <c r="AI1297" s="17"/>
      <c r="AJ1297" s="17"/>
      <c r="AU1297">
        <f t="shared" si="623"/>
        <v>0</v>
      </c>
      <c r="AV1297">
        <f t="shared" si="624"/>
        <v>42.4</v>
      </c>
      <c r="AW1297">
        <f t="shared" si="625"/>
        <v>11.777777777777777</v>
      </c>
    </row>
    <row r="1298" spans="2:49" x14ac:dyDescent="0.3">
      <c r="B1298" s="32" t="s">
        <v>53</v>
      </c>
      <c r="C1298" s="32">
        <v>1290</v>
      </c>
      <c r="D1298" s="32">
        <v>268</v>
      </c>
      <c r="E1298" s="2">
        <f t="shared" si="626"/>
        <v>11.972222222222223</v>
      </c>
      <c r="F1298" s="33">
        <v>43.1</v>
      </c>
      <c r="G1298" s="17">
        <f t="shared" si="620"/>
        <v>0.16666666666666705</v>
      </c>
      <c r="H1298" s="17">
        <f t="shared" si="621"/>
        <v>0.60000000000000142</v>
      </c>
      <c r="I1298" s="17">
        <v>194.238</v>
      </c>
      <c r="J1298" s="17">
        <f t="shared" si="627"/>
        <v>2.8434027777777779</v>
      </c>
      <c r="K1298" s="17">
        <f t="shared" si="628"/>
        <v>366.66666666666748</v>
      </c>
      <c r="L1298" s="17">
        <f t="shared" si="629"/>
        <v>563.74806944444526</v>
      </c>
      <c r="M1298" s="17">
        <f t="shared" si="630"/>
        <v>6749.3171647376648</v>
      </c>
      <c r="N1298" s="17">
        <f t="shared" si="646"/>
        <v>6749.3171647376648</v>
      </c>
      <c r="O1298" s="17">
        <f t="shared" si="647"/>
        <v>2553242.3848858029</v>
      </c>
      <c r="P1298" s="17">
        <f t="shared" si="631"/>
        <v>2553048.146885803</v>
      </c>
      <c r="Q1298" s="34">
        <f t="shared" si="632"/>
        <v>0.70918571424193833</v>
      </c>
      <c r="R1298" s="17">
        <f t="shared" si="622"/>
        <v>80.804324944498163</v>
      </c>
      <c r="S1298" s="17">
        <f t="shared" si="633"/>
        <v>0</v>
      </c>
      <c r="T1298" s="34">
        <f t="shared" si="634"/>
        <v>0</v>
      </c>
      <c r="U1298" s="17">
        <f t="shared" si="648"/>
        <v>0</v>
      </c>
      <c r="V1298" s="17">
        <f t="shared" si="635"/>
        <v>157667.51543209879</v>
      </c>
      <c r="W1298" s="17">
        <f t="shared" si="649"/>
        <v>189221110.49382719</v>
      </c>
      <c r="X1298" s="17">
        <f t="shared" si="636"/>
        <v>0</v>
      </c>
      <c r="Y1298" s="17">
        <f t="shared" si="637"/>
        <v>0</v>
      </c>
      <c r="Z1298" s="17">
        <f t="shared" si="638"/>
        <v>0</v>
      </c>
      <c r="AA1298" s="17">
        <f t="shared" si="639"/>
        <v>0</v>
      </c>
      <c r="AB1298" s="17">
        <f t="shared" si="640"/>
        <v>0</v>
      </c>
      <c r="AC1298" s="17">
        <f t="shared" si="641"/>
        <v>0</v>
      </c>
      <c r="AD1298" s="17">
        <f t="shared" si="642"/>
        <v>0</v>
      </c>
      <c r="AE1298" s="17">
        <f t="shared" si="643"/>
        <v>0</v>
      </c>
      <c r="AF1298" s="17">
        <f t="shared" si="644"/>
        <v>2553242.3848858029</v>
      </c>
      <c r="AG1298" s="17">
        <f t="shared" si="650"/>
        <v>0</v>
      </c>
      <c r="AH1298" s="17">
        <f t="shared" si="645"/>
        <v>0</v>
      </c>
      <c r="AI1298" s="17"/>
      <c r="AJ1298" s="17"/>
      <c r="AU1298">
        <f t="shared" si="623"/>
        <v>0</v>
      </c>
      <c r="AV1298">
        <f t="shared" si="624"/>
        <v>43.1</v>
      </c>
      <c r="AW1298">
        <f t="shared" si="625"/>
        <v>11.972222222222223</v>
      </c>
    </row>
    <row r="1299" spans="2:49" x14ac:dyDescent="0.3">
      <c r="B1299" s="32" t="s">
        <v>53</v>
      </c>
      <c r="C1299" s="32">
        <v>1291</v>
      </c>
      <c r="D1299" s="32">
        <v>269</v>
      </c>
      <c r="E1299" s="2">
        <f t="shared" si="626"/>
        <v>12.111111111111112</v>
      </c>
      <c r="F1299" s="33">
        <v>43.6</v>
      </c>
      <c r="G1299" s="17">
        <f t="shared" si="620"/>
        <v>0.15277777777777798</v>
      </c>
      <c r="H1299" s="17">
        <f t="shared" si="621"/>
        <v>0.55000000000000071</v>
      </c>
      <c r="I1299" s="17">
        <v>194.238</v>
      </c>
      <c r="J1299" s="17">
        <f t="shared" si="627"/>
        <v>2.8763888888888891</v>
      </c>
      <c r="K1299" s="17">
        <f t="shared" si="628"/>
        <v>336.11111111111154</v>
      </c>
      <c r="L1299" s="17">
        <f t="shared" si="629"/>
        <v>533.22550000000047</v>
      </c>
      <c r="M1299" s="17">
        <f t="shared" si="630"/>
        <v>6457.953277777784</v>
      </c>
      <c r="N1299" s="17">
        <f t="shared" si="646"/>
        <v>6457.953277777784</v>
      </c>
      <c r="O1299" s="17">
        <f t="shared" si="647"/>
        <v>2559700.3381635807</v>
      </c>
      <c r="P1299" s="17">
        <f t="shared" si="631"/>
        <v>2559506.1001635808</v>
      </c>
      <c r="Q1299" s="34">
        <f t="shared" si="632"/>
        <v>0.71097960450343944</v>
      </c>
      <c r="R1299" s="17">
        <f t="shared" si="622"/>
        <v>78.212989697530958</v>
      </c>
      <c r="S1299" s="17">
        <f t="shared" si="633"/>
        <v>0</v>
      </c>
      <c r="T1299" s="34">
        <f t="shared" si="634"/>
        <v>0</v>
      </c>
      <c r="U1299" s="17">
        <f t="shared" si="648"/>
        <v>0</v>
      </c>
      <c r="V1299" s="17">
        <f t="shared" si="635"/>
        <v>161346.91358024694</v>
      </c>
      <c r="W1299" s="17">
        <f t="shared" si="649"/>
        <v>189382457.40740743</v>
      </c>
      <c r="X1299" s="17">
        <f t="shared" si="636"/>
        <v>0</v>
      </c>
      <c r="Y1299" s="17">
        <f t="shared" si="637"/>
        <v>0</v>
      </c>
      <c r="Z1299" s="17">
        <f t="shared" si="638"/>
        <v>0</v>
      </c>
      <c r="AA1299" s="17">
        <f t="shared" si="639"/>
        <v>0</v>
      </c>
      <c r="AB1299" s="17">
        <f t="shared" si="640"/>
        <v>0</v>
      </c>
      <c r="AC1299" s="17">
        <f t="shared" si="641"/>
        <v>0</v>
      </c>
      <c r="AD1299" s="17">
        <f t="shared" si="642"/>
        <v>0</v>
      </c>
      <c r="AE1299" s="17">
        <f t="shared" si="643"/>
        <v>0</v>
      </c>
      <c r="AF1299" s="17">
        <f t="shared" si="644"/>
        <v>2559700.3381635807</v>
      </c>
      <c r="AG1299" s="17">
        <f t="shared" si="650"/>
        <v>0</v>
      </c>
      <c r="AH1299" s="17">
        <f t="shared" si="645"/>
        <v>0</v>
      </c>
      <c r="AI1299" s="17"/>
      <c r="AJ1299" s="17"/>
      <c r="AU1299">
        <f t="shared" si="623"/>
        <v>0</v>
      </c>
      <c r="AV1299">
        <f t="shared" si="624"/>
        <v>43.6</v>
      </c>
      <c r="AW1299">
        <f t="shared" si="625"/>
        <v>12.111111111111111</v>
      </c>
    </row>
    <row r="1300" spans="2:49" x14ac:dyDescent="0.3">
      <c r="B1300" s="32" t="s">
        <v>53</v>
      </c>
      <c r="C1300" s="32">
        <v>1292</v>
      </c>
      <c r="D1300" s="32">
        <v>270</v>
      </c>
      <c r="E1300" s="2">
        <f t="shared" si="626"/>
        <v>12.277777777777779</v>
      </c>
      <c r="F1300" s="33">
        <v>44.2</v>
      </c>
      <c r="G1300" s="17">
        <f t="shared" ref="G1300:G1363" si="651">($F1301-$F1299)/2/3.6</f>
        <v>0.16666666666666607</v>
      </c>
      <c r="H1300" s="17">
        <f t="shared" ref="H1300:H1363" si="652">($F1301-$F1299)/2</f>
        <v>0.59999999999999787</v>
      </c>
      <c r="I1300" s="17">
        <v>194.238</v>
      </c>
      <c r="J1300" s="17">
        <f t="shared" si="627"/>
        <v>2.9159722222222224</v>
      </c>
      <c r="K1300" s="17">
        <f t="shared" si="628"/>
        <v>366.66666666666538</v>
      </c>
      <c r="L1300" s="17">
        <f t="shared" si="629"/>
        <v>563.82063888888763</v>
      </c>
      <c r="M1300" s="17">
        <f t="shared" si="630"/>
        <v>6922.4645108024542</v>
      </c>
      <c r="N1300" s="17">
        <f t="shared" si="646"/>
        <v>6922.4645108024542</v>
      </c>
      <c r="O1300" s="17">
        <f t="shared" si="647"/>
        <v>2566622.8026743834</v>
      </c>
      <c r="P1300" s="17">
        <f t="shared" si="631"/>
        <v>2566428.5646743835</v>
      </c>
      <c r="Q1300" s="34">
        <f t="shared" si="632"/>
        <v>0.71290252669525023</v>
      </c>
      <c r="R1300" s="17">
        <f t="shared" si="622"/>
        <v>84.992480938185693</v>
      </c>
      <c r="S1300" s="17">
        <f t="shared" si="633"/>
        <v>0</v>
      </c>
      <c r="T1300" s="34">
        <f t="shared" si="634"/>
        <v>0</v>
      </c>
      <c r="U1300" s="17">
        <f t="shared" si="648"/>
        <v>0</v>
      </c>
      <c r="V1300" s="17">
        <f t="shared" si="635"/>
        <v>165818.20987654323</v>
      </c>
      <c r="W1300" s="17">
        <f t="shared" si="649"/>
        <v>189548275.61728397</v>
      </c>
      <c r="X1300" s="17">
        <f t="shared" si="636"/>
        <v>0</v>
      </c>
      <c r="Y1300" s="17">
        <f t="shared" si="637"/>
        <v>0</v>
      </c>
      <c r="Z1300" s="17">
        <f t="shared" si="638"/>
        <v>0</v>
      </c>
      <c r="AA1300" s="17">
        <f t="shared" si="639"/>
        <v>0</v>
      </c>
      <c r="AB1300" s="17">
        <f t="shared" si="640"/>
        <v>0</v>
      </c>
      <c r="AC1300" s="17">
        <f t="shared" si="641"/>
        <v>0</v>
      </c>
      <c r="AD1300" s="17">
        <f t="shared" si="642"/>
        <v>0</v>
      </c>
      <c r="AE1300" s="17">
        <f t="shared" si="643"/>
        <v>0</v>
      </c>
      <c r="AF1300" s="17">
        <f t="shared" si="644"/>
        <v>2566622.8026743834</v>
      </c>
      <c r="AG1300" s="17">
        <f t="shared" si="650"/>
        <v>0</v>
      </c>
      <c r="AH1300" s="17">
        <f t="shared" si="645"/>
        <v>0</v>
      </c>
      <c r="AI1300" s="17"/>
      <c r="AJ1300" s="17"/>
      <c r="AU1300">
        <f t="shared" si="623"/>
        <v>0</v>
      </c>
      <c r="AV1300">
        <f t="shared" si="624"/>
        <v>44.2</v>
      </c>
      <c r="AW1300">
        <f t="shared" si="625"/>
        <v>12.277777777777779</v>
      </c>
    </row>
    <row r="1301" spans="2:49" x14ac:dyDescent="0.3">
      <c r="B1301" s="32" t="s">
        <v>53</v>
      </c>
      <c r="C1301" s="32">
        <v>1293</v>
      </c>
      <c r="D1301" s="32">
        <v>271</v>
      </c>
      <c r="E1301" s="2">
        <f t="shared" si="626"/>
        <v>12.444444444444445</v>
      </c>
      <c r="F1301" s="33">
        <v>44.8</v>
      </c>
      <c r="G1301" s="17">
        <f t="shared" si="651"/>
        <v>0.18055555555555516</v>
      </c>
      <c r="H1301" s="17">
        <f t="shared" si="652"/>
        <v>0.64999999999999858</v>
      </c>
      <c r="I1301" s="17">
        <v>194.238</v>
      </c>
      <c r="J1301" s="17">
        <f t="shared" si="627"/>
        <v>2.9555555555555553</v>
      </c>
      <c r="K1301" s="17">
        <f t="shared" si="628"/>
        <v>397.22222222222138</v>
      </c>
      <c r="L1301" s="17">
        <f t="shared" si="629"/>
        <v>594.41577777777695</v>
      </c>
      <c r="M1301" s="17">
        <f t="shared" si="630"/>
        <v>7397.1741234567799</v>
      </c>
      <c r="N1301" s="17">
        <f t="shared" si="646"/>
        <v>7397.1741234567799</v>
      </c>
      <c r="O1301" s="17">
        <f t="shared" si="647"/>
        <v>2574019.9767978401</v>
      </c>
      <c r="P1301" s="17">
        <f t="shared" si="631"/>
        <v>2573825.7387978402</v>
      </c>
      <c r="Q1301" s="34">
        <f t="shared" si="632"/>
        <v>0.71495731372326399</v>
      </c>
      <c r="R1301" s="17">
        <f t="shared" si="622"/>
        <v>92.053722425239926</v>
      </c>
      <c r="S1301" s="17">
        <f t="shared" si="633"/>
        <v>0</v>
      </c>
      <c r="T1301" s="34">
        <f t="shared" si="634"/>
        <v>0</v>
      </c>
      <c r="U1301" s="17">
        <f t="shared" si="648"/>
        <v>0</v>
      </c>
      <c r="V1301" s="17">
        <f t="shared" si="635"/>
        <v>170350.61728395062</v>
      </c>
      <c r="W1301" s="17">
        <f t="shared" si="649"/>
        <v>189718626.23456791</v>
      </c>
      <c r="X1301" s="17">
        <f t="shared" si="636"/>
        <v>0</v>
      </c>
      <c r="Y1301" s="17">
        <f t="shared" si="637"/>
        <v>0</v>
      </c>
      <c r="Z1301" s="17">
        <f t="shared" si="638"/>
        <v>0</v>
      </c>
      <c r="AA1301" s="17">
        <f t="shared" si="639"/>
        <v>0</v>
      </c>
      <c r="AB1301" s="17">
        <f t="shared" si="640"/>
        <v>0</v>
      </c>
      <c r="AC1301" s="17">
        <f t="shared" si="641"/>
        <v>0</v>
      </c>
      <c r="AD1301" s="17">
        <f t="shared" si="642"/>
        <v>0</v>
      </c>
      <c r="AE1301" s="17">
        <f t="shared" si="643"/>
        <v>0</v>
      </c>
      <c r="AF1301" s="17">
        <f t="shared" si="644"/>
        <v>2574019.9767978401</v>
      </c>
      <c r="AG1301" s="17">
        <f t="shared" si="650"/>
        <v>0</v>
      </c>
      <c r="AH1301" s="17">
        <f t="shared" si="645"/>
        <v>0</v>
      </c>
      <c r="AI1301" s="17"/>
      <c r="AJ1301" s="17"/>
      <c r="AU1301">
        <f t="shared" si="623"/>
        <v>0</v>
      </c>
      <c r="AV1301">
        <f t="shared" si="624"/>
        <v>44.8</v>
      </c>
      <c r="AW1301">
        <f t="shared" si="625"/>
        <v>12.444444444444443</v>
      </c>
    </row>
    <row r="1302" spans="2:49" x14ac:dyDescent="0.3">
      <c r="B1302" s="32" t="s">
        <v>53</v>
      </c>
      <c r="C1302" s="32">
        <v>1294</v>
      </c>
      <c r="D1302" s="32">
        <v>272</v>
      </c>
      <c r="E1302" s="2">
        <f t="shared" si="626"/>
        <v>12.638888888888889</v>
      </c>
      <c r="F1302" s="33">
        <v>45.5</v>
      </c>
      <c r="G1302" s="17">
        <f t="shared" si="651"/>
        <v>0.20833333333333331</v>
      </c>
      <c r="H1302" s="17">
        <f t="shared" si="652"/>
        <v>0.75</v>
      </c>
      <c r="I1302" s="17">
        <v>194.238</v>
      </c>
      <c r="J1302" s="17">
        <f t="shared" si="627"/>
        <v>3.0017361111111112</v>
      </c>
      <c r="K1302" s="17">
        <f t="shared" si="628"/>
        <v>458.33333333333331</v>
      </c>
      <c r="L1302" s="17">
        <f t="shared" si="629"/>
        <v>655.5730694444444</v>
      </c>
      <c r="M1302" s="17">
        <f t="shared" si="630"/>
        <v>8285.7151832561722</v>
      </c>
      <c r="N1302" s="17">
        <f t="shared" si="646"/>
        <v>8285.7151832561722</v>
      </c>
      <c r="O1302" s="17">
        <f t="shared" si="647"/>
        <v>2582305.6919810963</v>
      </c>
      <c r="P1302" s="17">
        <f t="shared" si="631"/>
        <v>2582111.4539810964</v>
      </c>
      <c r="Q1302" s="34">
        <f t="shared" si="632"/>
        <v>0.71725891968686895</v>
      </c>
      <c r="R1302" s="17">
        <f t="shared" si="622"/>
        <v>104.7222335661544</v>
      </c>
      <c r="S1302" s="17">
        <f t="shared" si="633"/>
        <v>0</v>
      </c>
      <c r="T1302" s="34">
        <f t="shared" si="634"/>
        <v>0</v>
      </c>
      <c r="U1302" s="17">
        <f t="shared" si="648"/>
        <v>0</v>
      </c>
      <c r="V1302" s="17">
        <f t="shared" si="635"/>
        <v>175715.66358024691</v>
      </c>
      <c r="W1302" s="17">
        <f t="shared" si="649"/>
        <v>189894341.89814815</v>
      </c>
      <c r="X1302" s="17">
        <f t="shared" si="636"/>
        <v>0</v>
      </c>
      <c r="Y1302" s="17">
        <f t="shared" si="637"/>
        <v>0</v>
      </c>
      <c r="Z1302" s="17">
        <f t="shared" si="638"/>
        <v>0</v>
      </c>
      <c r="AA1302" s="17">
        <f t="shared" si="639"/>
        <v>0</v>
      </c>
      <c r="AB1302" s="17">
        <f t="shared" si="640"/>
        <v>0</v>
      </c>
      <c r="AC1302" s="17">
        <f t="shared" si="641"/>
        <v>0</v>
      </c>
      <c r="AD1302" s="17">
        <f t="shared" si="642"/>
        <v>0</v>
      </c>
      <c r="AE1302" s="17">
        <f t="shared" si="643"/>
        <v>0</v>
      </c>
      <c r="AF1302" s="17">
        <f t="shared" si="644"/>
        <v>2582305.6919810963</v>
      </c>
      <c r="AG1302" s="17">
        <f t="shared" si="650"/>
        <v>0</v>
      </c>
      <c r="AH1302" s="17">
        <f t="shared" si="645"/>
        <v>0</v>
      </c>
      <c r="AI1302" s="17"/>
      <c r="AJ1302" s="17"/>
      <c r="AU1302">
        <f t="shared" si="623"/>
        <v>0</v>
      </c>
      <c r="AV1302">
        <f t="shared" si="624"/>
        <v>45.5</v>
      </c>
      <c r="AW1302">
        <f t="shared" si="625"/>
        <v>12.638888888888889</v>
      </c>
    </row>
    <row r="1303" spans="2:49" x14ac:dyDescent="0.3">
      <c r="B1303" s="32" t="s">
        <v>53</v>
      </c>
      <c r="C1303" s="32">
        <v>1295</v>
      </c>
      <c r="D1303" s="32">
        <v>273</v>
      </c>
      <c r="E1303" s="2">
        <f t="shared" si="626"/>
        <v>12.861111111111111</v>
      </c>
      <c r="F1303" s="33">
        <v>46.3</v>
      </c>
      <c r="G1303" s="17">
        <f t="shared" si="651"/>
        <v>0.23611111111111149</v>
      </c>
      <c r="H1303" s="17">
        <f t="shared" si="652"/>
        <v>0.85000000000000142</v>
      </c>
      <c r="I1303" s="17">
        <v>194.238</v>
      </c>
      <c r="J1303" s="17">
        <f t="shared" si="627"/>
        <v>3.0545138888888888</v>
      </c>
      <c r="K1303" s="17">
        <f t="shared" si="628"/>
        <v>519.44444444444525</v>
      </c>
      <c r="L1303" s="17">
        <f t="shared" si="629"/>
        <v>716.73695833333409</v>
      </c>
      <c r="M1303" s="17">
        <f t="shared" si="630"/>
        <v>9218.0336585648238</v>
      </c>
      <c r="N1303" s="17">
        <f t="shared" si="646"/>
        <v>9218.0336585648238</v>
      </c>
      <c r="O1303" s="17">
        <f t="shared" si="647"/>
        <v>2591523.7256396613</v>
      </c>
      <c r="P1303" s="17">
        <f t="shared" si="631"/>
        <v>2591329.4876396614</v>
      </c>
      <c r="Q1303" s="34">
        <f t="shared" si="632"/>
        <v>0.71981950507654513</v>
      </c>
      <c r="R1303" s="17">
        <f t="shared" si="622"/>
        <v>118.55415510876426</v>
      </c>
      <c r="S1303" s="17">
        <f t="shared" si="633"/>
        <v>0</v>
      </c>
      <c r="T1303" s="34">
        <f t="shared" si="634"/>
        <v>0</v>
      </c>
      <c r="U1303" s="17">
        <f t="shared" si="648"/>
        <v>0</v>
      </c>
      <c r="V1303" s="17">
        <f t="shared" si="635"/>
        <v>181948.99691358022</v>
      </c>
      <c r="W1303" s="17">
        <f t="shared" si="649"/>
        <v>190076290.89506173</v>
      </c>
      <c r="X1303" s="17">
        <f t="shared" si="636"/>
        <v>0</v>
      </c>
      <c r="Y1303" s="17">
        <f t="shared" si="637"/>
        <v>0</v>
      </c>
      <c r="Z1303" s="17">
        <f t="shared" si="638"/>
        <v>0</v>
      </c>
      <c r="AA1303" s="17">
        <f t="shared" si="639"/>
        <v>0</v>
      </c>
      <c r="AB1303" s="17">
        <f t="shared" si="640"/>
        <v>0</v>
      </c>
      <c r="AC1303" s="17">
        <f t="shared" si="641"/>
        <v>0</v>
      </c>
      <c r="AD1303" s="17">
        <f t="shared" si="642"/>
        <v>0</v>
      </c>
      <c r="AE1303" s="17">
        <f t="shared" si="643"/>
        <v>0</v>
      </c>
      <c r="AF1303" s="17">
        <f t="shared" si="644"/>
        <v>2591523.7256396613</v>
      </c>
      <c r="AG1303" s="17">
        <f t="shared" si="650"/>
        <v>0</v>
      </c>
      <c r="AH1303" s="17">
        <f t="shared" si="645"/>
        <v>0</v>
      </c>
      <c r="AI1303" s="17"/>
      <c r="AJ1303" s="17"/>
      <c r="AU1303">
        <f t="shared" si="623"/>
        <v>0</v>
      </c>
      <c r="AV1303">
        <f t="shared" si="624"/>
        <v>46.3</v>
      </c>
      <c r="AW1303">
        <f t="shared" si="625"/>
        <v>12.861111111111111</v>
      </c>
    </row>
    <row r="1304" spans="2:49" x14ac:dyDescent="0.3">
      <c r="B1304" s="32" t="s">
        <v>53</v>
      </c>
      <c r="C1304" s="32">
        <v>1296</v>
      </c>
      <c r="D1304" s="32">
        <v>274</v>
      </c>
      <c r="E1304" s="2">
        <f t="shared" si="626"/>
        <v>13.111111111111112</v>
      </c>
      <c r="F1304" s="33">
        <v>47.2</v>
      </c>
      <c r="G1304" s="17">
        <f t="shared" si="651"/>
        <v>0.25000000000000061</v>
      </c>
      <c r="H1304" s="17">
        <f t="shared" si="652"/>
        <v>0.90000000000000213</v>
      </c>
      <c r="I1304" s="17">
        <v>194.238</v>
      </c>
      <c r="J1304" s="17">
        <f t="shared" si="627"/>
        <v>3.1138888888888889</v>
      </c>
      <c r="K1304" s="17">
        <f t="shared" si="628"/>
        <v>550.00000000000136</v>
      </c>
      <c r="L1304" s="17">
        <f t="shared" si="629"/>
        <v>747.35188888889024</v>
      </c>
      <c r="M1304" s="17">
        <f t="shared" si="630"/>
        <v>9798.6136543210068</v>
      </c>
      <c r="N1304" s="17">
        <f t="shared" si="646"/>
        <v>9798.6136543210068</v>
      </c>
      <c r="O1304" s="17">
        <f t="shared" si="647"/>
        <v>2601322.3392939824</v>
      </c>
      <c r="P1304" s="17">
        <f t="shared" si="631"/>
        <v>2601128.1012939825</v>
      </c>
      <c r="Q1304" s="34">
        <f t="shared" si="632"/>
        <v>0.7225413639774424</v>
      </c>
      <c r="R1304" s="17">
        <f t="shared" si="622"/>
        <v>128.47071235665322</v>
      </c>
      <c r="S1304" s="17">
        <f t="shared" si="633"/>
        <v>0</v>
      </c>
      <c r="T1304" s="34">
        <f t="shared" si="634"/>
        <v>0</v>
      </c>
      <c r="U1304" s="17">
        <f t="shared" si="648"/>
        <v>0</v>
      </c>
      <c r="V1304" s="17">
        <f t="shared" si="635"/>
        <v>189091.35802469141</v>
      </c>
      <c r="W1304" s="17">
        <f t="shared" si="649"/>
        <v>190265382.25308642</v>
      </c>
      <c r="X1304" s="17">
        <f t="shared" si="636"/>
        <v>0</v>
      </c>
      <c r="Y1304" s="17">
        <f t="shared" si="637"/>
        <v>0</v>
      </c>
      <c r="Z1304" s="17">
        <f t="shared" si="638"/>
        <v>0</v>
      </c>
      <c r="AA1304" s="17">
        <f t="shared" si="639"/>
        <v>0</v>
      </c>
      <c r="AB1304" s="17">
        <f t="shared" si="640"/>
        <v>0</v>
      </c>
      <c r="AC1304" s="17">
        <f t="shared" si="641"/>
        <v>0</v>
      </c>
      <c r="AD1304" s="17">
        <f t="shared" si="642"/>
        <v>0</v>
      </c>
      <c r="AE1304" s="17">
        <f t="shared" si="643"/>
        <v>0</v>
      </c>
      <c r="AF1304" s="17">
        <f t="shared" si="644"/>
        <v>2601322.3392939824</v>
      </c>
      <c r="AG1304" s="17">
        <f t="shared" si="650"/>
        <v>0</v>
      </c>
      <c r="AH1304" s="17">
        <f t="shared" si="645"/>
        <v>0</v>
      </c>
      <c r="AI1304" s="17"/>
      <c r="AJ1304" s="17"/>
      <c r="AU1304">
        <f t="shared" si="623"/>
        <v>0</v>
      </c>
      <c r="AV1304">
        <f t="shared" si="624"/>
        <v>47.2</v>
      </c>
      <c r="AW1304">
        <f t="shared" si="625"/>
        <v>13.111111111111111</v>
      </c>
    </row>
    <row r="1305" spans="2:49" x14ac:dyDescent="0.3">
      <c r="B1305" s="32" t="s">
        <v>53</v>
      </c>
      <c r="C1305" s="32">
        <v>1297</v>
      </c>
      <c r="D1305" s="32">
        <v>275</v>
      </c>
      <c r="E1305" s="2">
        <f t="shared" si="626"/>
        <v>13.361111111111112</v>
      </c>
      <c r="F1305" s="33">
        <v>48.1</v>
      </c>
      <c r="G1305" s="17">
        <f t="shared" si="651"/>
        <v>0.26388888888888867</v>
      </c>
      <c r="H1305" s="17">
        <f t="shared" si="652"/>
        <v>0.94999999999999929</v>
      </c>
      <c r="I1305" s="17">
        <v>194.238</v>
      </c>
      <c r="J1305" s="17">
        <f t="shared" si="627"/>
        <v>3.1732638888888891</v>
      </c>
      <c r="K1305" s="17">
        <f t="shared" si="628"/>
        <v>580.55555555555509</v>
      </c>
      <c r="L1305" s="17">
        <f t="shared" si="629"/>
        <v>777.96681944444401</v>
      </c>
      <c r="M1305" s="17">
        <f t="shared" si="630"/>
        <v>10394.501115354933</v>
      </c>
      <c r="N1305" s="17">
        <f t="shared" si="646"/>
        <v>10394.501115354933</v>
      </c>
      <c r="O1305" s="17">
        <f t="shared" si="647"/>
        <v>2611716.8404093371</v>
      </c>
      <c r="P1305" s="17">
        <f t="shared" si="631"/>
        <v>2611522.6024093372</v>
      </c>
      <c r="Q1305" s="34">
        <f t="shared" si="632"/>
        <v>0.72542874849726569</v>
      </c>
      <c r="R1305" s="17">
        <f t="shared" si="622"/>
        <v>138.88208434682562</v>
      </c>
      <c r="S1305" s="17">
        <f t="shared" si="633"/>
        <v>0</v>
      </c>
      <c r="T1305" s="34">
        <f t="shared" si="634"/>
        <v>0</v>
      </c>
      <c r="U1305" s="17">
        <f t="shared" si="648"/>
        <v>0</v>
      </c>
      <c r="V1305" s="17">
        <f t="shared" si="635"/>
        <v>196371.21913580253</v>
      </c>
      <c r="W1305" s="17">
        <f t="shared" si="649"/>
        <v>190461753.47222221</v>
      </c>
      <c r="X1305" s="17">
        <f t="shared" si="636"/>
        <v>0</v>
      </c>
      <c r="Y1305" s="17">
        <f t="shared" si="637"/>
        <v>0</v>
      </c>
      <c r="Z1305" s="17">
        <f t="shared" si="638"/>
        <v>0</v>
      </c>
      <c r="AA1305" s="17">
        <f t="shared" si="639"/>
        <v>0</v>
      </c>
      <c r="AB1305" s="17">
        <f t="shared" si="640"/>
        <v>0</v>
      </c>
      <c r="AC1305" s="17">
        <f t="shared" si="641"/>
        <v>0</v>
      </c>
      <c r="AD1305" s="17">
        <f t="shared" si="642"/>
        <v>0</v>
      </c>
      <c r="AE1305" s="17">
        <f t="shared" si="643"/>
        <v>0</v>
      </c>
      <c r="AF1305" s="17">
        <f t="shared" si="644"/>
        <v>2611716.8404093371</v>
      </c>
      <c r="AG1305" s="17">
        <f t="shared" si="650"/>
        <v>0</v>
      </c>
      <c r="AH1305" s="17">
        <f t="shared" si="645"/>
        <v>0</v>
      </c>
      <c r="AI1305" s="17"/>
      <c r="AJ1305" s="17"/>
      <c r="AU1305">
        <f t="shared" si="623"/>
        <v>0</v>
      </c>
      <c r="AV1305">
        <f t="shared" si="624"/>
        <v>48.1</v>
      </c>
      <c r="AW1305">
        <f t="shared" si="625"/>
        <v>13.361111111111111</v>
      </c>
    </row>
    <row r="1306" spans="2:49" x14ac:dyDescent="0.3">
      <c r="B1306" s="32" t="s">
        <v>53</v>
      </c>
      <c r="C1306" s="32">
        <v>1298</v>
      </c>
      <c r="D1306" s="32">
        <v>276</v>
      </c>
      <c r="E1306" s="2">
        <f t="shared" si="626"/>
        <v>13.638888888888889</v>
      </c>
      <c r="F1306" s="33">
        <v>49.1</v>
      </c>
      <c r="G1306" s="17">
        <f t="shared" si="651"/>
        <v>0.26388888888888867</v>
      </c>
      <c r="H1306" s="17">
        <f t="shared" si="652"/>
        <v>0.94999999999999929</v>
      </c>
      <c r="I1306" s="17">
        <v>194.238</v>
      </c>
      <c r="J1306" s="17">
        <f t="shared" si="627"/>
        <v>3.239236111111111</v>
      </c>
      <c r="K1306" s="17">
        <f t="shared" si="628"/>
        <v>580.55555555555509</v>
      </c>
      <c r="L1306" s="17">
        <f t="shared" si="629"/>
        <v>778.03279166666618</v>
      </c>
      <c r="M1306" s="17">
        <f t="shared" si="630"/>
        <v>10611.502797453697</v>
      </c>
      <c r="N1306" s="17">
        <f t="shared" si="646"/>
        <v>10611.502797453697</v>
      </c>
      <c r="O1306" s="17">
        <f t="shared" si="647"/>
        <v>2622328.3432067907</v>
      </c>
      <c r="P1306" s="17">
        <f t="shared" si="631"/>
        <v>2622134.1052067908</v>
      </c>
      <c r="Q1306" s="34">
        <f t="shared" si="632"/>
        <v>0.72837641174434231</v>
      </c>
      <c r="R1306" s="17">
        <f t="shared" si="622"/>
        <v>144.7291075986046</v>
      </c>
      <c r="S1306" s="17">
        <f t="shared" si="633"/>
        <v>0</v>
      </c>
      <c r="T1306" s="34">
        <f t="shared" si="634"/>
        <v>0</v>
      </c>
      <c r="U1306" s="17">
        <f t="shared" si="648"/>
        <v>0</v>
      </c>
      <c r="V1306" s="17">
        <f t="shared" si="635"/>
        <v>204621.2191358025</v>
      </c>
      <c r="W1306" s="17">
        <f t="shared" si="649"/>
        <v>190666374.691358</v>
      </c>
      <c r="X1306" s="17">
        <f t="shared" si="636"/>
        <v>0</v>
      </c>
      <c r="Y1306" s="17">
        <f t="shared" si="637"/>
        <v>0</v>
      </c>
      <c r="Z1306" s="17">
        <f t="shared" si="638"/>
        <v>0</v>
      </c>
      <c r="AA1306" s="17">
        <f t="shared" si="639"/>
        <v>0</v>
      </c>
      <c r="AB1306" s="17">
        <f t="shared" si="640"/>
        <v>0</v>
      </c>
      <c r="AC1306" s="17">
        <f t="shared" si="641"/>
        <v>0</v>
      </c>
      <c r="AD1306" s="17">
        <f t="shared" si="642"/>
        <v>0</v>
      </c>
      <c r="AE1306" s="17">
        <f t="shared" si="643"/>
        <v>0</v>
      </c>
      <c r="AF1306" s="17">
        <f t="shared" si="644"/>
        <v>2622328.3432067907</v>
      </c>
      <c r="AG1306" s="17">
        <f t="shared" si="650"/>
        <v>0</v>
      </c>
      <c r="AH1306" s="17">
        <f t="shared" si="645"/>
        <v>0</v>
      </c>
      <c r="AI1306" s="17"/>
      <c r="AJ1306" s="17"/>
      <c r="AU1306">
        <f t="shared" si="623"/>
        <v>0</v>
      </c>
      <c r="AV1306">
        <f t="shared" si="624"/>
        <v>49.1</v>
      </c>
      <c r="AW1306">
        <f t="shared" si="625"/>
        <v>13.638888888888889</v>
      </c>
    </row>
    <row r="1307" spans="2:49" x14ac:dyDescent="0.3">
      <c r="B1307" s="32" t="s">
        <v>53</v>
      </c>
      <c r="C1307" s="32">
        <v>1299</v>
      </c>
      <c r="D1307" s="32">
        <v>277</v>
      </c>
      <c r="E1307" s="2">
        <f t="shared" si="626"/>
        <v>13.888888888888889</v>
      </c>
      <c r="F1307" s="33">
        <v>50</v>
      </c>
      <c r="G1307" s="17">
        <f t="shared" si="651"/>
        <v>0.26388888888888867</v>
      </c>
      <c r="H1307" s="17">
        <f t="shared" si="652"/>
        <v>0.94999999999999929</v>
      </c>
      <c r="I1307" s="17">
        <v>194.238</v>
      </c>
      <c r="J1307" s="17">
        <f t="shared" si="627"/>
        <v>3.2986111111111112</v>
      </c>
      <c r="K1307" s="17">
        <f t="shared" si="628"/>
        <v>580.55555555555509</v>
      </c>
      <c r="L1307" s="17">
        <f t="shared" si="629"/>
        <v>778.09216666666623</v>
      </c>
      <c r="M1307" s="17">
        <f t="shared" si="630"/>
        <v>10806.835648148142</v>
      </c>
      <c r="N1307" s="17">
        <f t="shared" si="646"/>
        <v>10806.835648148142</v>
      </c>
      <c r="O1307" s="17">
        <f t="shared" si="647"/>
        <v>2633135.1788549391</v>
      </c>
      <c r="P1307" s="17">
        <f t="shared" si="631"/>
        <v>2632940.9408549392</v>
      </c>
      <c r="Q1307" s="34">
        <f t="shared" si="632"/>
        <v>0.73137833455068502</v>
      </c>
      <c r="R1307" s="17">
        <f t="shared" si="622"/>
        <v>150.09493955761312</v>
      </c>
      <c r="S1307" s="17">
        <f t="shared" si="633"/>
        <v>0</v>
      </c>
      <c r="T1307" s="34">
        <f t="shared" si="634"/>
        <v>0</v>
      </c>
      <c r="U1307" s="17">
        <f t="shared" si="648"/>
        <v>0</v>
      </c>
      <c r="V1307" s="17">
        <f t="shared" si="635"/>
        <v>212191.35802469138</v>
      </c>
      <c r="W1307" s="17">
        <f t="shared" si="649"/>
        <v>190878566.04938269</v>
      </c>
      <c r="X1307" s="17">
        <f t="shared" si="636"/>
        <v>0</v>
      </c>
      <c r="Y1307" s="17">
        <f t="shared" si="637"/>
        <v>0</v>
      </c>
      <c r="Z1307" s="17">
        <f t="shared" si="638"/>
        <v>0</v>
      </c>
      <c r="AA1307" s="17">
        <f t="shared" si="639"/>
        <v>0</v>
      </c>
      <c r="AB1307" s="17">
        <f t="shared" si="640"/>
        <v>0</v>
      </c>
      <c r="AC1307" s="17">
        <f t="shared" si="641"/>
        <v>0</v>
      </c>
      <c r="AD1307" s="17">
        <f t="shared" si="642"/>
        <v>0</v>
      </c>
      <c r="AE1307" s="17">
        <f t="shared" si="643"/>
        <v>0</v>
      </c>
      <c r="AF1307" s="17">
        <f t="shared" si="644"/>
        <v>2633135.1788549391</v>
      </c>
      <c r="AG1307" s="17">
        <f t="shared" si="650"/>
        <v>0</v>
      </c>
      <c r="AH1307" s="17">
        <f t="shared" si="645"/>
        <v>0</v>
      </c>
      <c r="AI1307" s="17"/>
      <c r="AJ1307" s="17"/>
      <c r="AU1307">
        <f t="shared" si="623"/>
        <v>0</v>
      </c>
      <c r="AV1307">
        <f t="shared" si="624"/>
        <v>50</v>
      </c>
      <c r="AW1307">
        <f t="shared" si="625"/>
        <v>13.888888888888889</v>
      </c>
    </row>
    <row r="1308" spans="2:49" x14ac:dyDescent="0.3">
      <c r="B1308" s="32" t="s">
        <v>53</v>
      </c>
      <c r="C1308" s="32">
        <v>1300</v>
      </c>
      <c r="D1308" s="32">
        <v>278</v>
      </c>
      <c r="E1308" s="2">
        <f t="shared" si="626"/>
        <v>14.166666666666668</v>
      </c>
      <c r="F1308" s="33">
        <v>51</v>
      </c>
      <c r="G1308" s="17">
        <f t="shared" si="651"/>
        <v>0.26388888888888867</v>
      </c>
      <c r="H1308" s="17">
        <f t="shared" si="652"/>
        <v>0.94999999999999929</v>
      </c>
      <c r="I1308" s="17">
        <v>194.238</v>
      </c>
      <c r="J1308" s="17">
        <f t="shared" si="627"/>
        <v>3.3645833333333335</v>
      </c>
      <c r="K1308" s="17">
        <f t="shared" si="628"/>
        <v>580.55555555555509</v>
      </c>
      <c r="L1308" s="17">
        <f t="shared" si="629"/>
        <v>778.1581388888884</v>
      </c>
      <c r="M1308" s="17">
        <f t="shared" si="630"/>
        <v>11023.906967592586</v>
      </c>
      <c r="N1308" s="17">
        <f t="shared" si="646"/>
        <v>11023.906967592586</v>
      </c>
      <c r="O1308" s="17">
        <f t="shared" si="647"/>
        <v>2644159.0858225315</v>
      </c>
      <c r="P1308" s="17">
        <f t="shared" si="631"/>
        <v>2643964.8478225316</v>
      </c>
      <c r="Q1308" s="34">
        <f t="shared" si="632"/>
        <v>0.73444055542814279</v>
      </c>
      <c r="R1308" s="17">
        <f t="shared" si="622"/>
        <v>156.17201537422829</v>
      </c>
      <c r="S1308" s="17">
        <f t="shared" si="633"/>
        <v>0</v>
      </c>
      <c r="T1308" s="34">
        <f t="shared" si="634"/>
        <v>0</v>
      </c>
      <c r="U1308" s="17">
        <f t="shared" si="648"/>
        <v>0</v>
      </c>
      <c r="V1308" s="17">
        <f t="shared" si="635"/>
        <v>220763.88888888893</v>
      </c>
      <c r="W1308" s="17">
        <f t="shared" si="649"/>
        <v>191099329.93827158</v>
      </c>
      <c r="X1308" s="17">
        <f t="shared" si="636"/>
        <v>0</v>
      </c>
      <c r="Y1308" s="17">
        <f t="shared" si="637"/>
        <v>0</v>
      </c>
      <c r="Z1308" s="17">
        <f t="shared" si="638"/>
        <v>0</v>
      </c>
      <c r="AA1308" s="17">
        <f t="shared" si="639"/>
        <v>0</v>
      </c>
      <c r="AB1308" s="17">
        <f t="shared" si="640"/>
        <v>0</v>
      </c>
      <c r="AC1308" s="17">
        <f t="shared" si="641"/>
        <v>0</v>
      </c>
      <c r="AD1308" s="17">
        <f t="shared" si="642"/>
        <v>0</v>
      </c>
      <c r="AE1308" s="17">
        <f t="shared" si="643"/>
        <v>0</v>
      </c>
      <c r="AF1308" s="17">
        <f t="shared" si="644"/>
        <v>2644159.0858225315</v>
      </c>
      <c r="AG1308" s="17">
        <f t="shared" si="650"/>
        <v>0</v>
      </c>
      <c r="AH1308" s="17">
        <f t="shared" si="645"/>
        <v>0</v>
      </c>
      <c r="AI1308" s="17"/>
      <c r="AJ1308" s="17"/>
      <c r="AU1308">
        <f t="shared" si="623"/>
        <v>0</v>
      </c>
      <c r="AV1308">
        <f t="shared" si="624"/>
        <v>51</v>
      </c>
      <c r="AW1308">
        <f t="shared" si="625"/>
        <v>14.166666666666666</v>
      </c>
    </row>
    <row r="1309" spans="2:49" x14ac:dyDescent="0.3">
      <c r="B1309" s="32" t="s">
        <v>53</v>
      </c>
      <c r="C1309" s="32">
        <v>1301</v>
      </c>
      <c r="D1309" s="32">
        <v>279</v>
      </c>
      <c r="E1309" s="2">
        <f t="shared" si="626"/>
        <v>14.416666666666666</v>
      </c>
      <c r="F1309" s="33">
        <v>51.9</v>
      </c>
      <c r="G1309" s="17">
        <f t="shared" si="651"/>
        <v>0.23611111111111149</v>
      </c>
      <c r="H1309" s="17">
        <f t="shared" si="652"/>
        <v>0.85000000000000142</v>
      </c>
      <c r="I1309" s="17">
        <v>194.238</v>
      </c>
      <c r="J1309" s="17">
        <f t="shared" si="627"/>
        <v>3.4239583333333332</v>
      </c>
      <c r="K1309" s="17">
        <f t="shared" si="628"/>
        <v>519.44444444444525</v>
      </c>
      <c r="L1309" s="17">
        <f t="shared" si="629"/>
        <v>717.10640277777861</v>
      </c>
      <c r="M1309" s="17">
        <f t="shared" si="630"/>
        <v>10338.283973379641</v>
      </c>
      <c r="N1309" s="17">
        <f t="shared" si="646"/>
        <v>10338.283973379641</v>
      </c>
      <c r="O1309" s="17">
        <f t="shared" si="647"/>
        <v>2654497.369795911</v>
      </c>
      <c r="P1309" s="17">
        <f t="shared" si="631"/>
        <v>2654303.1317959111</v>
      </c>
      <c r="Q1309" s="34">
        <f t="shared" si="632"/>
        <v>0.73731232395026813</v>
      </c>
      <c r="R1309" s="17">
        <f t="shared" si="622"/>
        <v>149.04359394955651</v>
      </c>
      <c r="S1309" s="17">
        <f t="shared" si="633"/>
        <v>0</v>
      </c>
      <c r="T1309" s="34">
        <f t="shared" si="634"/>
        <v>0</v>
      </c>
      <c r="U1309" s="17">
        <f t="shared" si="648"/>
        <v>0</v>
      </c>
      <c r="V1309" s="17">
        <f t="shared" si="635"/>
        <v>228624.30555555556</v>
      </c>
      <c r="W1309" s="17">
        <f t="shared" si="649"/>
        <v>191327954.24382713</v>
      </c>
      <c r="X1309" s="17">
        <f t="shared" si="636"/>
        <v>0</v>
      </c>
      <c r="Y1309" s="17">
        <f t="shared" si="637"/>
        <v>0</v>
      </c>
      <c r="Z1309" s="17">
        <f t="shared" si="638"/>
        <v>0</v>
      </c>
      <c r="AA1309" s="17">
        <f t="shared" si="639"/>
        <v>0</v>
      </c>
      <c r="AB1309" s="17">
        <f t="shared" si="640"/>
        <v>0</v>
      </c>
      <c r="AC1309" s="17">
        <f t="shared" si="641"/>
        <v>0</v>
      </c>
      <c r="AD1309" s="17">
        <f t="shared" si="642"/>
        <v>0</v>
      </c>
      <c r="AE1309" s="17">
        <f t="shared" si="643"/>
        <v>0</v>
      </c>
      <c r="AF1309" s="17">
        <f t="shared" si="644"/>
        <v>2654497.369795911</v>
      </c>
      <c r="AG1309" s="17">
        <f t="shared" si="650"/>
        <v>0</v>
      </c>
      <c r="AH1309" s="17">
        <f t="shared" si="645"/>
        <v>0</v>
      </c>
      <c r="AI1309" s="17"/>
      <c r="AJ1309" s="17"/>
      <c r="AU1309">
        <f t="shared" si="623"/>
        <v>0</v>
      </c>
      <c r="AV1309">
        <f t="shared" si="624"/>
        <v>51.9</v>
      </c>
      <c r="AW1309">
        <f t="shared" si="625"/>
        <v>14.416666666666666</v>
      </c>
    </row>
    <row r="1310" spans="2:49" x14ac:dyDescent="0.3">
      <c r="B1310" s="32" t="s">
        <v>53</v>
      </c>
      <c r="C1310" s="32">
        <v>1302</v>
      </c>
      <c r="D1310" s="32">
        <v>280</v>
      </c>
      <c r="E1310" s="2">
        <f t="shared" si="626"/>
        <v>14.638888888888891</v>
      </c>
      <c r="F1310" s="33">
        <v>52.7</v>
      </c>
      <c r="G1310" s="17">
        <f t="shared" si="651"/>
        <v>0.20833333333333331</v>
      </c>
      <c r="H1310" s="17">
        <f t="shared" si="652"/>
        <v>0.75</v>
      </c>
      <c r="I1310" s="17">
        <v>194.238</v>
      </c>
      <c r="J1310" s="17">
        <f t="shared" si="627"/>
        <v>3.4767361111111112</v>
      </c>
      <c r="K1310" s="17">
        <f t="shared" si="628"/>
        <v>458.33333333333331</v>
      </c>
      <c r="L1310" s="17">
        <f t="shared" si="629"/>
        <v>656.04806944444442</v>
      </c>
      <c r="M1310" s="17">
        <f t="shared" si="630"/>
        <v>9603.8147943672848</v>
      </c>
      <c r="N1310" s="17">
        <f t="shared" si="646"/>
        <v>9603.8147943672848</v>
      </c>
      <c r="O1310" s="17">
        <f t="shared" si="647"/>
        <v>2664101.1845902782</v>
      </c>
      <c r="P1310" s="17">
        <f t="shared" si="631"/>
        <v>2663906.9465902783</v>
      </c>
      <c r="Q1310" s="34">
        <f t="shared" si="632"/>
        <v>0.73998007162384749</v>
      </c>
      <c r="R1310" s="17">
        <f t="shared" si="622"/>
        <v>140.58917768421</v>
      </c>
      <c r="S1310" s="17">
        <f t="shared" si="633"/>
        <v>0</v>
      </c>
      <c r="T1310" s="34">
        <f t="shared" si="634"/>
        <v>0</v>
      </c>
      <c r="U1310" s="17">
        <f t="shared" si="648"/>
        <v>0</v>
      </c>
      <c r="V1310" s="17">
        <f t="shared" si="635"/>
        <v>235726.77469135809</v>
      </c>
      <c r="W1310" s="17">
        <f t="shared" si="649"/>
        <v>191563681.01851848</v>
      </c>
      <c r="X1310" s="17">
        <f t="shared" si="636"/>
        <v>0</v>
      </c>
      <c r="Y1310" s="17">
        <f t="shared" si="637"/>
        <v>0</v>
      </c>
      <c r="Z1310" s="17">
        <f t="shared" si="638"/>
        <v>0</v>
      </c>
      <c r="AA1310" s="17">
        <f t="shared" si="639"/>
        <v>0</v>
      </c>
      <c r="AB1310" s="17">
        <f t="shared" si="640"/>
        <v>0</v>
      </c>
      <c r="AC1310" s="17">
        <f t="shared" si="641"/>
        <v>0</v>
      </c>
      <c r="AD1310" s="17">
        <f t="shared" si="642"/>
        <v>0</v>
      </c>
      <c r="AE1310" s="17">
        <f t="shared" si="643"/>
        <v>0</v>
      </c>
      <c r="AF1310" s="17">
        <f t="shared" si="644"/>
        <v>2664101.1845902782</v>
      </c>
      <c r="AG1310" s="17">
        <f t="shared" si="650"/>
        <v>0</v>
      </c>
      <c r="AH1310" s="17">
        <f t="shared" si="645"/>
        <v>0</v>
      </c>
      <c r="AI1310" s="17"/>
      <c r="AJ1310" s="17"/>
      <c r="AU1310">
        <f t="shared" si="623"/>
        <v>0</v>
      </c>
      <c r="AV1310">
        <f t="shared" si="624"/>
        <v>52.7</v>
      </c>
      <c r="AW1310">
        <f t="shared" si="625"/>
        <v>14.638888888888889</v>
      </c>
    </row>
    <row r="1311" spans="2:49" x14ac:dyDescent="0.3">
      <c r="B1311" s="32" t="s">
        <v>53</v>
      </c>
      <c r="C1311" s="32">
        <v>1303</v>
      </c>
      <c r="D1311" s="32">
        <v>281</v>
      </c>
      <c r="E1311" s="2">
        <f t="shared" si="626"/>
        <v>14.833333333333334</v>
      </c>
      <c r="F1311" s="33">
        <v>53.4</v>
      </c>
      <c r="G1311" s="17">
        <f t="shared" si="651"/>
        <v>0.19444444444444425</v>
      </c>
      <c r="H1311" s="17">
        <f t="shared" si="652"/>
        <v>0.69999999999999929</v>
      </c>
      <c r="I1311" s="17">
        <v>194.238</v>
      </c>
      <c r="J1311" s="17">
        <f t="shared" si="627"/>
        <v>3.5229166666666667</v>
      </c>
      <c r="K1311" s="17">
        <f t="shared" si="628"/>
        <v>427.77777777777737</v>
      </c>
      <c r="L1311" s="17">
        <f t="shared" si="629"/>
        <v>625.53869444444399</v>
      </c>
      <c r="M1311" s="17">
        <f t="shared" si="630"/>
        <v>9278.823967592587</v>
      </c>
      <c r="N1311" s="17">
        <f t="shared" si="646"/>
        <v>9278.823967592587</v>
      </c>
      <c r="O1311" s="17">
        <f t="shared" si="647"/>
        <v>2673380.008557871</v>
      </c>
      <c r="P1311" s="17">
        <f t="shared" si="631"/>
        <v>2673185.7705578711</v>
      </c>
      <c r="Q1311" s="34">
        <f t="shared" si="632"/>
        <v>0.74255754334556545</v>
      </c>
      <c r="R1311" s="17">
        <f t="shared" si="622"/>
        <v>137.63588885262337</v>
      </c>
      <c r="S1311" s="17">
        <f t="shared" si="633"/>
        <v>0</v>
      </c>
      <c r="T1311" s="34">
        <f t="shared" si="634"/>
        <v>0</v>
      </c>
      <c r="U1311" s="17">
        <f t="shared" si="648"/>
        <v>0</v>
      </c>
      <c r="V1311" s="17">
        <f t="shared" si="635"/>
        <v>242030.55555555559</v>
      </c>
      <c r="W1311" s="17">
        <f t="shared" si="649"/>
        <v>191805711.57407403</v>
      </c>
      <c r="X1311" s="17">
        <f t="shared" si="636"/>
        <v>0</v>
      </c>
      <c r="Y1311" s="17">
        <f t="shared" si="637"/>
        <v>0</v>
      </c>
      <c r="Z1311" s="17">
        <f t="shared" si="638"/>
        <v>0</v>
      </c>
      <c r="AA1311" s="17">
        <f t="shared" si="639"/>
        <v>0</v>
      </c>
      <c r="AB1311" s="17">
        <f t="shared" si="640"/>
        <v>0</v>
      </c>
      <c r="AC1311" s="17">
        <f t="shared" si="641"/>
        <v>0</v>
      </c>
      <c r="AD1311" s="17">
        <f t="shared" si="642"/>
        <v>0</v>
      </c>
      <c r="AE1311" s="17">
        <f t="shared" si="643"/>
        <v>0</v>
      </c>
      <c r="AF1311" s="17">
        <f t="shared" si="644"/>
        <v>2673380.008557871</v>
      </c>
      <c r="AG1311" s="17">
        <f t="shared" si="650"/>
        <v>0</v>
      </c>
      <c r="AH1311" s="17">
        <f t="shared" si="645"/>
        <v>0</v>
      </c>
      <c r="AI1311" s="17"/>
      <c r="AJ1311" s="17"/>
      <c r="AU1311">
        <f t="shared" si="623"/>
        <v>0</v>
      </c>
      <c r="AV1311">
        <f t="shared" si="624"/>
        <v>53.4</v>
      </c>
      <c r="AW1311">
        <f t="shared" si="625"/>
        <v>14.833333333333332</v>
      </c>
    </row>
    <row r="1312" spans="2:49" x14ac:dyDescent="0.3">
      <c r="B1312" s="32" t="s">
        <v>53</v>
      </c>
      <c r="C1312" s="32">
        <v>1304</v>
      </c>
      <c r="D1312" s="32">
        <v>282</v>
      </c>
      <c r="E1312" s="2">
        <f t="shared" si="626"/>
        <v>15.027777777777779</v>
      </c>
      <c r="F1312" s="33">
        <v>54.1</v>
      </c>
      <c r="G1312" s="17">
        <f t="shared" si="651"/>
        <v>0.19444444444444425</v>
      </c>
      <c r="H1312" s="17">
        <f t="shared" si="652"/>
        <v>0.69999999999999929</v>
      </c>
      <c r="I1312" s="17">
        <v>194.238</v>
      </c>
      <c r="J1312" s="17">
        <f t="shared" si="627"/>
        <v>3.5690972222222221</v>
      </c>
      <c r="K1312" s="17">
        <f t="shared" si="628"/>
        <v>427.77777777777737</v>
      </c>
      <c r="L1312" s="17">
        <f t="shared" si="629"/>
        <v>625.58487499999956</v>
      </c>
      <c r="M1312" s="17">
        <f t="shared" si="630"/>
        <v>9401.1504826388827</v>
      </c>
      <c r="N1312" s="17">
        <f t="shared" si="646"/>
        <v>9401.1504826388827</v>
      </c>
      <c r="O1312" s="17">
        <f t="shared" si="647"/>
        <v>2682781.1590405097</v>
      </c>
      <c r="P1312" s="17">
        <f t="shared" si="631"/>
        <v>2682586.9210405098</v>
      </c>
      <c r="Q1312" s="34">
        <f t="shared" si="632"/>
        <v>0.7451689949266328</v>
      </c>
      <c r="R1312" s="17">
        <f t="shared" si="622"/>
        <v>141.27840030854546</v>
      </c>
      <c r="S1312" s="17">
        <f t="shared" si="633"/>
        <v>0</v>
      </c>
      <c r="T1312" s="34">
        <f t="shared" si="634"/>
        <v>0</v>
      </c>
      <c r="U1312" s="17">
        <f t="shared" si="648"/>
        <v>0</v>
      </c>
      <c r="V1312" s="17">
        <f t="shared" si="635"/>
        <v>248417.51543209879</v>
      </c>
      <c r="W1312" s="17">
        <f t="shared" si="649"/>
        <v>192054129.08950612</v>
      </c>
      <c r="X1312" s="17">
        <f t="shared" si="636"/>
        <v>0</v>
      </c>
      <c r="Y1312" s="17">
        <f t="shared" si="637"/>
        <v>0</v>
      </c>
      <c r="Z1312" s="17">
        <f t="shared" si="638"/>
        <v>0</v>
      </c>
      <c r="AA1312" s="17">
        <f t="shared" si="639"/>
        <v>0</v>
      </c>
      <c r="AB1312" s="17">
        <f t="shared" si="640"/>
        <v>0</v>
      </c>
      <c r="AC1312" s="17">
        <f t="shared" si="641"/>
        <v>0</v>
      </c>
      <c r="AD1312" s="17">
        <f t="shared" si="642"/>
        <v>0</v>
      </c>
      <c r="AE1312" s="17">
        <f t="shared" si="643"/>
        <v>0</v>
      </c>
      <c r="AF1312" s="17">
        <f t="shared" si="644"/>
        <v>2682781.1590405097</v>
      </c>
      <c r="AG1312" s="17">
        <f t="shared" si="650"/>
        <v>0</v>
      </c>
      <c r="AH1312" s="17">
        <f t="shared" si="645"/>
        <v>0</v>
      </c>
      <c r="AI1312" s="17"/>
      <c r="AJ1312" s="17"/>
      <c r="AU1312">
        <f t="shared" si="623"/>
        <v>0</v>
      </c>
      <c r="AV1312">
        <f t="shared" si="624"/>
        <v>54.1</v>
      </c>
      <c r="AW1312">
        <f t="shared" si="625"/>
        <v>15.027777777777779</v>
      </c>
    </row>
    <row r="1313" spans="2:49" x14ac:dyDescent="0.3">
      <c r="B1313" s="32" t="s">
        <v>53</v>
      </c>
      <c r="C1313" s="32">
        <v>1305</v>
      </c>
      <c r="D1313" s="32">
        <v>283</v>
      </c>
      <c r="E1313" s="2">
        <f t="shared" si="626"/>
        <v>15.222222222222221</v>
      </c>
      <c r="F1313" s="33">
        <v>54.8</v>
      </c>
      <c r="G1313" s="17">
        <f t="shared" si="651"/>
        <v>0.19444444444444425</v>
      </c>
      <c r="H1313" s="17">
        <f t="shared" si="652"/>
        <v>0.69999999999999929</v>
      </c>
      <c r="I1313" s="17">
        <v>194.238</v>
      </c>
      <c r="J1313" s="17">
        <f t="shared" si="627"/>
        <v>3.6152777777777776</v>
      </c>
      <c r="K1313" s="17">
        <f t="shared" si="628"/>
        <v>427.77777777777737</v>
      </c>
      <c r="L1313" s="17">
        <f t="shared" si="629"/>
        <v>625.63105555555512</v>
      </c>
      <c r="M1313" s="17">
        <f t="shared" si="630"/>
        <v>9523.4949567901167</v>
      </c>
      <c r="N1313" s="17">
        <f t="shared" si="646"/>
        <v>9523.4949567901167</v>
      </c>
      <c r="O1313" s="17">
        <f t="shared" si="647"/>
        <v>2692304.6539972997</v>
      </c>
      <c r="P1313" s="17">
        <f t="shared" si="631"/>
        <v>2692110.4159972998</v>
      </c>
      <c r="Q1313" s="34">
        <f t="shared" si="632"/>
        <v>0.74781443135572989</v>
      </c>
      <c r="R1313" s="17">
        <f t="shared" si="622"/>
        <v>144.96875656447179</v>
      </c>
      <c r="S1313" s="17">
        <f t="shared" si="633"/>
        <v>0</v>
      </c>
      <c r="T1313" s="34">
        <f t="shared" si="634"/>
        <v>0</v>
      </c>
      <c r="U1313" s="17">
        <f t="shared" si="648"/>
        <v>0</v>
      </c>
      <c r="V1313" s="17">
        <f t="shared" si="635"/>
        <v>254887.65432098761</v>
      </c>
      <c r="W1313" s="17">
        <f t="shared" si="649"/>
        <v>192309016.7438271</v>
      </c>
      <c r="X1313" s="17">
        <f t="shared" si="636"/>
        <v>0</v>
      </c>
      <c r="Y1313" s="17">
        <f t="shared" si="637"/>
        <v>0</v>
      </c>
      <c r="Z1313" s="17">
        <f t="shared" si="638"/>
        <v>0</v>
      </c>
      <c r="AA1313" s="17">
        <f t="shared" si="639"/>
        <v>0</v>
      </c>
      <c r="AB1313" s="17">
        <f t="shared" si="640"/>
        <v>0</v>
      </c>
      <c r="AC1313" s="17">
        <f t="shared" si="641"/>
        <v>0</v>
      </c>
      <c r="AD1313" s="17">
        <f t="shared" si="642"/>
        <v>0</v>
      </c>
      <c r="AE1313" s="17">
        <f t="shared" si="643"/>
        <v>0</v>
      </c>
      <c r="AF1313" s="17">
        <f t="shared" si="644"/>
        <v>2692304.6539972997</v>
      </c>
      <c r="AG1313" s="17">
        <f t="shared" si="650"/>
        <v>0</v>
      </c>
      <c r="AH1313" s="17">
        <f t="shared" si="645"/>
        <v>0</v>
      </c>
      <c r="AI1313" s="17"/>
      <c r="AJ1313" s="17"/>
      <c r="AU1313">
        <f t="shared" si="623"/>
        <v>0</v>
      </c>
      <c r="AV1313">
        <f t="shared" si="624"/>
        <v>54.8</v>
      </c>
      <c r="AW1313">
        <f t="shared" si="625"/>
        <v>15.222222222222221</v>
      </c>
    </row>
    <row r="1314" spans="2:49" x14ac:dyDescent="0.3">
      <c r="B1314" s="32" t="s">
        <v>53</v>
      </c>
      <c r="C1314" s="32">
        <v>1306</v>
      </c>
      <c r="D1314" s="32">
        <v>284</v>
      </c>
      <c r="E1314" s="2">
        <f t="shared" si="626"/>
        <v>15.416666666666668</v>
      </c>
      <c r="F1314" s="33">
        <v>55.5</v>
      </c>
      <c r="G1314" s="17">
        <f t="shared" si="651"/>
        <v>0.20833333333333331</v>
      </c>
      <c r="H1314" s="17">
        <f t="shared" si="652"/>
        <v>0.75</v>
      </c>
      <c r="I1314" s="17">
        <v>194.238</v>
      </c>
      <c r="J1314" s="17">
        <f t="shared" si="627"/>
        <v>3.6614583333333335</v>
      </c>
      <c r="K1314" s="17">
        <f t="shared" si="628"/>
        <v>458.33333333333331</v>
      </c>
      <c r="L1314" s="17">
        <f t="shared" si="629"/>
        <v>656.23279166666669</v>
      </c>
      <c r="M1314" s="17">
        <f t="shared" si="630"/>
        <v>10116.922204861112</v>
      </c>
      <c r="N1314" s="17">
        <f t="shared" si="646"/>
        <v>10116.922204861112</v>
      </c>
      <c r="O1314" s="17">
        <f t="shared" si="647"/>
        <v>2702421.5762021607</v>
      </c>
      <c r="P1314" s="17">
        <f t="shared" si="631"/>
        <v>2702227.3382021608</v>
      </c>
      <c r="Q1314" s="34">
        <f t="shared" si="632"/>
        <v>0.75062471000579623</v>
      </c>
      <c r="R1314" s="17">
        <f t="shared" si="622"/>
        <v>155.96921732494215</v>
      </c>
      <c r="S1314" s="17">
        <f t="shared" si="633"/>
        <v>0</v>
      </c>
      <c r="T1314" s="34">
        <f t="shared" si="634"/>
        <v>0</v>
      </c>
      <c r="U1314" s="17">
        <f t="shared" si="648"/>
        <v>0</v>
      </c>
      <c r="V1314" s="17">
        <f t="shared" si="635"/>
        <v>261440.97222222225</v>
      </c>
      <c r="W1314" s="17">
        <f t="shared" si="649"/>
        <v>192570457.71604931</v>
      </c>
      <c r="X1314" s="17">
        <f t="shared" si="636"/>
        <v>0</v>
      </c>
      <c r="Y1314" s="17">
        <f t="shared" si="637"/>
        <v>0</v>
      </c>
      <c r="Z1314" s="17">
        <f t="shared" si="638"/>
        <v>0</v>
      </c>
      <c r="AA1314" s="17">
        <f t="shared" si="639"/>
        <v>0</v>
      </c>
      <c r="AB1314" s="17">
        <f t="shared" si="640"/>
        <v>0</v>
      </c>
      <c r="AC1314" s="17">
        <f t="shared" si="641"/>
        <v>0</v>
      </c>
      <c r="AD1314" s="17">
        <f t="shared" si="642"/>
        <v>0</v>
      </c>
      <c r="AE1314" s="17">
        <f t="shared" si="643"/>
        <v>0</v>
      </c>
      <c r="AF1314" s="17">
        <f t="shared" si="644"/>
        <v>2702421.5762021607</v>
      </c>
      <c r="AG1314" s="17">
        <f t="shared" si="650"/>
        <v>0</v>
      </c>
      <c r="AH1314" s="17">
        <f t="shared" si="645"/>
        <v>0</v>
      </c>
      <c r="AI1314" s="17"/>
      <c r="AJ1314" s="17"/>
      <c r="AU1314">
        <f t="shared" si="623"/>
        <v>0</v>
      </c>
      <c r="AV1314">
        <f t="shared" si="624"/>
        <v>55.5</v>
      </c>
      <c r="AW1314">
        <f t="shared" si="625"/>
        <v>15.416666666666666</v>
      </c>
    </row>
    <row r="1315" spans="2:49" x14ac:dyDescent="0.3">
      <c r="B1315" s="32" t="s">
        <v>53</v>
      </c>
      <c r="C1315" s="32">
        <v>1307</v>
      </c>
      <c r="D1315" s="32">
        <v>285</v>
      </c>
      <c r="E1315" s="2">
        <f t="shared" si="626"/>
        <v>15.638888888888889</v>
      </c>
      <c r="F1315" s="33">
        <v>56.3</v>
      </c>
      <c r="G1315" s="17">
        <f t="shared" si="651"/>
        <v>0.23611111111111149</v>
      </c>
      <c r="H1315" s="17">
        <f t="shared" si="652"/>
        <v>0.85000000000000142</v>
      </c>
      <c r="I1315" s="17">
        <v>194.238</v>
      </c>
      <c r="J1315" s="17">
        <f t="shared" si="627"/>
        <v>3.7142361111111111</v>
      </c>
      <c r="K1315" s="17">
        <f t="shared" si="628"/>
        <v>519.44444444444525</v>
      </c>
      <c r="L1315" s="17">
        <f t="shared" si="629"/>
        <v>717.39668055555637</v>
      </c>
      <c r="M1315" s="17">
        <f t="shared" si="630"/>
        <v>11219.286976466063</v>
      </c>
      <c r="N1315" s="17">
        <f t="shared" si="646"/>
        <v>11219.286976466063</v>
      </c>
      <c r="O1315" s="17">
        <f t="shared" si="647"/>
        <v>2713640.8631786266</v>
      </c>
      <c r="P1315" s="17">
        <f t="shared" si="631"/>
        <v>2713446.6251786267</v>
      </c>
      <c r="Q1315" s="34">
        <f t="shared" si="632"/>
        <v>0.75374120354211893</v>
      </c>
      <c r="R1315" s="17">
        <f t="shared" si="622"/>
        <v>175.45718243751094</v>
      </c>
      <c r="S1315" s="17">
        <f t="shared" si="633"/>
        <v>0</v>
      </c>
      <c r="T1315" s="34">
        <f t="shared" si="634"/>
        <v>0</v>
      </c>
      <c r="U1315" s="17">
        <f t="shared" si="648"/>
        <v>0</v>
      </c>
      <c r="V1315" s="17">
        <f t="shared" si="635"/>
        <v>269032.3302469136</v>
      </c>
      <c r="W1315" s="17">
        <f t="shared" si="649"/>
        <v>192839490.04629624</v>
      </c>
      <c r="X1315" s="17">
        <f t="shared" si="636"/>
        <v>0</v>
      </c>
      <c r="Y1315" s="17">
        <f t="shared" si="637"/>
        <v>0</v>
      </c>
      <c r="Z1315" s="17">
        <f t="shared" si="638"/>
        <v>0</v>
      </c>
      <c r="AA1315" s="17">
        <f t="shared" si="639"/>
        <v>0</v>
      </c>
      <c r="AB1315" s="17">
        <f t="shared" si="640"/>
        <v>0</v>
      </c>
      <c r="AC1315" s="17">
        <f t="shared" si="641"/>
        <v>0</v>
      </c>
      <c r="AD1315" s="17">
        <f t="shared" si="642"/>
        <v>0</v>
      </c>
      <c r="AE1315" s="17">
        <f t="shared" si="643"/>
        <v>0</v>
      </c>
      <c r="AF1315" s="17">
        <f t="shared" si="644"/>
        <v>2713640.8631786266</v>
      </c>
      <c r="AG1315" s="17">
        <f t="shared" si="650"/>
        <v>0</v>
      </c>
      <c r="AH1315" s="17">
        <f t="shared" si="645"/>
        <v>0</v>
      </c>
      <c r="AI1315" s="17"/>
      <c r="AJ1315" s="17"/>
      <c r="AU1315">
        <f t="shared" si="623"/>
        <v>0</v>
      </c>
      <c r="AV1315">
        <f t="shared" si="624"/>
        <v>56.3</v>
      </c>
      <c r="AW1315">
        <f t="shared" si="625"/>
        <v>15.638888888888888</v>
      </c>
    </row>
    <row r="1316" spans="2:49" x14ac:dyDescent="0.3">
      <c r="B1316" s="32" t="s">
        <v>53</v>
      </c>
      <c r="C1316" s="32">
        <v>1308</v>
      </c>
      <c r="D1316" s="32">
        <v>286</v>
      </c>
      <c r="E1316" s="2">
        <f t="shared" si="626"/>
        <v>15.888888888888891</v>
      </c>
      <c r="F1316" s="33">
        <v>57.2</v>
      </c>
      <c r="G1316" s="17">
        <f t="shared" si="651"/>
        <v>0.26388888888888967</v>
      </c>
      <c r="H1316" s="17">
        <f t="shared" si="652"/>
        <v>0.95000000000000284</v>
      </c>
      <c r="I1316" s="17">
        <v>194.238</v>
      </c>
      <c r="J1316" s="17">
        <f t="shared" si="627"/>
        <v>3.7736111111111112</v>
      </c>
      <c r="K1316" s="17">
        <f t="shared" si="628"/>
        <v>580.55555555555725</v>
      </c>
      <c r="L1316" s="17">
        <f t="shared" si="629"/>
        <v>778.5671666666683</v>
      </c>
      <c r="M1316" s="17">
        <f t="shared" si="630"/>
        <v>12370.567203703731</v>
      </c>
      <c r="N1316" s="17">
        <f t="shared" si="646"/>
        <v>12370.567203703731</v>
      </c>
      <c r="O1316" s="17">
        <f t="shared" si="647"/>
        <v>2726011.4303823304</v>
      </c>
      <c r="P1316" s="17">
        <f t="shared" si="631"/>
        <v>2725817.1923823305</v>
      </c>
      <c r="Q1316" s="34">
        <f t="shared" si="632"/>
        <v>0.75717749969996373</v>
      </c>
      <c r="R1316" s="17">
        <f t="shared" si="622"/>
        <v>196.55456779218153</v>
      </c>
      <c r="S1316" s="17">
        <f t="shared" si="633"/>
        <v>0</v>
      </c>
      <c r="T1316" s="34">
        <f t="shared" si="634"/>
        <v>0</v>
      </c>
      <c r="U1316" s="17">
        <f t="shared" si="648"/>
        <v>0</v>
      </c>
      <c r="V1316" s="17">
        <f t="shared" si="635"/>
        <v>277702.46913580253</v>
      </c>
      <c r="W1316" s="17">
        <f t="shared" si="649"/>
        <v>193117192.51543203</v>
      </c>
      <c r="X1316" s="17">
        <f t="shared" si="636"/>
        <v>0</v>
      </c>
      <c r="Y1316" s="17">
        <f t="shared" si="637"/>
        <v>0</v>
      </c>
      <c r="Z1316" s="17">
        <f t="shared" si="638"/>
        <v>0</v>
      </c>
      <c r="AA1316" s="17">
        <f t="shared" si="639"/>
        <v>0</v>
      </c>
      <c r="AB1316" s="17">
        <f t="shared" si="640"/>
        <v>0</v>
      </c>
      <c r="AC1316" s="17">
        <f t="shared" si="641"/>
        <v>0</v>
      </c>
      <c r="AD1316" s="17">
        <f t="shared" si="642"/>
        <v>0</v>
      </c>
      <c r="AE1316" s="17">
        <f t="shared" si="643"/>
        <v>0</v>
      </c>
      <c r="AF1316" s="17">
        <f t="shared" si="644"/>
        <v>2726011.4303823304</v>
      </c>
      <c r="AG1316" s="17">
        <f t="shared" si="650"/>
        <v>0</v>
      </c>
      <c r="AH1316" s="17">
        <f t="shared" si="645"/>
        <v>0</v>
      </c>
      <c r="AI1316" s="17"/>
      <c r="AJ1316" s="17"/>
      <c r="AU1316">
        <f t="shared" si="623"/>
        <v>0</v>
      </c>
      <c r="AV1316">
        <f t="shared" si="624"/>
        <v>57.2</v>
      </c>
      <c r="AW1316">
        <f t="shared" si="625"/>
        <v>15.888888888888889</v>
      </c>
    </row>
    <row r="1317" spans="2:49" x14ac:dyDescent="0.3">
      <c r="B1317" s="32" t="s">
        <v>53</v>
      </c>
      <c r="C1317" s="32">
        <v>1309</v>
      </c>
      <c r="D1317" s="32">
        <v>287</v>
      </c>
      <c r="E1317" s="2">
        <f t="shared" si="626"/>
        <v>16.166666666666668</v>
      </c>
      <c r="F1317" s="33">
        <v>58.2</v>
      </c>
      <c r="G1317" s="17">
        <f t="shared" si="651"/>
        <v>0.27777777777777779</v>
      </c>
      <c r="H1317" s="17">
        <f t="shared" si="652"/>
        <v>1</v>
      </c>
      <c r="I1317" s="17">
        <v>194.238</v>
      </c>
      <c r="J1317" s="17">
        <f t="shared" si="627"/>
        <v>3.8395833333333336</v>
      </c>
      <c r="K1317" s="17">
        <f t="shared" si="628"/>
        <v>611.11111111111109</v>
      </c>
      <c r="L1317" s="17">
        <f t="shared" si="629"/>
        <v>809.18869444444442</v>
      </c>
      <c r="M1317" s="17">
        <f t="shared" si="630"/>
        <v>13081.883893518519</v>
      </c>
      <c r="N1317" s="17">
        <f t="shared" si="646"/>
        <v>13081.883893518519</v>
      </c>
      <c r="O1317" s="17">
        <f t="shared" si="647"/>
        <v>2739093.3142758491</v>
      </c>
      <c r="P1317" s="17">
        <f t="shared" si="631"/>
        <v>2738899.0762758492</v>
      </c>
      <c r="Q1317" s="34">
        <f t="shared" si="632"/>
        <v>0.76081138540790538</v>
      </c>
      <c r="R1317" s="17">
        <f t="shared" si="622"/>
        <v>211.49045627854943</v>
      </c>
      <c r="S1317" s="17">
        <f t="shared" si="633"/>
        <v>0</v>
      </c>
      <c r="T1317" s="34">
        <f t="shared" si="634"/>
        <v>0</v>
      </c>
      <c r="U1317" s="17">
        <f t="shared" si="648"/>
        <v>0</v>
      </c>
      <c r="V1317" s="17">
        <f t="shared" si="635"/>
        <v>287497.22222222225</v>
      </c>
      <c r="W1317" s="17">
        <f t="shared" si="649"/>
        <v>193404689.73765424</v>
      </c>
      <c r="X1317" s="17">
        <f t="shared" si="636"/>
        <v>0</v>
      </c>
      <c r="Y1317" s="17">
        <f t="shared" si="637"/>
        <v>0</v>
      </c>
      <c r="Z1317" s="17">
        <f t="shared" si="638"/>
        <v>0</v>
      </c>
      <c r="AA1317" s="17">
        <f t="shared" si="639"/>
        <v>0</v>
      </c>
      <c r="AB1317" s="17">
        <f t="shared" si="640"/>
        <v>0</v>
      </c>
      <c r="AC1317" s="17">
        <f t="shared" si="641"/>
        <v>0</v>
      </c>
      <c r="AD1317" s="17">
        <f t="shared" si="642"/>
        <v>0</v>
      </c>
      <c r="AE1317" s="17">
        <f t="shared" si="643"/>
        <v>0</v>
      </c>
      <c r="AF1317" s="17">
        <f t="shared" si="644"/>
        <v>2739093.3142758491</v>
      </c>
      <c r="AG1317" s="17">
        <f t="shared" si="650"/>
        <v>0</v>
      </c>
      <c r="AH1317" s="17">
        <f t="shared" si="645"/>
        <v>0</v>
      </c>
      <c r="AI1317" s="17"/>
      <c r="AJ1317" s="17"/>
      <c r="AU1317">
        <f t="shared" si="623"/>
        <v>0</v>
      </c>
      <c r="AV1317">
        <f t="shared" si="624"/>
        <v>58.2</v>
      </c>
      <c r="AW1317">
        <f t="shared" si="625"/>
        <v>16.166666666666668</v>
      </c>
    </row>
    <row r="1318" spans="2:49" x14ac:dyDescent="0.3">
      <c r="B1318" s="32" t="s">
        <v>53</v>
      </c>
      <c r="C1318" s="32">
        <v>1310</v>
      </c>
      <c r="D1318" s="32">
        <v>288</v>
      </c>
      <c r="E1318" s="2">
        <f t="shared" si="626"/>
        <v>16.444444444444446</v>
      </c>
      <c r="F1318" s="33">
        <v>59.2</v>
      </c>
      <c r="G1318" s="17">
        <f t="shared" si="651"/>
        <v>0.24999999999999961</v>
      </c>
      <c r="H1318" s="17">
        <f t="shared" si="652"/>
        <v>0.89999999999999858</v>
      </c>
      <c r="I1318" s="17">
        <v>194.238</v>
      </c>
      <c r="J1318" s="17">
        <f t="shared" si="627"/>
        <v>3.9055555555555559</v>
      </c>
      <c r="K1318" s="17">
        <f t="shared" si="628"/>
        <v>549.99999999999909</v>
      </c>
      <c r="L1318" s="17">
        <f t="shared" si="629"/>
        <v>748.14355555555471</v>
      </c>
      <c r="M1318" s="17">
        <f t="shared" si="630"/>
        <v>12302.805135802457</v>
      </c>
      <c r="N1318" s="17">
        <f t="shared" si="646"/>
        <v>12302.805135802457</v>
      </c>
      <c r="O1318" s="17">
        <f t="shared" si="647"/>
        <v>2751396.1194116515</v>
      </c>
      <c r="P1318" s="17">
        <f t="shared" si="631"/>
        <v>2751201.8814116516</v>
      </c>
      <c r="Q1318" s="34">
        <f t="shared" si="632"/>
        <v>0.76422885861852852</v>
      </c>
      <c r="R1318" s="17">
        <f t="shared" si="622"/>
        <v>202.31279556652933</v>
      </c>
      <c r="S1318" s="17">
        <f t="shared" si="633"/>
        <v>0</v>
      </c>
      <c r="T1318" s="34">
        <f t="shared" si="634"/>
        <v>0</v>
      </c>
      <c r="U1318" s="17">
        <f t="shared" si="648"/>
        <v>0</v>
      </c>
      <c r="V1318" s="17">
        <f t="shared" si="635"/>
        <v>297461.7283950618</v>
      </c>
      <c r="W1318" s="17">
        <f t="shared" si="649"/>
        <v>193702151.46604931</v>
      </c>
      <c r="X1318" s="17">
        <f t="shared" si="636"/>
        <v>0</v>
      </c>
      <c r="Y1318" s="17">
        <f t="shared" si="637"/>
        <v>0</v>
      </c>
      <c r="Z1318" s="17">
        <f t="shared" si="638"/>
        <v>0</v>
      </c>
      <c r="AA1318" s="17">
        <f t="shared" si="639"/>
        <v>0</v>
      </c>
      <c r="AB1318" s="17">
        <f t="shared" si="640"/>
        <v>0</v>
      </c>
      <c r="AC1318" s="17">
        <f t="shared" si="641"/>
        <v>0</v>
      </c>
      <c r="AD1318" s="17">
        <f t="shared" si="642"/>
        <v>0</v>
      </c>
      <c r="AE1318" s="17">
        <f t="shared" si="643"/>
        <v>0</v>
      </c>
      <c r="AF1318" s="17">
        <f t="shared" si="644"/>
        <v>2751396.1194116515</v>
      </c>
      <c r="AG1318" s="17">
        <f t="shared" si="650"/>
        <v>0</v>
      </c>
      <c r="AH1318" s="17">
        <f t="shared" si="645"/>
        <v>0</v>
      </c>
      <c r="AI1318" s="17"/>
      <c r="AJ1318" s="17"/>
      <c r="AU1318">
        <f t="shared" si="623"/>
        <v>0</v>
      </c>
      <c r="AV1318">
        <f t="shared" si="624"/>
        <v>59.2</v>
      </c>
      <c r="AW1318">
        <f t="shared" si="625"/>
        <v>16.444444444444446</v>
      </c>
    </row>
    <row r="1319" spans="2:49" x14ac:dyDescent="0.3">
      <c r="B1319" s="32" t="s">
        <v>53</v>
      </c>
      <c r="C1319" s="32">
        <v>1311</v>
      </c>
      <c r="D1319" s="32">
        <v>289</v>
      </c>
      <c r="E1319" s="2">
        <f t="shared" si="626"/>
        <v>16.666666666666668</v>
      </c>
      <c r="F1319" s="33">
        <v>60</v>
      </c>
      <c r="G1319" s="17">
        <f t="shared" si="651"/>
        <v>0.22222222222222143</v>
      </c>
      <c r="H1319" s="17">
        <f t="shared" si="652"/>
        <v>0.79999999999999716</v>
      </c>
      <c r="I1319" s="17">
        <v>194.238</v>
      </c>
      <c r="J1319" s="17">
        <f t="shared" si="627"/>
        <v>3.9583333333333335</v>
      </c>
      <c r="K1319" s="17">
        <f t="shared" si="628"/>
        <v>488.88888888888715</v>
      </c>
      <c r="L1319" s="17">
        <f t="shared" si="629"/>
        <v>687.08522222222052</v>
      </c>
      <c r="M1319" s="17">
        <f t="shared" si="630"/>
        <v>11451.420370370342</v>
      </c>
      <c r="N1319" s="17">
        <f t="shared" si="646"/>
        <v>11451.420370370342</v>
      </c>
      <c r="O1319" s="17">
        <f t="shared" si="647"/>
        <v>2762847.5397820217</v>
      </c>
      <c r="P1319" s="17">
        <f t="shared" si="631"/>
        <v>2762653.3017820218</v>
      </c>
      <c r="Q1319" s="34">
        <f t="shared" si="632"/>
        <v>0.76740983416900999</v>
      </c>
      <c r="R1319" s="17">
        <f t="shared" si="622"/>
        <v>190.85700617283905</v>
      </c>
      <c r="S1319" s="17">
        <f t="shared" si="633"/>
        <v>0</v>
      </c>
      <c r="T1319" s="34">
        <f t="shared" si="634"/>
        <v>0</v>
      </c>
      <c r="U1319" s="17">
        <f t="shared" si="648"/>
        <v>0</v>
      </c>
      <c r="V1319" s="17">
        <f t="shared" si="635"/>
        <v>305555.55555555562</v>
      </c>
      <c r="W1319" s="17">
        <f t="shared" si="649"/>
        <v>194007707.02160487</v>
      </c>
      <c r="X1319" s="17">
        <f t="shared" si="636"/>
        <v>0</v>
      </c>
      <c r="Y1319" s="17">
        <f t="shared" si="637"/>
        <v>0</v>
      </c>
      <c r="Z1319" s="17">
        <f t="shared" si="638"/>
        <v>0</v>
      </c>
      <c r="AA1319" s="17">
        <f t="shared" si="639"/>
        <v>0</v>
      </c>
      <c r="AB1319" s="17">
        <f t="shared" si="640"/>
        <v>0</v>
      </c>
      <c r="AC1319" s="17">
        <f t="shared" si="641"/>
        <v>0</v>
      </c>
      <c r="AD1319" s="17">
        <f t="shared" si="642"/>
        <v>0</v>
      </c>
      <c r="AE1319" s="17">
        <f t="shared" si="643"/>
        <v>0</v>
      </c>
      <c r="AF1319" s="17">
        <f t="shared" si="644"/>
        <v>2762847.5397820217</v>
      </c>
      <c r="AG1319" s="17">
        <f t="shared" si="650"/>
        <v>0</v>
      </c>
      <c r="AH1319" s="17">
        <f t="shared" si="645"/>
        <v>0</v>
      </c>
      <c r="AI1319" s="17"/>
      <c r="AJ1319" s="17"/>
      <c r="AU1319">
        <f t="shared" si="623"/>
        <v>0</v>
      </c>
      <c r="AV1319">
        <f t="shared" si="624"/>
        <v>60</v>
      </c>
      <c r="AW1319">
        <f t="shared" si="625"/>
        <v>16.666666666666668</v>
      </c>
    </row>
    <row r="1320" spans="2:49" x14ac:dyDescent="0.3">
      <c r="B1320" s="32" t="s">
        <v>53</v>
      </c>
      <c r="C1320" s="32">
        <v>1312</v>
      </c>
      <c r="D1320" s="32">
        <v>290</v>
      </c>
      <c r="E1320" s="2">
        <f t="shared" si="626"/>
        <v>16.888888888888889</v>
      </c>
      <c r="F1320" s="33">
        <v>60.8</v>
      </c>
      <c r="G1320" s="17">
        <f t="shared" si="651"/>
        <v>0.20833333333333331</v>
      </c>
      <c r="H1320" s="17">
        <f t="shared" si="652"/>
        <v>0.75</v>
      </c>
      <c r="I1320" s="17">
        <v>194.238</v>
      </c>
      <c r="J1320" s="17">
        <f t="shared" si="627"/>
        <v>4.0111111111111111</v>
      </c>
      <c r="K1320" s="17">
        <f t="shared" si="628"/>
        <v>458.33333333333331</v>
      </c>
      <c r="L1320" s="17">
        <f t="shared" si="629"/>
        <v>656.58244444444449</v>
      </c>
      <c r="M1320" s="17">
        <f t="shared" si="630"/>
        <v>11088.947950617285</v>
      </c>
      <c r="N1320" s="17">
        <f t="shared" si="646"/>
        <v>11088.947950617285</v>
      </c>
      <c r="O1320" s="17">
        <f t="shared" si="647"/>
        <v>2773936.4877326391</v>
      </c>
      <c r="P1320" s="17">
        <f t="shared" si="631"/>
        <v>2773742.2497326392</v>
      </c>
      <c r="Q1320" s="34">
        <f t="shared" si="632"/>
        <v>0.77049012213073254</v>
      </c>
      <c r="R1320" s="17">
        <f t="shared" si="622"/>
        <v>187.28000983264749</v>
      </c>
      <c r="S1320" s="17">
        <f t="shared" si="633"/>
        <v>0</v>
      </c>
      <c r="T1320" s="34">
        <f t="shared" si="634"/>
        <v>0</v>
      </c>
      <c r="U1320" s="17">
        <f t="shared" si="648"/>
        <v>0</v>
      </c>
      <c r="V1320" s="17">
        <f t="shared" si="635"/>
        <v>313758.02469135803</v>
      </c>
      <c r="W1320" s="17">
        <f t="shared" si="649"/>
        <v>194321465.04629621</v>
      </c>
      <c r="X1320" s="17">
        <f t="shared" si="636"/>
        <v>0</v>
      </c>
      <c r="Y1320" s="17">
        <f t="shared" si="637"/>
        <v>0</v>
      </c>
      <c r="Z1320" s="17">
        <f t="shared" si="638"/>
        <v>0</v>
      </c>
      <c r="AA1320" s="17">
        <f t="shared" si="639"/>
        <v>0</v>
      </c>
      <c r="AB1320" s="17">
        <f t="shared" si="640"/>
        <v>0</v>
      </c>
      <c r="AC1320" s="17">
        <f t="shared" si="641"/>
        <v>0</v>
      </c>
      <c r="AD1320" s="17">
        <f t="shared" si="642"/>
        <v>0</v>
      </c>
      <c r="AE1320" s="17">
        <f t="shared" si="643"/>
        <v>0</v>
      </c>
      <c r="AF1320" s="17">
        <f t="shared" si="644"/>
        <v>2773936.4877326391</v>
      </c>
      <c r="AG1320" s="17">
        <f t="shared" si="650"/>
        <v>0</v>
      </c>
      <c r="AH1320" s="17">
        <f t="shared" si="645"/>
        <v>0</v>
      </c>
      <c r="AI1320" s="17"/>
      <c r="AJ1320" s="17"/>
      <c r="AU1320">
        <f t="shared" si="623"/>
        <v>0</v>
      </c>
      <c r="AV1320">
        <f t="shared" si="624"/>
        <v>60.8</v>
      </c>
      <c r="AW1320">
        <f t="shared" si="625"/>
        <v>16.888888888888889</v>
      </c>
    </row>
    <row r="1321" spans="2:49" x14ac:dyDescent="0.3">
      <c r="B1321" s="32" t="s">
        <v>53</v>
      </c>
      <c r="C1321" s="32">
        <v>1313</v>
      </c>
      <c r="D1321" s="32">
        <v>291</v>
      </c>
      <c r="E1321" s="2">
        <f t="shared" si="626"/>
        <v>17.083333333333336</v>
      </c>
      <c r="F1321" s="33">
        <v>61.5</v>
      </c>
      <c r="G1321" s="17">
        <f t="shared" si="651"/>
        <v>0.19444444444444522</v>
      </c>
      <c r="H1321" s="17">
        <f t="shared" si="652"/>
        <v>0.70000000000000284</v>
      </c>
      <c r="I1321" s="17">
        <v>194.238</v>
      </c>
      <c r="J1321" s="17">
        <f t="shared" si="627"/>
        <v>4.057291666666667</v>
      </c>
      <c r="K1321" s="17">
        <f t="shared" si="628"/>
        <v>427.77777777777948</v>
      </c>
      <c r="L1321" s="17">
        <f t="shared" si="629"/>
        <v>626.07306944444611</v>
      </c>
      <c r="M1321" s="17">
        <f t="shared" si="630"/>
        <v>10695.414936342622</v>
      </c>
      <c r="N1321" s="17">
        <f t="shared" si="646"/>
        <v>10695.414936342622</v>
      </c>
      <c r="O1321" s="17">
        <f t="shared" si="647"/>
        <v>2784631.9026689818</v>
      </c>
      <c r="P1321" s="17">
        <f t="shared" si="631"/>
        <v>2784437.6646689819</v>
      </c>
      <c r="Q1321" s="34">
        <f t="shared" si="632"/>
        <v>0.77346109449174982</v>
      </c>
      <c r="R1321" s="17">
        <f t="shared" si="622"/>
        <v>182.71333849585315</v>
      </c>
      <c r="S1321" s="17">
        <f t="shared" si="633"/>
        <v>0</v>
      </c>
      <c r="T1321" s="34">
        <f t="shared" si="634"/>
        <v>0</v>
      </c>
      <c r="U1321" s="17">
        <f t="shared" si="648"/>
        <v>0</v>
      </c>
      <c r="V1321" s="17">
        <f t="shared" si="635"/>
        <v>321024.30555555568</v>
      </c>
      <c r="W1321" s="17">
        <f t="shared" si="649"/>
        <v>194642489.35185176</v>
      </c>
      <c r="X1321" s="17">
        <f t="shared" si="636"/>
        <v>0</v>
      </c>
      <c r="Y1321" s="17">
        <f t="shared" si="637"/>
        <v>0</v>
      </c>
      <c r="Z1321" s="17">
        <f t="shared" si="638"/>
        <v>0</v>
      </c>
      <c r="AA1321" s="17">
        <f t="shared" si="639"/>
        <v>0</v>
      </c>
      <c r="AB1321" s="17">
        <f t="shared" si="640"/>
        <v>0</v>
      </c>
      <c r="AC1321" s="17">
        <f t="shared" si="641"/>
        <v>0</v>
      </c>
      <c r="AD1321" s="17">
        <f t="shared" si="642"/>
        <v>0</v>
      </c>
      <c r="AE1321" s="17">
        <f t="shared" si="643"/>
        <v>0</v>
      </c>
      <c r="AF1321" s="17">
        <f t="shared" si="644"/>
        <v>2784631.9026689818</v>
      </c>
      <c r="AG1321" s="17">
        <f t="shared" si="650"/>
        <v>0</v>
      </c>
      <c r="AH1321" s="17">
        <f t="shared" si="645"/>
        <v>0</v>
      </c>
      <c r="AI1321" s="17"/>
      <c r="AJ1321" s="17"/>
      <c r="AU1321">
        <f t="shared" si="623"/>
        <v>0</v>
      </c>
      <c r="AV1321">
        <f t="shared" si="624"/>
        <v>61.5</v>
      </c>
      <c r="AW1321">
        <f t="shared" si="625"/>
        <v>17.083333333333332</v>
      </c>
    </row>
    <row r="1322" spans="2:49" x14ac:dyDescent="0.3">
      <c r="B1322" s="32" t="s">
        <v>53</v>
      </c>
      <c r="C1322" s="32">
        <v>1314</v>
      </c>
      <c r="D1322" s="32">
        <v>292</v>
      </c>
      <c r="E1322" s="2">
        <f t="shared" si="626"/>
        <v>17.277777777777779</v>
      </c>
      <c r="F1322" s="33">
        <v>62.2</v>
      </c>
      <c r="G1322" s="17">
        <f t="shared" si="651"/>
        <v>0.19444444444444425</v>
      </c>
      <c r="H1322" s="17">
        <f t="shared" si="652"/>
        <v>0.69999999999999929</v>
      </c>
      <c r="I1322" s="17">
        <v>194.238</v>
      </c>
      <c r="J1322" s="17">
        <f t="shared" si="627"/>
        <v>4.103472222222222</v>
      </c>
      <c r="K1322" s="17">
        <f t="shared" si="628"/>
        <v>427.77777777777737</v>
      </c>
      <c r="L1322" s="17">
        <f t="shared" si="629"/>
        <v>626.11924999999962</v>
      </c>
      <c r="M1322" s="17">
        <f t="shared" si="630"/>
        <v>10817.949263888882</v>
      </c>
      <c r="N1322" s="17">
        <f t="shared" si="646"/>
        <v>10817.949263888882</v>
      </c>
      <c r="O1322" s="17">
        <f t="shared" si="647"/>
        <v>2795449.8519328707</v>
      </c>
      <c r="P1322" s="17">
        <f t="shared" si="631"/>
        <v>2795255.6139328708</v>
      </c>
      <c r="Q1322" s="34">
        <f t="shared" si="632"/>
        <v>0.7764661044382728</v>
      </c>
      <c r="R1322" s="17">
        <f t="shared" si="622"/>
        <v>186.91012339274681</v>
      </c>
      <c r="S1322" s="17">
        <f t="shared" si="633"/>
        <v>0</v>
      </c>
      <c r="T1322" s="34">
        <f t="shared" si="634"/>
        <v>0</v>
      </c>
      <c r="U1322" s="17">
        <f t="shared" si="648"/>
        <v>0</v>
      </c>
      <c r="V1322" s="17">
        <f t="shared" si="635"/>
        <v>328373.76543209882</v>
      </c>
      <c r="W1322" s="17">
        <f t="shared" si="649"/>
        <v>194970863.11728385</v>
      </c>
      <c r="X1322" s="17">
        <f t="shared" si="636"/>
        <v>0</v>
      </c>
      <c r="Y1322" s="17">
        <f t="shared" si="637"/>
        <v>0</v>
      </c>
      <c r="Z1322" s="17">
        <f t="shared" si="638"/>
        <v>0</v>
      </c>
      <c r="AA1322" s="17">
        <f t="shared" si="639"/>
        <v>0</v>
      </c>
      <c r="AB1322" s="17">
        <f t="shared" si="640"/>
        <v>0</v>
      </c>
      <c r="AC1322" s="17">
        <f t="shared" si="641"/>
        <v>0</v>
      </c>
      <c r="AD1322" s="17">
        <f t="shared" si="642"/>
        <v>0</v>
      </c>
      <c r="AE1322" s="17">
        <f t="shared" si="643"/>
        <v>0</v>
      </c>
      <c r="AF1322" s="17">
        <f t="shared" si="644"/>
        <v>2795449.8519328707</v>
      </c>
      <c r="AG1322" s="17">
        <f t="shared" si="650"/>
        <v>0</v>
      </c>
      <c r="AH1322" s="17">
        <f t="shared" si="645"/>
        <v>0</v>
      </c>
      <c r="AI1322" s="17"/>
      <c r="AJ1322" s="17"/>
      <c r="AU1322">
        <f t="shared" si="623"/>
        <v>0</v>
      </c>
      <c r="AV1322">
        <f t="shared" si="624"/>
        <v>62.2</v>
      </c>
      <c r="AW1322">
        <f t="shared" si="625"/>
        <v>17.277777777777779</v>
      </c>
    </row>
    <row r="1323" spans="2:49" x14ac:dyDescent="0.3">
      <c r="B1323" s="32" t="s">
        <v>53</v>
      </c>
      <c r="C1323" s="32">
        <v>1315</v>
      </c>
      <c r="D1323" s="32">
        <v>293</v>
      </c>
      <c r="E1323" s="2">
        <f t="shared" si="626"/>
        <v>17.472222222222221</v>
      </c>
      <c r="F1323" s="33">
        <v>62.9</v>
      </c>
      <c r="G1323" s="17">
        <f t="shared" si="651"/>
        <v>0.20833333333333331</v>
      </c>
      <c r="H1323" s="17">
        <f t="shared" si="652"/>
        <v>0.75</v>
      </c>
      <c r="I1323" s="17">
        <v>194.238</v>
      </c>
      <c r="J1323" s="17">
        <f t="shared" si="627"/>
        <v>4.149652777777777</v>
      </c>
      <c r="K1323" s="17">
        <f t="shared" si="628"/>
        <v>458.33333333333331</v>
      </c>
      <c r="L1323" s="17">
        <f t="shared" si="629"/>
        <v>656.72098611111107</v>
      </c>
      <c r="M1323" s="17">
        <f t="shared" si="630"/>
        <v>11474.375007330245</v>
      </c>
      <c r="N1323" s="17">
        <f t="shared" si="646"/>
        <v>11474.375007330245</v>
      </c>
      <c r="O1323" s="17">
        <f t="shared" si="647"/>
        <v>2806924.2269402011</v>
      </c>
      <c r="P1323" s="17">
        <f t="shared" si="631"/>
        <v>2806729.9889402012</v>
      </c>
      <c r="Q1323" s="34">
        <f t="shared" si="632"/>
        <v>0.77965345632780902</v>
      </c>
      <c r="R1323" s="17">
        <f t="shared" si="622"/>
        <v>200.48282998918677</v>
      </c>
      <c r="S1323" s="17">
        <f t="shared" si="633"/>
        <v>0</v>
      </c>
      <c r="T1323" s="34">
        <f t="shared" si="634"/>
        <v>0</v>
      </c>
      <c r="U1323" s="17">
        <f t="shared" si="648"/>
        <v>0</v>
      </c>
      <c r="V1323" s="17">
        <f t="shared" si="635"/>
        <v>335806.40432098758</v>
      </c>
      <c r="W1323" s="17">
        <f t="shared" si="649"/>
        <v>195306669.52160484</v>
      </c>
      <c r="X1323" s="17">
        <f t="shared" si="636"/>
        <v>0</v>
      </c>
      <c r="Y1323" s="17">
        <f t="shared" si="637"/>
        <v>0</v>
      </c>
      <c r="Z1323" s="17">
        <f t="shared" si="638"/>
        <v>0</v>
      </c>
      <c r="AA1323" s="17">
        <f t="shared" si="639"/>
        <v>0</v>
      </c>
      <c r="AB1323" s="17">
        <f t="shared" si="640"/>
        <v>0</v>
      </c>
      <c r="AC1323" s="17">
        <f t="shared" si="641"/>
        <v>0</v>
      </c>
      <c r="AD1323" s="17">
        <f t="shared" si="642"/>
        <v>0</v>
      </c>
      <c r="AE1323" s="17">
        <f t="shared" si="643"/>
        <v>0</v>
      </c>
      <c r="AF1323" s="17">
        <f t="shared" si="644"/>
        <v>2806924.2269402011</v>
      </c>
      <c r="AG1323" s="17">
        <f t="shared" si="650"/>
        <v>0</v>
      </c>
      <c r="AH1323" s="17">
        <f t="shared" si="645"/>
        <v>0</v>
      </c>
      <c r="AI1323" s="17"/>
      <c r="AJ1323" s="17"/>
      <c r="AU1323">
        <f t="shared" si="623"/>
        <v>0</v>
      </c>
      <c r="AV1323">
        <f t="shared" si="624"/>
        <v>62.9</v>
      </c>
      <c r="AW1323">
        <f t="shared" si="625"/>
        <v>17.472222222222221</v>
      </c>
    </row>
    <row r="1324" spans="2:49" x14ac:dyDescent="0.3">
      <c r="B1324" s="32" t="s">
        <v>53</v>
      </c>
      <c r="C1324" s="32">
        <v>1316</v>
      </c>
      <c r="D1324" s="32">
        <v>294</v>
      </c>
      <c r="E1324" s="2">
        <f t="shared" si="626"/>
        <v>17.694444444444446</v>
      </c>
      <c r="F1324" s="33">
        <v>63.7</v>
      </c>
      <c r="G1324" s="17">
        <f t="shared" si="651"/>
        <v>0.20833333333333431</v>
      </c>
      <c r="H1324" s="17">
        <f t="shared" si="652"/>
        <v>0.75000000000000355</v>
      </c>
      <c r="I1324" s="17">
        <v>194.238</v>
      </c>
      <c r="J1324" s="17">
        <f t="shared" si="627"/>
        <v>4.2024305555555559</v>
      </c>
      <c r="K1324" s="17">
        <f t="shared" si="628"/>
        <v>458.33333333333547</v>
      </c>
      <c r="L1324" s="17">
        <f t="shared" si="629"/>
        <v>656.77376388889104</v>
      </c>
      <c r="M1324" s="17">
        <f t="shared" si="630"/>
        <v>11621.246877700656</v>
      </c>
      <c r="N1324" s="17">
        <f t="shared" si="646"/>
        <v>11621.246877700656</v>
      </c>
      <c r="O1324" s="17">
        <f t="shared" si="647"/>
        <v>2818545.4738179017</v>
      </c>
      <c r="P1324" s="17">
        <f t="shared" si="631"/>
        <v>2818351.2358179018</v>
      </c>
      <c r="Q1324" s="34">
        <f t="shared" si="632"/>
        <v>0.78288160628549675</v>
      </c>
      <c r="R1324" s="17">
        <f t="shared" si="622"/>
        <v>205.63150725264774</v>
      </c>
      <c r="S1324" s="17">
        <f t="shared" si="633"/>
        <v>0</v>
      </c>
      <c r="T1324" s="34">
        <f t="shared" si="634"/>
        <v>0</v>
      </c>
      <c r="U1324" s="17">
        <f t="shared" si="648"/>
        <v>0</v>
      </c>
      <c r="V1324" s="17">
        <f t="shared" si="635"/>
        <v>344402.70061728405</v>
      </c>
      <c r="W1324" s="17">
        <f t="shared" si="649"/>
        <v>195651072.22222212</v>
      </c>
      <c r="X1324" s="17">
        <f t="shared" si="636"/>
        <v>0</v>
      </c>
      <c r="Y1324" s="17">
        <f t="shared" si="637"/>
        <v>0</v>
      </c>
      <c r="Z1324" s="17">
        <f t="shared" si="638"/>
        <v>0</v>
      </c>
      <c r="AA1324" s="17">
        <f t="shared" si="639"/>
        <v>0</v>
      </c>
      <c r="AB1324" s="17">
        <f t="shared" si="640"/>
        <v>0</v>
      </c>
      <c r="AC1324" s="17">
        <f t="shared" si="641"/>
        <v>0</v>
      </c>
      <c r="AD1324" s="17">
        <f t="shared" si="642"/>
        <v>0</v>
      </c>
      <c r="AE1324" s="17">
        <f t="shared" si="643"/>
        <v>0</v>
      </c>
      <c r="AF1324" s="17">
        <f t="shared" si="644"/>
        <v>2818545.4738179017</v>
      </c>
      <c r="AG1324" s="17">
        <f t="shared" si="650"/>
        <v>0</v>
      </c>
      <c r="AH1324" s="17">
        <f t="shared" si="645"/>
        <v>0</v>
      </c>
      <c r="AI1324" s="17"/>
      <c r="AJ1324" s="17"/>
      <c r="AU1324">
        <f t="shared" si="623"/>
        <v>0</v>
      </c>
      <c r="AV1324">
        <f t="shared" si="624"/>
        <v>63.7</v>
      </c>
      <c r="AW1324">
        <f t="shared" si="625"/>
        <v>17.694444444444446</v>
      </c>
    </row>
    <row r="1325" spans="2:49" x14ac:dyDescent="0.3">
      <c r="B1325" s="32" t="s">
        <v>53</v>
      </c>
      <c r="C1325" s="32">
        <v>1317</v>
      </c>
      <c r="D1325" s="32">
        <v>295</v>
      </c>
      <c r="E1325" s="2">
        <f t="shared" si="626"/>
        <v>17.888888888888893</v>
      </c>
      <c r="F1325" s="33">
        <v>64.400000000000006</v>
      </c>
      <c r="G1325" s="17">
        <f t="shared" si="651"/>
        <v>0.19444444444444325</v>
      </c>
      <c r="H1325" s="17">
        <f t="shared" si="652"/>
        <v>0.69999999999999574</v>
      </c>
      <c r="I1325" s="17">
        <v>194.238</v>
      </c>
      <c r="J1325" s="17">
        <f t="shared" si="627"/>
        <v>4.2486111111111118</v>
      </c>
      <c r="K1325" s="17">
        <f t="shared" si="628"/>
        <v>427.77777777777516</v>
      </c>
      <c r="L1325" s="17">
        <f t="shared" si="629"/>
        <v>626.26438888888629</v>
      </c>
      <c r="M1325" s="17">
        <f t="shared" si="630"/>
        <v>11203.174067901191</v>
      </c>
      <c r="N1325" s="17">
        <f t="shared" si="646"/>
        <v>11203.174067901191</v>
      </c>
      <c r="O1325" s="17">
        <f t="shared" si="647"/>
        <v>2829748.6478858027</v>
      </c>
      <c r="P1325" s="17">
        <f t="shared" si="631"/>
        <v>2829554.4098858028</v>
      </c>
      <c r="Q1325" s="34">
        <f t="shared" si="632"/>
        <v>0.78599362397807826</v>
      </c>
      <c r="R1325" s="17">
        <f t="shared" si="622"/>
        <v>200.41233610356579</v>
      </c>
      <c r="S1325" s="17">
        <f t="shared" si="633"/>
        <v>0</v>
      </c>
      <c r="T1325" s="34">
        <f t="shared" si="634"/>
        <v>0</v>
      </c>
      <c r="U1325" s="17">
        <f t="shared" si="648"/>
        <v>0</v>
      </c>
      <c r="V1325" s="17">
        <f t="shared" si="635"/>
        <v>352013.58024691371</v>
      </c>
      <c r="W1325" s="17">
        <f t="shared" si="649"/>
        <v>196003085.80246904</v>
      </c>
      <c r="X1325" s="17">
        <f t="shared" si="636"/>
        <v>0</v>
      </c>
      <c r="Y1325" s="17">
        <f t="shared" si="637"/>
        <v>0</v>
      </c>
      <c r="Z1325" s="17">
        <f t="shared" si="638"/>
        <v>0</v>
      </c>
      <c r="AA1325" s="17">
        <f t="shared" si="639"/>
        <v>0</v>
      </c>
      <c r="AB1325" s="17">
        <f t="shared" si="640"/>
        <v>0</v>
      </c>
      <c r="AC1325" s="17">
        <f t="shared" si="641"/>
        <v>0</v>
      </c>
      <c r="AD1325" s="17">
        <f t="shared" si="642"/>
        <v>0</v>
      </c>
      <c r="AE1325" s="17">
        <f t="shared" si="643"/>
        <v>0</v>
      </c>
      <c r="AF1325" s="17">
        <f t="shared" si="644"/>
        <v>2829748.6478858027</v>
      </c>
      <c r="AG1325" s="17">
        <f t="shared" si="650"/>
        <v>0</v>
      </c>
      <c r="AH1325" s="17">
        <f t="shared" si="645"/>
        <v>0</v>
      </c>
      <c r="AI1325" s="17"/>
      <c r="AJ1325" s="17"/>
      <c r="AU1325">
        <f t="shared" si="623"/>
        <v>0</v>
      </c>
      <c r="AV1325">
        <f t="shared" si="624"/>
        <v>64.400000000000006</v>
      </c>
      <c r="AW1325">
        <f t="shared" si="625"/>
        <v>17.888888888888889</v>
      </c>
    </row>
    <row r="1326" spans="2:49" x14ac:dyDescent="0.3">
      <c r="B1326" s="32" t="s">
        <v>53</v>
      </c>
      <c r="C1326" s="32">
        <v>1318</v>
      </c>
      <c r="D1326" s="32">
        <v>296</v>
      </c>
      <c r="E1326" s="2">
        <f t="shared" si="626"/>
        <v>18.083333333333332</v>
      </c>
      <c r="F1326" s="33">
        <v>65.099999999999994</v>
      </c>
      <c r="G1326" s="17">
        <f t="shared" si="651"/>
        <v>0.20833333333333331</v>
      </c>
      <c r="H1326" s="17">
        <f t="shared" si="652"/>
        <v>0.75</v>
      </c>
      <c r="I1326" s="17">
        <v>194.238</v>
      </c>
      <c r="J1326" s="17">
        <f t="shared" si="627"/>
        <v>4.2947916666666659</v>
      </c>
      <c r="K1326" s="17">
        <f t="shared" si="628"/>
        <v>458.33333333333331</v>
      </c>
      <c r="L1326" s="17">
        <f t="shared" si="629"/>
        <v>656.86612500000001</v>
      </c>
      <c r="M1326" s="17">
        <f t="shared" si="630"/>
        <v>11878.329093749999</v>
      </c>
      <c r="N1326" s="17">
        <f t="shared" si="646"/>
        <v>11878.329093749999</v>
      </c>
      <c r="O1326" s="17">
        <f t="shared" si="647"/>
        <v>2841626.9769795528</v>
      </c>
      <c r="P1326" s="17">
        <f t="shared" si="631"/>
        <v>2841432.7389795529</v>
      </c>
      <c r="Q1326" s="34">
        <f t="shared" si="632"/>
        <v>0.78929318623374012</v>
      </c>
      <c r="R1326" s="17">
        <f t="shared" si="622"/>
        <v>214.79978444531247</v>
      </c>
      <c r="S1326" s="17">
        <f t="shared" si="633"/>
        <v>0</v>
      </c>
      <c r="T1326" s="34">
        <f t="shared" si="634"/>
        <v>0</v>
      </c>
      <c r="U1326" s="17">
        <f t="shared" si="648"/>
        <v>0</v>
      </c>
      <c r="V1326" s="17">
        <f t="shared" si="635"/>
        <v>359707.63888888882</v>
      </c>
      <c r="W1326" s="17">
        <f t="shared" si="649"/>
        <v>196362793.44135794</v>
      </c>
      <c r="X1326" s="17">
        <f t="shared" si="636"/>
        <v>0</v>
      </c>
      <c r="Y1326" s="17">
        <f t="shared" si="637"/>
        <v>0</v>
      </c>
      <c r="Z1326" s="17">
        <f t="shared" si="638"/>
        <v>0</v>
      </c>
      <c r="AA1326" s="17">
        <f t="shared" si="639"/>
        <v>0</v>
      </c>
      <c r="AB1326" s="17">
        <f t="shared" si="640"/>
        <v>0</v>
      </c>
      <c r="AC1326" s="17">
        <f t="shared" si="641"/>
        <v>0</v>
      </c>
      <c r="AD1326" s="17">
        <f t="shared" si="642"/>
        <v>0</v>
      </c>
      <c r="AE1326" s="17">
        <f t="shared" si="643"/>
        <v>0</v>
      </c>
      <c r="AF1326" s="17">
        <f t="shared" si="644"/>
        <v>2841626.9769795528</v>
      </c>
      <c r="AG1326" s="17">
        <f t="shared" si="650"/>
        <v>0</v>
      </c>
      <c r="AH1326" s="17">
        <f t="shared" si="645"/>
        <v>0</v>
      </c>
      <c r="AI1326" s="17"/>
      <c r="AJ1326" s="17"/>
      <c r="AU1326">
        <f t="shared" si="623"/>
        <v>0</v>
      </c>
      <c r="AV1326">
        <f t="shared" si="624"/>
        <v>65.099999999999994</v>
      </c>
      <c r="AW1326">
        <f t="shared" si="625"/>
        <v>18.083333333333332</v>
      </c>
    </row>
    <row r="1327" spans="2:49" x14ac:dyDescent="0.3">
      <c r="B1327" s="32" t="s">
        <v>53</v>
      </c>
      <c r="C1327" s="32">
        <v>1319</v>
      </c>
      <c r="D1327" s="32">
        <v>297</v>
      </c>
      <c r="E1327" s="2">
        <f t="shared" si="626"/>
        <v>18.305555555555557</v>
      </c>
      <c r="F1327" s="33">
        <v>65.900000000000006</v>
      </c>
      <c r="G1327" s="17">
        <f t="shared" si="651"/>
        <v>0.20833333333333331</v>
      </c>
      <c r="H1327" s="17">
        <f t="shared" si="652"/>
        <v>0.75</v>
      </c>
      <c r="I1327" s="17">
        <v>194.238</v>
      </c>
      <c r="J1327" s="17">
        <f t="shared" si="627"/>
        <v>4.3475694444444448</v>
      </c>
      <c r="K1327" s="17">
        <f t="shared" si="628"/>
        <v>458.33333333333331</v>
      </c>
      <c r="L1327" s="17">
        <f t="shared" si="629"/>
        <v>656.9189027777777</v>
      </c>
      <c r="M1327" s="17">
        <f t="shared" si="630"/>
        <v>12025.265470293209</v>
      </c>
      <c r="N1327" s="17">
        <f t="shared" si="646"/>
        <v>12025.265470293209</v>
      </c>
      <c r="O1327" s="17">
        <f t="shared" si="647"/>
        <v>2853652.2424498461</v>
      </c>
      <c r="P1327" s="17">
        <f t="shared" si="631"/>
        <v>2853458.0044498462</v>
      </c>
      <c r="Q1327" s="34">
        <f t="shared" si="632"/>
        <v>0.79263356447607825</v>
      </c>
      <c r="R1327" s="17">
        <f t="shared" si="622"/>
        <v>220.12916513675626</v>
      </c>
      <c r="S1327" s="17">
        <f t="shared" si="633"/>
        <v>0</v>
      </c>
      <c r="T1327" s="34">
        <f t="shared" si="634"/>
        <v>0</v>
      </c>
      <c r="U1327" s="17">
        <f t="shared" si="648"/>
        <v>0</v>
      </c>
      <c r="V1327" s="17">
        <f t="shared" si="635"/>
        <v>368602.70061728405</v>
      </c>
      <c r="W1327" s="17">
        <f t="shared" si="649"/>
        <v>196731396.14197522</v>
      </c>
      <c r="X1327" s="17">
        <f t="shared" si="636"/>
        <v>0</v>
      </c>
      <c r="Y1327" s="17">
        <f t="shared" si="637"/>
        <v>0</v>
      </c>
      <c r="Z1327" s="17">
        <f t="shared" si="638"/>
        <v>0</v>
      </c>
      <c r="AA1327" s="17">
        <f t="shared" si="639"/>
        <v>0</v>
      </c>
      <c r="AB1327" s="17">
        <f t="shared" si="640"/>
        <v>0</v>
      </c>
      <c r="AC1327" s="17">
        <f t="shared" si="641"/>
        <v>0</v>
      </c>
      <c r="AD1327" s="17">
        <f t="shared" si="642"/>
        <v>0</v>
      </c>
      <c r="AE1327" s="17">
        <f t="shared" si="643"/>
        <v>0</v>
      </c>
      <c r="AF1327" s="17">
        <f t="shared" si="644"/>
        <v>2853652.2424498461</v>
      </c>
      <c r="AG1327" s="17">
        <f t="shared" si="650"/>
        <v>0</v>
      </c>
      <c r="AH1327" s="17">
        <f t="shared" si="645"/>
        <v>0</v>
      </c>
      <c r="AI1327" s="17"/>
      <c r="AJ1327" s="17"/>
      <c r="AU1327">
        <f t="shared" si="623"/>
        <v>0</v>
      </c>
      <c r="AV1327">
        <f t="shared" si="624"/>
        <v>65.900000000000006</v>
      </c>
      <c r="AW1327">
        <f t="shared" si="625"/>
        <v>18.305555555555557</v>
      </c>
    </row>
    <row r="1328" spans="2:49" x14ac:dyDescent="0.3">
      <c r="B1328" s="32" t="s">
        <v>53</v>
      </c>
      <c r="C1328" s="32">
        <v>1320</v>
      </c>
      <c r="D1328" s="32">
        <v>298</v>
      </c>
      <c r="E1328" s="2">
        <f t="shared" si="626"/>
        <v>18.5</v>
      </c>
      <c r="F1328" s="33">
        <v>66.599999999999994</v>
      </c>
      <c r="G1328" s="17">
        <f t="shared" si="651"/>
        <v>0.16666666666666508</v>
      </c>
      <c r="H1328" s="17">
        <f t="shared" si="652"/>
        <v>0.59999999999999432</v>
      </c>
      <c r="I1328" s="17">
        <v>194.238</v>
      </c>
      <c r="J1328" s="17">
        <f t="shared" si="627"/>
        <v>4.3937499999999998</v>
      </c>
      <c r="K1328" s="17">
        <f t="shared" si="628"/>
        <v>366.66666666666316</v>
      </c>
      <c r="L1328" s="17">
        <f t="shared" si="629"/>
        <v>565.29841666666312</v>
      </c>
      <c r="M1328" s="17">
        <f t="shared" si="630"/>
        <v>10458.020708333268</v>
      </c>
      <c r="N1328" s="17">
        <f t="shared" si="646"/>
        <v>10458.020708333268</v>
      </c>
      <c r="O1328" s="17">
        <f t="shared" si="647"/>
        <v>2864110.2631581794</v>
      </c>
      <c r="P1328" s="17">
        <f t="shared" si="631"/>
        <v>2863916.0251581795</v>
      </c>
      <c r="Q1328" s="34">
        <f t="shared" si="632"/>
        <v>0.79553859346843903</v>
      </c>
      <c r="R1328" s="17">
        <f t="shared" si="622"/>
        <v>193.47338310416546</v>
      </c>
      <c r="S1328" s="17">
        <f t="shared" si="633"/>
        <v>0</v>
      </c>
      <c r="T1328" s="34">
        <f t="shared" si="634"/>
        <v>0</v>
      </c>
      <c r="U1328" s="17">
        <f t="shared" si="648"/>
        <v>0</v>
      </c>
      <c r="V1328" s="17">
        <f t="shared" si="635"/>
        <v>376475</v>
      </c>
      <c r="W1328" s="17">
        <f t="shared" si="649"/>
        <v>197107871.14197522</v>
      </c>
      <c r="X1328" s="17">
        <f t="shared" si="636"/>
        <v>0</v>
      </c>
      <c r="Y1328" s="17">
        <f t="shared" si="637"/>
        <v>0</v>
      </c>
      <c r="Z1328" s="17">
        <f t="shared" si="638"/>
        <v>0</v>
      </c>
      <c r="AA1328" s="17">
        <f t="shared" si="639"/>
        <v>0</v>
      </c>
      <c r="AB1328" s="17">
        <f t="shared" si="640"/>
        <v>0</v>
      </c>
      <c r="AC1328" s="17">
        <f t="shared" si="641"/>
        <v>0</v>
      </c>
      <c r="AD1328" s="17">
        <f t="shared" si="642"/>
        <v>0</v>
      </c>
      <c r="AE1328" s="17">
        <f t="shared" si="643"/>
        <v>0</v>
      </c>
      <c r="AF1328" s="17">
        <f t="shared" si="644"/>
        <v>2864110.2631581794</v>
      </c>
      <c r="AG1328" s="17">
        <f t="shared" si="650"/>
        <v>0</v>
      </c>
      <c r="AH1328" s="17">
        <f t="shared" si="645"/>
        <v>0</v>
      </c>
      <c r="AI1328" s="17"/>
      <c r="AJ1328" s="17"/>
      <c r="AU1328">
        <f t="shared" si="623"/>
        <v>0</v>
      </c>
      <c r="AV1328">
        <f t="shared" si="624"/>
        <v>66.599999999999994</v>
      </c>
      <c r="AW1328">
        <f t="shared" si="625"/>
        <v>18.499999999999996</v>
      </c>
    </row>
    <row r="1329" spans="2:49" x14ac:dyDescent="0.3">
      <c r="B1329" s="32" t="s">
        <v>53</v>
      </c>
      <c r="C1329" s="32">
        <v>1321</v>
      </c>
      <c r="D1329" s="32">
        <v>299</v>
      </c>
      <c r="E1329" s="2">
        <f t="shared" si="626"/>
        <v>18.638888888888889</v>
      </c>
      <c r="F1329" s="33">
        <v>67.099999999999994</v>
      </c>
      <c r="G1329" s="17">
        <f t="shared" si="651"/>
        <v>2.7777777777778172E-2</v>
      </c>
      <c r="H1329" s="17">
        <f t="shared" si="652"/>
        <v>0.10000000000000142</v>
      </c>
      <c r="I1329" s="17">
        <v>194.238</v>
      </c>
      <c r="J1329" s="17">
        <f t="shared" si="627"/>
        <v>4.4267361111111114</v>
      </c>
      <c r="K1329" s="17">
        <f t="shared" si="628"/>
        <v>61.111111111111981</v>
      </c>
      <c r="L1329" s="17">
        <f t="shared" si="629"/>
        <v>259.77584722222309</v>
      </c>
      <c r="M1329" s="17">
        <f t="shared" si="630"/>
        <v>4841.9331523919918</v>
      </c>
      <c r="N1329" s="17">
        <f t="shared" si="646"/>
        <v>4841.9331523919918</v>
      </c>
      <c r="O1329" s="17">
        <f t="shared" si="647"/>
        <v>2868952.1963105714</v>
      </c>
      <c r="P1329" s="17">
        <f t="shared" si="631"/>
        <v>2868757.9583105715</v>
      </c>
      <c r="Q1329" s="34">
        <f t="shared" si="632"/>
        <v>0.79688358565951056</v>
      </c>
      <c r="R1329" s="17">
        <f t="shared" si="622"/>
        <v>90.248254034861844</v>
      </c>
      <c r="S1329" s="17">
        <f t="shared" si="633"/>
        <v>0</v>
      </c>
      <c r="T1329" s="34">
        <f t="shared" si="634"/>
        <v>0</v>
      </c>
      <c r="U1329" s="17">
        <f t="shared" si="648"/>
        <v>0</v>
      </c>
      <c r="V1329" s="17">
        <f t="shared" si="635"/>
        <v>382148.99691358022</v>
      </c>
      <c r="W1329" s="17">
        <f t="shared" si="649"/>
        <v>197490020.13888881</v>
      </c>
      <c r="X1329" s="17">
        <f t="shared" si="636"/>
        <v>0</v>
      </c>
      <c r="Y1329" s="17">
        <f t="shared" si="637"/>
        <v>0</v>
      </c>
      <c r="Z1329" s="17">
        <f t="shared" si="638"/>
        <v>0</v>
      </c>
      <c r="AA1329" s="17">
        <f t="shared" si="639"/>
        <v>0</v>
      </c>
      <c r="AB1329" s="17">
        <f t="shared" si="640"/>
        <v>0</v>
      </c>
      <c r="AC1329" s="17">
        <f t="shared" si="641"/>
        <v>0</v>
      </c>
      <c r="AD1329" s="17">
        <f t="shared" si="642"/>
        <v>0</v>
      </c>
      <c r="AE1329" s="17">
        <f t="shared" si="643"/>
        <v>0</v>
      </c>
      <c r="AF1329" s="17">
        <f t="shared" si="644"/>
        <v>2868952.1963105714</v>
      </c>
      <c r="AG1329" s="17">
        <f t="shared" si="650"/>
        <v>0</v>
      </c>
      <c r="AH1329" s="17">
        <f t="shared" si="645"/>
        <v>0</v>
      </c>
      <c r="AI1329" s="17"/>
      <c r="AJ1329" s="17"/>
      <c r="AU1329">
        <f t="shared" si="623"/>
        <v>0</v>
      </c>
      <c r="AV1329">
        <f t="shared" si="624"/>
        <v>67.099999999999994</v>
      </c>
      <c r="AW1329">
        <f t="shared" si="625"/>
        <v>18.638888888888886</v>
      </c>
    </row>
    <row r="1330" spans="2:49" x14ac:dyDescent="0.3">
      <c r="B1330" s="32" t="s">
        <v>53</v>
      </c>
      <c r="C1330" s="32">
        <v>1322</v>
      </c>
      <c r="D1330" s="32">
        <v>300</v>
      </c>
      <c r="E1330" s="2">
        <f t="shared" si="626"/>
        <v>18.555555555555557</v>
      </c>
      <c r="F1330" s="33">
        <v>66.8</v>
      </c>
      <c r="G1330" s="17">
        <f t="shared" si="651"/>
        <v>-0.20833333333333331</v>
      </c>
      <c r="H1330" s="17">
        <f t="shared" si="652"/>
        <v>-0.75</v>
      </c>
      <c r="I1330" s="17">
        <v>194.238</v>
      </c>
      <c r="J1330" s="17">
        <f t="shared" si="627"/>
        <v>4.406944444444445</v>
      </c>
      <c r="K1330" s="17">
        <f t="shared" si="628"/>
        <v>-458.33333333333331</v>
      </c>
      <c r="L1330" s="17">
        <f t="shared" si="629"/>
        <v>-259.68838888888888</v>
      </c>
      <c r="M1330" s="17">
        <f t="shared" si="630"/>
        <v>-4818.662327160494</v>
      </c>
      <c r="N1330" s="17">
        <f t="shared" si="646"/>
        <v>-4818.662327160494</v>
      </c>
      <c r="O1330" s="17">
        <f t="shared" si="647"/>
        <v>2864133.5339834108</v>
      </c>
      <c r="P1330" s="17">
        <f t="shared" si="631"/>
        <v>2863939.2959834109</v>
      </c>
      <c r="Q1330" s="34">
        <f t="shared" si="632"/>
        <v>0.79554505763827188</v>
      </c>
      <c r="R1330" s="17">
        <f t="shared" si="622"/>
        <v>-89.412956515089178</v>
      </c>
      <c r="S1330" s="17">
        <f t="shared" si="633"/>
        <v>-4818.662327160494</v>
      </c>
      <c r="T1330" s="34">
        <f t="shared" si="634"/>
        <v>-1.338528021238642E-3</v>
      </c>
      <c r="U1330" s="17">
        <f t="shared" si="648"/>
        <v>0</v>
      </c>
      <c r="V1330" s="17">
        <f t="shared" si="635"/>
        <v>378739.50617283961</v>
      </c>
      <c r="W1330" s="17">
        <f t="shared" si="649"/>
        <v>197868759.64506164</v>
      </c>
      <c r="X1330" s="17">
        <f t="shared" si="636"/>
        <v>4336.7960944444449</v>
      </c>
      <c r="Y1330" s="17">
        <f t="shared" si="637"/>
        <v>3989.8524068888896</v>
      </c>
      <c r="Z1330" s="17">
        <f t="shared" si="638"/>
        <v>3830.2583106133338</v>
      </c>
      <c r="AA1330" s="17">
        <f t="shared" si="639"/>
        <v>3638.7453950826671</v>
      </c>
      <c r="AB1330" s="17">
        <f t="shared" si="640"/>
        <v>3493.1955792793601</v>
      </c>
      <c r="AC1330" s="17">
        <f t="shared" si="641"/>
        <v>3143.8760213514242</v>
      </c>
      <c r="AD1330" s="17">
        <f t="shared" si="642"/>
        <v>3049.5597407108812</v>
      </c>
      <c r="AE1330" s="17">
        <f t="shared" si="643"/>
        <v>3049.5597407108812</v>
      </c>
      <c r="AF1330" s="17">
        <f t="shared" si="644"/>
        <v>2861083.9742426998</v>
      </c>
      <c r="AG1330" s="17">
        <f t="shared" si="650"/>
        <v>3638.7453950826671</v>
      </c>
      <c r="AH1330" s="17">
        <f t="shared" si="645"/>
        <v>2.3067774135483217</v>
      </c>
      <c r="AI1330" s="17"/>
      <c r="AJ1330" s="17"/>
      <c r="AU1330">
        <f t="shared" si="623"/>
        <v>0</v>
      </c>
      <c r="AV1330">
        <f t="shared" si="624"/>
        <v>66.8</v>
      </c>
      <c r="AW1330">
        <f t="shared" si="625"/>
        <v>18.555555555555554</v>
      </c>
    </row>
    <row r="1331" spans="2:49" x14ac:dyDescent="0.3">
      <c r="B1331" s="32" t="s">
        <v>53</v>
      </c>
      <c r="C1331" s="32">
        <v>1323</v>
      </c>
      <c r="D1331" s="32">
        <v>301</v>
      </c>
      <c r="E1331" s="2">
        <f t="shared" si="626"/>
        <v>18.222222222222221</v>
      </c>
      <c r="F1331" s="33">
        <v>65.599999999999994</v>
      </c>
      <c r="G1331" s="17">
        <f t="shared" si="651"/>
        <v>-0.4861111111111111</v>
      </c>
      <c r="H1331" s="17">
        <f t="shared" si="652"/>
        <v>-1.75</v>
      </c>
      <c r="I1331" s="17">
        <v>194.238</v>
      </c>
      <c r="J1331" s="17">
        <f t="shared" si="627"/>
        <v>4.3277777777777775</v>
      </c>
      <c r="K1331" s="17">
        <f t="shared" si="628"/>
        <v>-1069.4444444444443</v>
      </c>
      <c r="L1331" s="17">
        <f t="shared" si="629"/>
        <v>-870.8786666666665</v>
      </c>
      <c r="M1331" s="17">
        <f t="shared" si="630"/>
        <v>-15869.34459259259</v>
      </c>
      <c r="N1331" s="17">
        <f t="shared" si="646"/>
        <v>-15869.34459259259</v>
      </c>
      <c r="O1331" s="17">
        <f t="shared" si="647"/>
        <v>2848264.1893908181</v>
      </c>
      <c r="P1331" s="17">
        <f t="shared" si="631"/>
        <v>2848069.9513908182</v>
      </c>
      <c r="Q1331" s="34">
        <f t="shared" si="632"/>
        <v>0.79113687109734143</v>
      </c>
      <c r="R1331" s="17">
        <f t="shared" si="622"/>
        <v>-289.1747236872427</v>
      </c>
      <c r="S1331" s="17">
        <f t="shared" si="633"/>
        <v>-15869.34459259259</v>
      </c>
      <c r="T1331" s="34">
        <f t="shared" si="634"/>
        <v>-4.4081865409303696E-3</v>
      </c>
      <c r="U1331" s="17">
        <f t="shared" si="648"/>
        <v>4818.662327160494</v>
      </c>
      <c r="V1331" s="17">
        <f t="shared" si="635"/>
        <v>365254.32098765433</v>
      </c>
      <c r="W1331" s="17">
        <f t="shared" si="649"/>
        <v>198234013.96604928</v>
      </c>
      <c r="X1331" s="17">
        <f t="shared" si="636"/>
        <v>14282.410133333331</v>
      </c>
      <c r="Y1331" s="17">
        <f t="shared" si="637"/>
        <v>13139.817322666666</v>
      </c>
      <c r="Z1331" s="17">
        <f t="shared" si="638"/>
        <v>12614.22462976</v>
      </c>
      <c r="AA1331" s="17">
        <f t="shared" si="639"/>
        <v>11983.513398271998</v>
      </c>
      <c r="AB1331" s="17">
        <f t="shared" si="640"/>
        <v>11504.172862341118</v>
      </c>
      <c r="AC1331" s="17">
        <f t="shared" si="641"/>
        <v>10353.755576107007</v>
      </c>
      <c r="AD1331" s="17">
        <f t="shared" si="642"/>
        <v>10043.142908823796</v>
      </c>
      <c r="AE1331" s="17">
        <f t="shared" si="643"/>
        <v>10043.142908823796</v>
      </c>
      <c r="AF1331" s="17">
        <f t="shared" si="644"/>
        <v>2838221.0464819944</v>
      </c>
      <c r="AG1331" s="17">
        <f t="shared" si="650"/>
        <v>15622.258793354666</v>
      </c>
      <c r="AH1331" s="17">
        <f t="shared" si="645"/>
        <v>7.5911888955584255</v>
      </c>
      <c r="AI1331" s="17"/>
      <c r="AJ1331" s="17"/>
      <c r="AU1331">
        <f t="shared" si="623"/>
        <v>0</v>
      </c>
      <c r="AV1331">
        <f t="shared" si="624"/>
        <v>65.599999999999994</v>
      </c>
      <c r="AW1331">
        <f t="shared" si="625"/>
        <v>18.222222222222221</v>
      </c>
    </row>
    <row r="1332" spans="2:49" x14ac:dyDescent="0.3">
      <c r="B1332" s="32" t="s">
        <v>53</v>
      </c>
      <c r="C1332" s="32">
        <v>1324</v>
      </c>
      <c r="D1332" s="32">
        <v>302</v>
      </c>
      <c r="E1332" s="2">
        <f t="shared" si="626"/>
        <v>17.583333333333332</v>
      </c>
      <c r="F1332" s="33">
        <v>63.3</v>
      </c>
      <c r="G1332" s="17">
        <f t="shared" si="651"/>
        <v>-0.74999999999999878</v>
      </c>
      <c r="H1332" s="17">
        <f t="shared" si="652"/>
        <v>-2.6999999999999957</v>
      </c>
      <c r="I1332" s="17">
        <v>194.238</v>
      </c>
      <c r="J1332" s="17">
        <f t="shared" si="627"/>
        <v>4.1760416666666664</v>
      </c>
      <c r="K1332" s="17">
        <f t="shared" si="628"/>
        <v>-1649.9999999999973</v>
      </c>
      <c r="L1332" s="17">
        <f t="shared" si="629"/>
        <v>-1451.5859583333306</v>
      </c>
      <c r="M1332" s="17">
        <f t="shared" si="630"/>
        <v>-25523.719767361061</v>
      </c>
      <c r="N1332" s="17">
        <f t="shared" si="646"/>
        <v>-25523.719767361061</v>
      </c>
      <c r="O1332" s="17">
        <f t="shared" si="647"/>
        <v>2822740.4696234572</v>
      </c>
      <c r="P1332" s="17">
        <f t="shared" si="631"/>
        <v>2822546.2316234573</v>
      </c>
      <c r="Q1332" s="34">
        <f t="shared" si="632"/>
        <v>0.78404689222036394</v>
      </c>
      <c r="R1332" s="17">
        <f t="shared" si="622"/>
        <v>-448.79207257609863</v>
      </c>
      <c r="S1332" s="17">
        <f t="shared" si="633"/>
        <v>-25523.719767361061</v>
      </c>
      <c r="T1332" s="34">
        <f t="shared" si="634"/>
        <v>-7.0899788769775551E-3</v>
      </c>
      <c r="U1332" s="17">
        <f t="shared" si="648"/>
        <v>20688.006919753083</v>
      </c>
      <c r="V1332" s="17">
        <f t="shared" si="635"/>
        <v>340090.97222222219</v>
      </c>
      <c r="W1332" s="17">
        <f t="shared" si="649"/>
        <v>198574104.93827149</v>
      </c>
      <c r="X1332" s="17">
        <f t="shared" si="636"/>
        <v>22971.347790624954</v>
      </c>
      <c r="Y1332" s="17">
        <f t="shared" si="637"/>
        <v>21133.639967374958</v>
      </c>
      <c r="Z1332" s="17">
        <f t="shared" si="638"/>
        <v>20288.294368679959</v>
      </c>
      <c r="AA1332" s="17">
        <f t="shared" si="639"/>
        <v>19273.879650245959</v>
      </c>
      <c r="AB1332" s="17">
        <f t="shared" si="640"/>
        <v>18502.924464236119</v>
      </c>
      <c r="AC1332" s="17">
        <f t="shared" si="641"/>
        <v>16652.632017812506</v>
      </c>
      <c r="AD1332" s="17">
        <f t="shared" si="642"/>
        <v>16153.05305727813</v>
      </c>
      <c r="AE1332" s="17">
        <f t="shared" si="643"/>
        <v>16153.05305727813</v>
      </c>
      <c r="AF1332" s="17">
        <f t="shared" si="644"/>
        <v>2806587.4165661791</v>
      </c>
      <c r="AG1332" s="17">
        <f t="shared" si="650"/>
        <v>34896.138443600626</v>
      </c>
      <c r="AH1332" s="17">
        <f t="shared" si="645"/>
        <v>12.200191130874721</v>
      </c>
      <c r="AI1332" s="17"/>
      <c r="AJ1332" s="17"/>
      <c r="AU1332">
        <f t="shared" si="623"/>
        <v>0</v>
      </c>
      <c r="AV1332">
        <f t="shared" si="624"/>
        <v>63.3</v>
      </c>
      <c r="AW1332">
        <f t="shared" si="625"/>
        <v>17.583333333333332</v>
      </c>
    </row>
    <row r="1333" spans="2:49" x14ac:dyDescent="0.3">
      <c r="B1333" s="32" t="s">
        <v>53</v>
      </c>
      <c r="C1333" s="32">
        <v>1325</v>
      </c>
      <c r="D1333" s="32">
        <v>303</v>
      </c>
      <c r="E1333" s="2">
        <f t="shared" si="626"/>
        <v>16.722222222222225</v>
      </c>
      <c r="F1333" s="33">
        <v>60.2</v>
      </c>
      <c r="G1333" s="17">
        <f t="shared" si="651"/>
        <v>-0.98611111111111027</v>
      </c>
      <c r="H1333" s="17">
        <f t="shared" si="652"/>
        <v>-3.5499999999999972</v>
      </c>
      <c r="I1333" s="17">
        <v>194.238</v>
      </c>
      <c r="J1333" s="17">
        <f t="shared" si="627"/>
        <v>3.9715277777777782</v>
      </c>
      <c r="K1333" s="17">
        <f t="shared" si="628"/>
        <v>-2169.4444444444425</v>
      </c>
      <c r="L1333" s="17">
        <f t="shared" si="629"/>
        <v>-1971.2349166666647</v>
      </c>
      <c r="M1333" s="17">
        <f t="shared" si="630"/>
        <v>-32963.428328703674</v>
      </c>
      <c r="N1333" s="17">
        <f t="shared" si="646"/>
        <v>-32963.428328703674</v>
      </c>
      <c r="O1333" s="17">
        <f t="shared" si="647"/>
        <v>2789777.0412947536</v>
      </c>
      <c r="P1333" s="17">
        <f t="shared" si="631"/>
        <v>2789582.8032947537</v>
      </c>
      <c r="Q1333" s="34">
        <f t="shared" si="632"/>
        <v>0.77489031109921669</v>
      </c>
      <c r="R1333" s="17">
        <f t="shared" si="622"/>
        <v>-551.22177371887813</v>
      </c>
      <c r="S1333" s="17">
        <f t="shared" si="633"/>
        <v>-32963.428328703674</v>
      </c>
      <c r="T1333" s="34">
        <f t="shared" si="634"/>
        <v>-9.1565811211473062E-3</v>
      </c>
      <c r="U1333" s="17">
        <f t="shared" si="648"/>
        <v>46211.726687114147</v>
      </c>
      <c r="V1333" s="17">
        <f t="shared" si="635"/>
        <v>307595.98765432107</v>
      </c>
      <c r="W1333" s="17">
        <f t="shared" si="649"/>
        <v>198881700.92592582</v>
      </c>
      <c r="X1333" s="17">
        <f t="shared" si="636"/>
        <v>29667.085495833308</v>
      </c>
      <c r="Y1333" s="17">
        <f t="shared" si="637"/>
        <v>27293.718656166646</v>
      </c>
      <c r="Z1333" s="17">
        <f t="shared" si="638"/>
        <v>26201.969909919979</v>
      </c>
      <c r="AA1333" s="17">
        <f t="shared" si="639"/>
        <v>24891.871414423978</v>
      </c>
      <c r="AB1333" s="17">
        <f t="shared" si="640"/>
        <v>23896.196557847019</v>
      </c>
      <c r="AC1333" s="17">
        <f t="shared" si="641"/>
        <v>21506.576902062319</v>
      </c>
      <c r="AD1333" s="17">
        <f t="shared" si="642"/>
        <v>20861.37959500045</v>
      </c>
      <c r="AE1333" s="17">
        <f t="shared" si="643"/>
        <v>20861.37959500045</v>
      </c>
      <c r="AF1333" s="17">
        <f t="shared" si="644"/>
        <v>2768915.6616997533</v>
      </c>
      <c r="AG1333" s="17">
        <f t="shared" si="650"/>
        <v>59788.009858024605</v>
      </c>
      <c r="AH1333" s="17">
        <f t="shared" si="645"/>
        <v>15.744437430189018</v>
      </c>
      <c r="AI1333" s="17"/>
      <c r="AJ1333" s="17"/>
      <c r="AU1333">
        <f t="shared" si="623"/>
        <v>0</v>
      </c>
      <c r="AV1333">
        <f t="shared" si="624"/>
        <v>60.2</v>
      </c>
      <c r="AW1333">
        <f t="shared" si="625"/>
        <v>16.722222222222221</v>
      </c>
    </row>
    <row r="1334" spans="2:49" x14ac:dyDescent="0.3">
      <c r="B1334" s="32" t="s">
        <v>53</v>
      </c>
      <c r="C1334" s="32">
        <v>1326</v>
      </c>
      <c r="D1334" s="32">
        <v>304</v>
      </c>
      <c r="E1334" s="2">
        <f t="shared" si="626"/>
        <v>15.611111111111112</v>
      </c>
      <c r="F1334" s="33">
        <v>56.2</v>
      </c>
      <c r="G1334" s="17">
        <f t="shared" si="651"/>
        <v>-1.1111111111111112</v>
      </c>
      <c r="H1334" s="17">
        <f t="shared" si="652"/>
        <v>-4</v>
      </c>
      <c r="I1334" s="17">
        <v>194.238</v>
      </c>
      <c r="J1334" s="17">
        <f t="shared" si="627"/>
        <v>3.7076388888888889</v>
      </c>
      <c r="K1334" s="17">
        <f t="shared" si="628"/>
        <v>-2444.4444444444443</v>
      </c>
      <c r="L1334" s="17">
        <f t="shared" si="629"/>
        <v>-2246.4988055555555</v>
      </c>
      <c r="M1334" s="17">
        <f t="shared" si="630"/>
        <v>-35070.342464506175</v>
      </c>
      <c r="N1334" s="17">
        <f t="shared" si="646"/>
        <v>-35070.342464506175</v>
      </c>
      <c r="O1334" s="17">
        <f t="shared" si="647"/>
        <v>2754706.6988302474</v>
      </c>
      <c r="P1334" s="17">
        <f t="shared" si="631"/>
        <v>2754512.4608302475</v>
      </c>
      <c r="Q1334" s="34">
        <f t="shared" si="632"/>
        <v>0.7651484713694261</v>
      </c>
      <c r="R1334" s="17">
        <f t="shared" si="622"/>
        <v>-547.48701291812426</v>
      </c>
      <c r="S1334" s="17">
        <f t="shared" si="633"/>
        <v>-35070.342464506175</v>
      </c>
      <c r="T1334" s="34">
        <f t="shared" si="634"/>
        <v>-9.7418397297905253E-3</v>
      </c>
      <c r="U1334" s="17">
        <f t="shared" si="648"/>
        <v>79175.155015817814</v>
      </c>
      <c r="V1334" s="17">
        <f t="shared" si="635"/>
        <v>268077.46913580253</v>
      </c>
      <c r="W1334" s="17">
        <f t="shared" si="649"/>
        <v>199149778.39506161</v>
      </c>
      <c r="X1334" s="17">
        <f t="shared" si="636"/>
        <v>31563.308218055558</v>
      </c>
      <c r="Y1334" s="17">
        <f t="shared" si="637"/>
        <v>29038.243560611114</v>
      </c>
      <c r="Z1334" s="17">
        <f t="shared" si="638"/>
        <v>27876.713818186669</v>
      </c>
      <c r="AA1334" s="17">
        <f t="shared" si="639"/>
        <v>26482.878127277334</v>
      </c>
      <c r="AB1334" s="17">
        <f t="shared" si="640"/>
        <v>25423.563002186238</v>
      </c>
      <c r="AC1334" s="17">
        <f t="shared" si="641"/>
        <v>22881.206701967614</v>
      </c>
      <c r="AD1334" s="17">
        <f t="shared" si="642"/>
        <v>22194.770500908584</v>
      </c>
      <c r="AE1334" s="17">
        <f t="shared" si="643"/>
        <v>22194.770500908584</v>
      </c>
      <c r="AF1334" s="17">
        <f t="shared" si="644"/>
        <v>2732511.9283293388</v>
      </c>
      <c r="AG1334" s="17">
        <f t="shared" si="650"/>
        <v>86270.887985301932</v>
      </c>
      <c r="AH1334" s="17">
        <f t="shared" si="645"/>
        <v>16.738137632661076</v>
      </c>
      <c r="AI1334" s="17"/>
      <c r="AJ1334" s="17"/>
      <c r="AU1334">
        <f t="shared" si="623"/>
        <v>0</v>
      </c>
      <c r="AV1334">
        <f t="shared" si="624"/>
        <v>56.2</v>
      </c>
      <c r="AW1334">
        <f t="shared" si="625"/>
        <v>15.611111111111111</v>
      </c>
    </row>
    <row r="1335" spans="2:49" x14ac:dyDescent="0.3">
      <c r="B1335" s="32" t="s">
        <v>53</v>
      </c>
      <c r="C1335" s="32">
        <v>1327</v>
      </c>
      <c r="D1335" s="32">
        <v>305</v>
      </c>
      <c r="E1335" s="2">
        <f t="shared" si="626"/>
        <v>14.500000000000002</v>
      </c>
      <c r="F1335" s="33">
        <v>52.2</v>
      </c>
      <c r="G1335" s="17">
        <f t="shared" si="651"/>
        <v>-1.0833333333333339</v>
      </c>
      <c r="H1335" s="17">
        <f t="shared" si="652"/>
        <v>-3.9000000000000021</v>
      </c>
      <c r="I1335" s="17">
        <v>194.238</v>
      </c>
      <c r="J1335" s="17">
        <f t="shared" si="627"/>
        <v>3.4437500000000001</v>
      </c>
      <c r="K1335" s="17">
        <f t="shared" si="628"/>
        <v>-2383.3333333333348</v>
      </c>
      <c r="L1335" s="17">
        <f t="shared" si="629"/>
        <v>-2185.6515833333347</v>
      </c>
      <c r="M1335" s="17">
        <f t="shared" si="630"/>
        <v>-31691.947958333356</v>
      </c>
      <c r="N1335" s="17">
        <f t="shared" si="646"/>
        <v>-31691.947958333356</v>
      </c>
      <c r="O1335" s="17">
        <f t="shared" si="647"/>
        <v>2723014.750871914</v>
      </c>
      <c r="P1335" s="17">
        <f t="shared" si="631"/>
        <v>2722820.5128719141</v>
      </c>
      <c r="Q1335" s="34">
        <f t="shared" si="632"/>
        <v>0.75634508206556028</v>
      </c>
      <c r="R1335" s="17">
        <f t="shared" si="622"/>
        <v>-459.53324539583372</v>
      </c>
      <c r="S1335" s="17">
        <f t="shared" si="633"/>
        <v>-31691.947958333356</v>
      </c>
      <c r="T1335" s="34">
        <f t="shared" si="634"/>
        <v>-8.8033893038658387E-3</v>
      </c>
      <c r="U1335" s="17">
        <f t="shared" si="648"/>
        <v>114245.49748032399</v>
      </c>
      <c r="V1335" s="17">
        <f t="shared" si="635"/>
        <v>231275.00000000006</v>
      </c>
      <c r="W1335" s="17">
        <f t="shared" si="649"/>
        <v>199381053.39506161</v>
      </c>
      <c r="X1335" s="17">
        <f t="shared" si="636"/>
        <v>28522.753162500019</v>
      </c>
      <c r="Y1335" s="17">
        <f t="shared" si="637"/>
        <v>26240.932909500018</v>
      </c>
      <c r="Z1335" s="17">
        <f t="shared" si="638"/>
        <v>25191.295593120016</v>
      </c>
      <c r="AA1335" s="17">
        <f t="shared" si="639"/>
        <v>23931.730813464015</v>
      </c>
      <c r="AB1335" s="17">
        <f t="shared" si="640"/>
        <v>22974.461580925454</v>
      </c>
      <c r="AC1335" s="17">
        <f t="shared" si="641"/>
        <v>20677.015422832908</v>
      </c>
      <c r="AD1335" s="17">
        <f t="shared" si="642"/>
        <v>20056.704960147919</v>
      </c>
      <c r="AE1335" s="17">
        <f t="shared" si="643"/>
        <v>20056.704960147919</v>
      </c>
      <c r="AF1335" s="17">
        <f t="shared" si="644"/>
        <v>2702958.0459117661</v>
      </c>
      <c r="AG1335" s="17">
        <f t="shared" si="650"/>
        <v>110202.61879876595</v>
      </c>
      <c r="AH1335" s="17">
        <f t="shared" si="645"/>
        <v>15.114321748415914</v>
      </c>
      <c r="AI1335" s="17"/>
      <c r="AJ1335" s="17"/>
      <c r="AU1335">
        <f t="shared" si="623"/>
        <v>0</v>
      </c>
      <c r="AV1335">
        <f t="shared" si="624"/>
        <v>52.2</v>
      </c>
      <c r="AW1335">
        <f t="shared" si="625"/>
        <v>14.5</v>
      </c>
    </row>
    <row r="1336" spans="2:49" x14ac:dyDescent="0.3">
      <c r="B1336" s="32" t="s">
        <v>53</v>
      </c>
      <c r="C1336" s="32">
        <v>1328</v>
      </c>
      <c r="D1336" s="32">
        <v>306</v>
      </c>
      <c r="E1336" s="2">
        <f t="shared" si="626"/>
        <v>13.444444444444445</v>
      </c>
      <c r="F1336" s="33">
        <v>48.4</v>
      </c>
      <c r="G1336" s="17">
        <f t="shared" si="651"/>
        <v>-1.0000000000000004</v>
      </c>
      <c r="H1336" s="17">
        <f t="shared" si="652"/>
        <v>-3.6000000000000014</v>
      </c>
      <c r="I1336" s="17">
        <v>194.238</v>
      </c>
      <c r="J1336" s="17">
        <f t="shared" si="627"/>
        <v>3.1930555555555555</v>
      </c>
      <c r="K1336" s="17">
        <f t="shared" si="628"/>
        <v>-2200.0000000000009</v>
      </c>
      <c r="L1336" s="17">
        <f t="shared" si="629"/>
        <v>-2002.5689444444454</v>
      </c>
      <c r="M1336" s="17">
        <f t="shared" si="630"/>
        <v>-26923.426919753099</v>
      </c>
      <c r="N1336" s="17">
        <f t="shared" si="646"/>
        <v>-26923.426919753099</v>
      </c>
      <c r="O1336" s="17">
        <f t="shared" si="647"/>
        <v>2696091.3239521608</v>
      </c>
      <c r="P1336" s="17">
        <f t="shared" si="631"/>
        <v>2695897.0859521609</v>
      </c>
      <c r="Q1336" s="34">
        <f t="shared" si="632"/>
        <v>0.74886629253579118</v>
      </c>
      <c r="R1336" s="17">
        <f t="shared" si="622"/>
        <v>-361.97051747668058</v>
      </c>
      <c r="S1336" s="17">
        <f t="shared" si="633"/>
        <v>-26923.426919753099</v>
      </c>
      <c r="T1336" s="34">
        <f t="shared" si="634"/>
        <v>-7.4787895297690156E-3</v>
      </c>
      <c r="U1336" s="17">
        <f t="shared" si="648"/>
        <v>145937.44543865733</v>
      </c>
      <c r="V1336" s="17">
        <f t="shared" si="635"/>
        <v>198828.3950617284</v>
      </c>
      <c r="W1336" s="17">
        <f t="shared" si="649"/>
        <v>199579881.79012334</v>
      </c>
      <c r="X1336" s="17">
        <f t="shared" si="636"/>
        <v>24231.084227777788</v>
      </c>
      <c r="Y1336" s="17">
        <f t="shared" si="637"/>
        <v>22292.597489555566</v>
      </c>
      <c r="Z1336" s="17">
        <f t="shared" si="638"/>
        <v>21400.893589973344</v>
      </c>
      <c r="AA1336" s="17">
        <f t="shared" si="639"/>
        <v>20330.848910474677</v>
      </c>
      <c r="AB1336" s="17">
        <f t="shared" si="640"/>
        <v>19517.614954055691</v>
      </c>
      <c r="AC1336" s="17">
        <f t="shared" si="641"/>
        <v>17565.853458650123</v>
      </c>
      <c r="AD1336" s="17">
        <f t="shared" si="642"/>
        <v>17038.877854890619</v>
      </c>
      <c r="AE1336" s="17">
        <f t="shared" si="643"/>
        <v>17038.877854890619</v>
      </c>
      <c r="AF1336" s="17">
        <f t="shared" si="644"/>
        <v>2679052.4460972701</v>
      </c>
      <c r="AG1336" s="17">
        <f t="shared" si="650"/>
        <v>130533.46770924062</v>
      </c>
      <c r="AH1336" s="17">
        <f t="shared" si="645"/>
        <v>12.830480312417635</v>
      </c>
      <c r="AI1336" s="17"/>
      <c r="AJ1336" s="17"/>
      <c r="AU1336">
        <f t="shared" si="623"/>
        <v>0</v>
      </c>
      <c r="AV1336">
        <f t="shared" si="624"/>
        <v>48.4</v>
      </c>
      <c r="AW1336">
        <f t="shared" si="625"/>
        <v>13.444444444444443</v>
      </c>
    </row>
    <row r="1337" spans="2:49" x14ac:dyDescent="0.3">
      <c r="B1337" s="32" t="s">
        <v>53</v>
      </c>
      <c r="C1337" s="32">
        <v>1329</v>
      </c>
      <c r="D1337" s="32">
        <v>307</v>
      </c>
      <c r="E1337" s="2">
        <f t="shared" si="626"/>
        <v>12.5</v>
      </c>
      <c r="F1337" s="33">
        <v>45</v>
      </c>
      <c r="G1337" s="17">
        <f t="shared" si="651"/>
        <v>-0.94444444444444398</v>
      </c>
      <c r="H1337" s="17">
        <f t="shared" si="652"/>
        <v>-3.3999999999999986</v>
      </c>
      <c r="I1337" s="17">
        <v>194.238</v>
      </c>
      <c r="J1337" s="17">
        <f t="shared" si="627"/>
        <v>2.96875</v>
      </c>
      <c r="K1337" s="17">
        <f t="shared" si="628"/>
        <v>-2077.7777777777769</v>
      </c>
      <c r="L1337" s="17">
        <f t="shared" si="629"/>
        <v>-1880.5710277777769</v>
      </c>
      <c r="M1337" s="17">
        <f t="shared" si="630"/>
        <v>-23507.13784722221</v>
      </c>
      <c r="N1337" s="17">
        <f t="shared" si="646"/>
        <v>-23507.13784722221</v>
      </c>
      <c r="O1337" s="17">
        <f t="shared" si="647"/>
        <v>2672584.1861049384</v>
      </c>
      <c r="P1337" s="17">
        <f t="shared" si="631"/>
        <v>2672389.9481049385</v>
      </c>
      <c r="Q1337" s="34">
        <f t="shared" si="632"/>
        <v>0.74233647978458983</v>
      </c>
      <c r="R1337" s="17">
        <f t="shared" si="622"/>
        <v>-293.83922309027764</v>
      </c>
      <c r="S1337" s="17">
        <f t="shared" si="633"/>
        <v>-23507.13784722221</v>
      </c>
      <c r="T1337" s="34">
        <f t="shared" si="634"/>
        <v>-6.5298127512013852E-3</v>
      </c>
      <c r="U1337" s="17">
        <f t="shared" si="648"/>
        <v>172860.87235841044</v>
      </c>
      <c r="V1337" s="17">
        <f t="shared" si="635"/>
        <v>171875</v>
      </c>
      <c r="W1337" s="17">
        <f t="shared" si="649"/>
        <v>199751756.79012334</v>
      </c>
      <c r="X1337" s="17">
        <f t="shared" si="636"/>
        <v>21156.424062499987</v>
      </c>
      <c r="Y1337" s="17">
        <f t="shared" si="637"/>
        <v>19463.910137499988</v>
      </c>
      <c r="Z1337" s="17">
        <f t="shared" si="638"/>
        <v>18685.353731999989</v>
      </c>
      <c r="AA1337" s="17">
        <f t="shared" si="639"/>
        <v>17751.086045399989</v>
      </c>
      <c r="AB1337" s="17">
        <f t="shared" si="640"/>
        <v>17041.042603583988</v>
      </c>
      <c r="AC1337" s="17">
        <f t="shared" si="641"/>
        <v>15336.938343225589</v>
      </c>
      <c r="AD1337" s="17">
        <f t="shared" si="642"/>
        <v>14876.830192928821</v>
      </c>
      <c r="AE1337" s="17">
        <f t="shared" si="643"/>
        <v>14876.830192928821</v>
      </c>
      <c r="AF1337" s="17">
        <f t="shared" si="644"/>
        <v>2657707.3559120097</v>
      </c>
      <c r="AG1337" s="17">
        <f t="shared" si="650"/>
        <v>148284.5537546406</v>
      </c>
      <c r="AH1337" s="17">
        <f t="shared" si="645"/>
        <v>11.194003154950204</v>
      </c>
      <c r="AI1337" s="17"/>
      <c r="AJ1337" s="17"/>
      <c r="AU1337">
        <f t="shared" si="623"/>
        <v>0</v>
      </c>
      <c r="AV1337">
        <f t="shared" si="624"/>
        <v>45</v>
      </c>
      <c r="AW1337">
        <f t="shared" si="625"/>
        <v>12.5</v>
      </c>
    </row>
    <row r="1338" spans="2:49" x14ac:dyDescent="0.3">
      <c r="B1338" s="32" t="s">
        <v>53</v>
      </c>
      <c r="C1338" s="32">
        <v>1330</v>
      </c>
      <c r="D1338" s="32">
        <v>308</v>
      </c>
      <c r="E1338" s="2">
        <f t="shared" si="626"/>
        <v>11.555555555555557</v>
      </c>
      <c r="F1338" s="33">
        <v>41.6</v>
      </c>
      <c r="G1338" s="17">
        <f t="shared" si="651"/>
        <v>-0.88888888888888862</v>
      </c>
      <c r="H1338" s="17">
        <f t="shared" si="652"/>
        <v>-3.1999999999999993</v>
      </c>
      <c r="I1338" s="17">
        <v>194.238</v>
      </c>
      <c r="J1338" s="17">
        <f t="shared" si="627"/>
        <v>2.7444444444444449</v>
      </c>
      <c r="K1338" s="17">
        <f t="shared" si="628"/>
        <v>-1955.555555555555</v>
      </c>
      <c r="L1338" s="17">
        <f t="shared" si="629"/>
        <v>-1758.5731111111106</v>
      </c>
      <c r="M1338" s="17">
        <f t="shared" si="630"/>
        <v>-20321.289283950613</v>
      </c>
      <c r="N1338" s="17">
        <f t="shared" si="646"/>
        <v>-20321.289283950613</v>
      </c>
      <c r="O1338" s="17">
        <f t="shared" si="647"/>
        <v>2652262.8968209876</v>
      </c>
      <c r="P1338" s="17">
        <f t="shared" si="631"/>
        <v>2652068.6588209877</v>
      </c>
      <c r="Q1338" s="34">
        <f t="shared" si="632"/>
        <v>0.73669163204729393</v>
      </c>
      <c r="R1338" s="17">
        <f t="shared" si="622"/>
        <v>-234.82378728120713</v>
      </c>
      <c r="S1338" s="17">
        <f t="shared" si="633"/>
        <v>-20321.289283950613</v>
      </c>
      <c r="T1338" s="34">
        <f t="shared" si="634"/>
        <v>-5.6448477372958014E-3</v>
      </c>
      <c r="U1338" s="17">
        <f t="shared" si="648"/>
        <v>196368.01020563266</v>
      </c>
      <c r="V1338" s="17">
        <f t="shared" si="635"/>
        <v>146883.95061728399</v>
      </c>
      <c r="W1338" s="17">
        <f t="shared" si="649"/>
        <v>199898640.74074063</v>
      </c>
      <c r="X1338" s="17">
        <f t="shared" si="636"/>
        <v>18289.160355555552</v>
      </c>
      <c r="Y1338" s="17">
        <f t="shared" si="637"/>
        <v>16826.02752711111</v>
      </c>
      <c r="Z1338" s="17">
        <f t="shared" si="638"/>
        <v>16152.986426026664</v>
      </c>
      <c r="AA1338" s="17">
        <f t="shared" si="639"/>
        <v>15345.337104725329</v>
      </c>
      <c r="AB1338" s="17">
        <f t="shared" si="640"/>
        <v>14731.523620536316</v>
      </c>
      <c r="AC1338" s="17">
        <f t="shared" si="641"/>
        <v>13258.371258482684</v>
      </c>
      <c r="AD1338" s="17">
        <f t="shared" si="642"/>
        <v>12860.620120728203</v>
      </c>
      <c r="AE1338" s="17">
        <f t="shared" si="643"/>
        <v>12860.620120728203</v>
      </c>
      <c r="AF1338" s="17">
        <f t="shared" si="644"/>
        <v>2639402.2767002592</v>
      </c>
      <c r="AG1338" s="17">
        <f t="shared" si="650"/>
        <v>163629.89085936593</v>
      </c>
      <c r="AH1338" s="17">
        <f t="shared" si="645"/>
        <v>9.6696391885174453</v>
      </c>
      <c r="AI1338" s="17"/>
      <c r="AJ1338" s="17"/>
      <c r="AU1338">
        <f t="shared" si="623"/>
        <v>0</v>
      </c>
      <c r="AV1338">
        <f t="shared" si="624"/>
        <v>41.6</v>
      </c>
      <c r="AW1338">
        <f t="shared" si="625"/>
        <v>11.555555555555555</v>
      </c>
    </row>
    <row r="1339" spans="2:49" x14ac:dyDescent="0.3">
      <c r="B1339" s="32" t="s">
        <v>53</v>
      </c>
      <c r="C1339" s="32">
        <v>1331</v>
      </c>
      <c r="D1339" s="32">
        <v>309</v>
      </c>
      <c r="E1339" s="2">
        <f t="shared" si="626"/>
        <v>10.722222222222223</v>
      </c>
      <c r="F1339" s="33">
        <v>38.6</v>
      </c>
      <c r="G1339" s="17">
        <f t="shared" si="651"/>
        <v>-0.72222222222222265</v>
      </c>
      <c r="H1339" s="17">
        <f t="shared" si="652"/>
        <v>-2.6000000000000014</v>
      </c>
      <c r="I1339" s="17">
        <v>194.238</v>
      </c>
      <c r="J1339" s="17">
        <f t="shared" si="627"/>
        <v>2.5465277777777779</v>
      </c>
      <c r="K1339" s="17">
        <f t="shared" si="628"/>
        <v>-1588.8888888888898</v>
      </c>
      <c r="L1339" s="17">
        <f t="shared" si="629"/>
        <v>-1392.104361111112</v>
      </c>
      <c r="M1339" s="17">
        <f t="shared" si="630"/>
        <v>-14926.452316358036</v>
      </c>
      <c r="N1339" s="17">
        <f t="shared" si="646"/>
        <v>-14926.452316358036</v>
      </c>
      <c r="O1339" s="17">
        <f t="shared" si="647"/>
        <v>2637336.4445046294</v>
      </c>
      <c r="P1339" s="17">
        <f t="shared" si="631"/>
        <v>2637142.2065046295</v>
      </c>
      <c r="Q1339" s="34">
        <f t="shared" si="632"/>
        <v>0.73254536212285593</v>
      </c>
      <c r="R1339" s="17">
        <f t="shared" si="622"/>
        <v>-160.0447387253945</v>
      </c>
      <c r="S1339" s="17">
        <f t="shared" si="633"/>
        <v>-14926.452316358036</v>
      </c>
      <c r="T1339" s="34">
        <f t="shared" si="634"/>
        <v>-4.1462699244379352E-3</v>
      </c>
      <c r="U1339" s="17">
        <f t="shared" si="648"/>
        <v>216689.29948958327</v>
      </c>
      <c r="V1339" s="17">
        <f t="shared" si="635"/>
        <v>126462.65432098767</v>
      </c>
      <c r="W1339" s="17">
        <f t="shared" si="649"/>
        <v>200025103.39506161</v>
      </c>
      <c r="X1339" s="17">
        <f t="shared" si="636"/>
        <v>13433.807084722233</v>
      </c>
      <c r="Y1339" s="17">
        <f t="shared" si="637"/>
        <v>12359.102517944455</v>
      </c>
      <c r="Z1339" s="17">
        <f t="shared" si="638"/>
        <v>11864.738417226676</v>
      </c>
      <c r="AA1339" s="17">
        <f t="shared" si="639"/>
        <v>11271.501496365341</v>
      </c>
      <c r="AB1339" s="17">
        <f t="shared" si="640"/>
        <v>10820.641436510727</v>
      </c>
      <c r="AC1339" s="17">
        <f t="shared" si="641"/>
        <v>9738.5772928596543</v>
      </c>
      <c r="AD1339" s="17">
        <f t="shared" si="642"/>
        <v>9446.4199740738641</v>
      </c>
      <c r="AE1339" s="17">
        <f t="shared" si="643"/>
        <v>9446.4199740738641</v>
      </c>
      <c r="AF1339" s="17">
        <f t="shared" si="644"/>
        <v>2627890.0245305556</v>
      </c>
      <c r="AG1339" s="17">
        <f t="shared" si="650"/>
        <v>174901.39235573128</v>
      </c>
      <c r="AH1339" s="17">
        <f t="shared" si="645"/>
        <v>7.097235142053993</v>
      </c>
      <c r="AI1339" s="17"/>
      <c r="AJ1339" s="17"/>
      <c r="AU1339">
        <f t="shared" si="623"/>
        <v>0</v>
      </c>
      <c r="AV1339">
        <f t="shared" si="624"/>
        <v>38.6</v>
      </c>
      <c r="AW1339">
        <f t="shared" si="625"/>
        <v>10.722222222222223</v>
      </c>
    </row>
    <row r="1340" spans="2:49" x14ac:dyDescent="0.3">
      <c r="B1340" s="32" t="s">
        <v>53</v>
      </c>
      <c r="C1340" s="32">
        <v>1332</v>
      </c>
      <c r="D1340" s="32">
        <v>310</v>
      </c>
      <c r="E1340" s="2">
        <f t="shared" si="626"/>
        <v>10.111111111111111</v>
      </c>
      <c r="F1340" s="33">
        <v>36.4</v>
      </c>
      <c r="G1340" s="17">
        <f t="shared" si="651"/>
        <v>-0.52777777777777835</v>
      </c>
      <c r="H1340" s="17">
        <f t="shared" si="652"/>
        <v>-1.9000000000000021</v>
      </c>
      <c r="I1340" s="17">
        <v>194.238</v>
      </c>
      <c r="J1340" s="17">
        <f t="shared" si="627"/>
        <v>2.4013888888888886</v>
      </c>
      <c r="K1340" s="17">
        <f t="shared" si="628"/>
        <v>-1161.1111111111125</v>
      </c>
      <c r="L1340" s="17">
        <f t="shared" si="629"/>
        <v>-964.47172222222355</v>
      </c>
      <c r="M1340" s="17">
        <f t="shared" si="630"/>
        <v>-9751.8807469135936</v>
      </c>
      <c r="N1340" s="17">
        <f t="shared" si="646"/>
        <v>-9751.8807469135936</v>
      </c>
      <c r="O1340" s="17">
        <f t="shared" si="647"/>
        <v>2627584.5637577157</v>
      </c>
      <c r="P1340" s="17">
        <f t="shared" si="631"/>
        <v>2627390.3257577159</v>
      </c>
      <c r="Q1340" s="34">
        <f t="shared" si="632"/>
        <v>0.72983648468897833</v>
      </c>
      <c r="R1340" s="17">
        <f t="shared" si="622"/>
        <v>-98.602349774348554</v>
      </c>
      <c r="S1340" s="17">
        <f t="shared" si="633"/>
        <v>-9751.8807469135936</v>
      </c>
      <c r="T1340" s="34">
        <f t="shared" si="634"/>
        <v>-2.7088774338776579E-3</v>
      </c>
      <c r="U1340" s="17">
        <f t="shared" si="648"/>
        <v>231615.75180594131</v>
      </c>
      <c r="V1340" s="17">
        <f t="shared" si="635"/>
        <v>112458.024691358</v>
      </c>
      <c r="W1340" s="17">
        <f t="shared" si="649"/>
        <v>200137561.41975296</v>
      </c>
      <c r="X1340" s="17">
        <f t="shared" si="636"/>
        <v>8776.6926722222343</v>
      </c>
      <c r="Y1340" s="17">
        <f t="shared" si="637"/>
        <v>8074.5572584444562</v>
      </c>
      <c r="Z1340" s="17">
        <f t="shared" si="638"/>
        <v>7751.5749681066773</v>
      </c>
      <c r="AA1340" s="17">
        <f t="shared" si="639"/>
        <v>7363.9962197013429</v>
      </c>
      <c r="AB1340" s="17">
        <f t="shared" si="640"/>
        <v>7069.4363709132886</v>
      </c>
      <c r="AC1340" s="17">
        <f t="shared" si="641"/>
        <v>6362.4927338219595</v>
      </c>
      <c r="AD1340" s="17">
        <f t="shared" si="642"/>
        <v>6171.6179518073004</v>
      </c>
      <c r="AE1340" s="17">
        <f t="shared" si="643"/>
        <v>6171.6179518073004</v>
      </c>
      <c r="AF1340" s="17">
        <f t="shared" si="644"/>
        <v>2621412.9458059086</v>
      </c>
      <c r="AG1340" s="17">
        <f t="shared" si="650"/>
        <v>182265.38857543262</v>
      </c>
      <c r="AH1340" s="17">
        <f t="shared" si="645"/>
        <v>4.6333468106661417</v>
      </c>
      <c r="AI1340" s="17"/>
      <c r="AJ1340" s="17"/>
      <c r="AU1340">
        <f t="shared" si="623"/>
        <v>0</v>
      </c>
      <c r="AV1340">
        <f t="shared" si="624"/>
        <v>36.4</v>
      </c>
      <c r="AW1340">
        <f t="shared" si="625"/>
        <v>10.111111111111111</v>
      </c>
    </row>
    <row r="1341" spans="2:49" x14ac:dyDescent="0.3">
      <c r="B1341" s="32" t="s">
        <v>53</v>
      </c>
      <c r="C1341" s="32">
        <v>1333</v>
      </c>
      <c r="D1341" s="32">
        <v>311</v>
      </c>
      <c r="E1341" s="2">
        <f t="shared" si="626"/>
        <v>9.6666666666666661</v>
      </c>
      <c r="F1341" s="33">
        <v>34.799999999999997</v>
      </c>
      <c r="G1341" s="17">
        <f t="shared" si="651"/>
        <v>-0.30555555555555497</v>
      </c>
      <c r="H1341" s="17">
        <f t="shared" si="652"/>
        <v>-1.0999999999999979</v>
      </c>
      <c r="I1341" s="17">
        <v>194.238</v>
      </c>
      <c r="J1341" s="17">
        <f t="shared" si="627"/>
        <v>2.2958333333333329</v>
      </c>
      <c r="K1341" s="17">
        <f t="shared" si="628"/>
        <v>-672.22222222222092</v>
      </c>
      <c r="L1341" s="17">
        <f t="shared" si="629"/>
        <v>-475.68838888888763</v>
      </c>
      <c r="M1341" s="17">
        <f t="shared" si="630"/>
        <v>-4598.3210925925805</v>
      </c>
      <c r="N1341" s="17">
        <f t="shared" si="646"/>
        <v>-4598.3210925925805</v>
      </c>
      <c r="O1341" s="17">
        <f t="shared" si="647"/>
        <v>2622986.2426651232</v>
      </c>
      <c r="P1341" s="17">
        <f t="shared" si="631"/>
        <v>2622792.0046651233</v>
      </c>
      <c r="Q1341" s="34">
        <f t="shared" si="632"/>
        <v>0.72855916305587798</v>
      </c>
      <c r="R1341" s="17">
        <f t="shared" si="622"/>
        <v>-44.450437228394939</v>
      </c>
      <c r="S1341" s="17">
        <f t="shared" si="633"/>
        <v>-4598.3210925925805</v>
      </c>
      <c r="T1341" s="34">
        <f t="shared" si="634"/>
        <v>-1.2773216331003669E-3</v>
      </c>
      <c r="U1341" s="17">
        <f t="shared" si="648"/>
        <v>241367.63255285489</v>
      </c>
      <c r="V1341" s="17">
        <f t="shared" si="635"/>
        <v>102788.88888888888</v>
      </c>
      <c r="W1341" s="17">
        <f t="shared" si="649"/>
        <v>200240350.30864185</v>
      </c>
      <c r="X1341" s="17">
        <f t="shared" si="636"/>
        <v>4138.4889833333227</v>
      </c>
      <c r="Y1341" s="17">
        <f t="shared" si="637"/>
        <v>3807.4098646666571</v>
      </c>
      <c r="Z1341" s="17">
        <f t="shared" si="638"/>
        <v>3655.1134700799907</v>
      </c>
      <c r="AA1341" s="17">
        <f t="shared" si="639"/>
        <v>3472.357796575991</v>
      </c>
      <c r="AB1341" s="17">
        <f t="shared" si="640"/>
        <v>3333.4634847129514</v>
      </c>
      <c r="AC1341" s="17">
        <f t="shared" si="641"/>
        <v>3000.1171362416562</v>
      </c>
      <c r="AD1341" s="17">
        <f t="shared" si="642"/>
        <v>2910.1136221544066</v>
      </c>
      <c r="AE1341" s="17">
        <f t="shared" si="643"/>
        <v>2910.1136221544066</v>
      </c>
      <c r="AF1341" s="17">
        <f t="shared" si="644"/>
        <v>2620076.1290429686</v>
      </c>
      <c r="AG1341" s="17">
        <f t="shared" si="650"/>
        <v>185737.74637200861</v>
      </c>
      <c r="AH1341" s="17">
        <f t="shared" si="645"/>
        <v>2.1831309993656465</v>
      </c>
      <c r="AI1341" s="17"/>
      <c r="AJ1341" s="17"/>
      <c r="AU1341">
        <f t="shared" si="623"/>
        <v>0</v>
      </c>
      <c r="AV1341">
        <f t="shared" si="624"/>
        <v>34.799999999999997</v>
      </c>
      <c r="AW1341">
        <f t="shared" si="625"/>
        <v>9.6666666666666661</v>
      </c>
    </row>
    <row r="1342" spans="2:49" x14ac:dyDescent="0.3">
      <c r="B1342" s="32" t="s">
        <v>53</v>
      </c>
      <c r="C1342" s="32">
        <v>1334</v>
      </c>
      <c r="D1342" s="32">
        <v>312</v>
      </c>
      <c r="E1342" s="2">
        <f t="shared" si="626"/>
        <v>9.5000000000000018</v>
      </c>
      <c r="F1342" s="33">
        <v>34.200000000000003</v>
      </c>
      <c r="G1342" s="17">
        <f t="shared" si="651"/>
        <v>-1.3888888888888099E-2</v>
      </c>
      <c r="H1342" s="17">
        <f t="shared" si="652"/>
        <v>-4.9999999999997158E-2</v>
      </c>
      <c r="I1342" s="17">
        <v>194.238</v>
      </c>
      <c r="J1342" s="17">
        <f t="shared" si="627"/>
        <v>2.2562500000000005</v>
      </c>
      <c r="K1342" s="17">
        <f t="shared" si="628"/>
        <v>-30.555555555553816</v>
      </c>
      <c r="L1342" s="17">
        <f t="shared" si="629"/>
        <v>165.93869444444618</v>
      </c>
      <c r="M1342" s="17">
        <f t="shared" si="630"/>
        <v>1576.417597222239</v>
      </c>
      <c r="N1342" s="17">
        <f t="shared" si="646"/>
        <v>1576.417597222239</v>
      </c>
      <c r="O1342" s="17">
        <f t="shared" si="647"/>
        <v>2624562.6602623453</v>
      </c>
      <c r="P1342" s="17">
        <f t="shared" si="631"/>
        <v>2624368.4222623454</v>
      </c>
      <c r="Q1342" s="34">
        <f t="shared" si="632"/>
        <v>0.72899706033603429</v>
      </c>
      <c r="R1342" s="17">
        <f t="shared" si="622"/>
        <v>14.975967173611274</v>
      </c>
      <c r="S1342" s="17">
        <f t="shared" si="633"/>
        <v>0</v>
      </c>
      <c r="T1342" s="34">
        <f t="shared" si="634"/>
        <v>0</v>
      </c>
      <c r="U1342" s="17">
        <f t="shared" si="648"/>
        <v>245965.95364544747</v>
      </c>
      <c r="V1342" s="17">
        <f t="shared" si="635"/>
        <v>99275.000000000029</v>
      </c>
      <c r="W1342" s="17">
        <f t="shared" si="649"/>
        <v>200339625.30864185</v>
      </c>
      <c r="X1342" s="17">
        <f t="shared" si="636"/>
        <v>0</v>
      </c>
      <c r="Y1342" s="17">
        <f t="shared" si="637"/>
        <v>0</v>
      </c>
      <c r="Z1342" s="17">
        <f t="shared" si="638"/>
        <v>0</v>
      </c>
      <c r="AA1342" s="17">
        <f t="shared" si="639"/>
        <v>0</v>
      </c>
      <c r="AB1342" s="17">
        <f t="shared" si="640"/>
        <v>0</v>
      </c>
      <c r="AC1342" s="17">
        <f t="shared" si="641"/>
        <v>0</v>
      </c>
      <c r="AD1342" s="17">
        <f t="shared" si="642"/>
        <v>0</v>
      </c>
      <c r="AE1342" s="17">
        <f t="shared" si="643"/>
        <v>0</v>
      </c>
      <c r="AF1342" s="17">
        <f t="shared" si="644"/>
        <v>2624562.6602623453</v>
      </c>
      <c r="AG1342" s="17">
        <f t="shared" si="650"/>
        <v>0</v>
      </c>
      <c r="AH1342" s="17">
        <f t="shared" si="645"/>
        <v>0</v>
      </c>
      <c r="AI1342" s="17"/>
      <c r="AJ1342" s="17"/>
      <c r="AU1342">
        <f t="shared" si="623"/>
        <v>0</v>
      </c>
      <c r="AV1342">
        <f t="shared" si="624"/>
        <v>34.200000000000003</v>
      </c>
      <c r="AW1342">
        <f t="shared" si="625"/>
        <v>9.5</v>
      </c>
    </row>
    <row r="1343" spans="2:49" x14ac:dyDescent="0.3">
      <c r="B1343" s="32" t="s">
        <v>53</v>
      </c>
      <c r="C1343" s="32">
        <v>1335</v>
      </c>
      <c r="D1343" s="32">
        <v>313</v>
      </c>
      <c r="E1343" s="2">
        <f t="shared" si="626"/>
        <v>9.6388888888888893</v>
      </c>
      <c r="F1343" s="33">
        <v>34.700000000000003</v>
      </c>
      <c r="G1343" s="17">
        <f t="shared" si="651"/>
        <v>0.29166666666666585</v>
      </c>
      <c r="H1343" s="17">
        <f t="shared" si="652"/>
        <v>1.0499999999999972</v>
      </c>
      <c r="I1343" s="17">
        <v>194.238</v>
      </c>
      <c r="J1343" s="17">
        <f t="shared" si="627"/>
        <v>2.2892361111111112</v>
      </c>
      <c r="K1343" s="17">
        <f t="shared" si="628"/>
        <v>641.66666666666492</v>
      </c>
      <c r="L1343" s="17">
        <f t="shared" si="629"/>
        <v>838.19390277777597</v>
      </c>
      <c r="M1343" s="17">
        <f t="shared" si="630"/>
        <v>8079.2578962191192</v>
      </c>
      <c r="N1343" s="17">
        <f t="shared" si="646"/>
        <v>8079.2578962191192</v>
      </c>
      <c r="O1343" s="17">
        <f t="shared" si="647"/>
        <v>2632641.9181585643</v>
      </c>
      <c r="P1343" s="17">
        <f t="shared" si="631"/>
        <v>2632447.6801585644</v>
      </c>
      <c r="Q1343" s="34">
        <f t="shared" si="632"/>
        <v>0.73124131659444602</v>
      </c>
      <c r="R1343" s="17">
        <f t="shared" si="622"/>
        <v>77.875069166334285</v>
      </c>
      <c r="S1343" s="17">
        <f t="shared" si="633"/>
        <v>0</v>
      </c>
      <c r="T1343" s="34">
        <f t="shared" si="634"/>
        <v>0</v>
      </c>
      <c r="U1343" s="17">
        <f t="shared" si="648"/>
        <v>0</v>
      </c>
      <c r="V1343" s="17">
        <f t="shared" si="635"/>
        <v>102198.99691358025</v>
      </c>
      <c r="W1343" s="17">
        <f t="shared" si="649"/>
        <v>200441824.30555543</v>
      </c>
      <c r="X1343" s="17">
        <f t="shared" si="636"/>
        <v>0</v>
      </c>
      <c r="Y1343" s="17">
        <f t="shared" si="637"/>
        <v>0</v>
      </c>
      <c r="Z1343" s="17">
        <f t="shared" si="638"/>
        <v>0</v>
      </c>
      <c r="AA1343" s="17">
        <f t="shared" si="639"/>
        <v>0</v>
      </c>
      <c r="AB1343" s="17">
        <f t="shared" si="640"/>
        <v>0</v>
      </c>
      <c r="AC1343" s="17">
        <f t="shared" si="641"/>
        <v>0</v>
      </c>
      <c r="AD1343" s="17">
        <f t="shared" si="642"/>
        <v>0</v>
      </c>
      <c r="AE1343" s="17">
        <f t="shared" si="643"/>
        <v>0</v>
      </c>
      <c r="AF1343" s="17">
        <f t="shared" si="644"/>
        <v>2632641.9181585643</v>
      </c>
      <c r="AG1343" s="17">
        <f t="shared" si="650"/>
        <v>0</v>
      </c>
      <c r="AH1343" s="17">
        <f t="shared" si="645"/>
        <v>0</v>
      </c>
      <c r="AI1343" s="17"/>
      <c r="AJ1343" s="17"/>
      <c r="AU1343">
        <f t="shared" si="623"/>
        <v>0</v>
      </c>
      <c r="AV1343">
        <f t="shared" si="624"/>
        <v>34.700000000000003</v>
      </c>
      <c r="AW1343">
        <f t="shared" si="625"/>
        <v>9.6388888888888893</v>
      </c>
    </row>
    <row r="1344" spans="2:49" x14ac:dyDescent="0.3">
      <c r="B1344" s="32" t="s">
        <v>53</v>
      </c>
      <c r="C1344" s="32">
        <v>1336</v>
      </c>
      <c r="D1344" s="32">
        <v>314</v>
      </c>
      <c r="E1344" s="2">
        <f t="shared" si="626"/>
        <v>10.083333333333332</v>
      </c>
      <c r="F1344" s="33">
        <v>36.299999999999997</v>
      </c>
      <c r="G1344" s="17">
        <f t="shared" si="651"/>
        <v>0.52777777777777735</v>
      </c>
      <c r="H1344" s="17">
        <f t="shared" si="652"/>
        <v>1.8999999999999986</v>
      </c>
      <c r="I1344" s="17">
        <v>194.238</v>
      </c>
      <c r="J1344" s="17">
        <f t="shared" si="627"/>
        <v>2.3947916666666664</v>
      </c>
      <c r="K1344" s="17">
        <f t="shared" si="628"/>
        <v>1161.1111111111102</v>
      </c>
      <c r="L1344" s="17">
        <f t="shared" si="629"/>
        <v>1357.7439027777768</v>
      </c>
      <c r="M1344" s="17">
        <f t="shared" si="630"/>
        <v>13690.584353009248</v>
      </c>
      <c r="N1344" s="17">
        <f t="shared" si="646"/>
        <v>13690.584353009248</v>
      </c>
      <c r="O1344" s="17">
        <f t="shared" si="647"/>
        <v>2646332.5025115735</v>
      </c>
      <c r="P1344" s="17">
        <f t="shared" si="631"/>
        <v>2646138.2645115736</v>
      </c>
      <c r="Q1344" s="34">
        <f t="shared" si="632"/>
        <v>0.73504428711602487</v>
      </c>
      <c r="R1344" s="17">
        <f t="shared" si="622"/>
        <v>138.04672555950992</v>
      </c>
      <c r="S1344" s="17">
        <f t="shared" si="633"/>
        <v>0</v>
      </c>
      <c r="T1344" s="34">
        <f t="shared" si="634"/>
        <v>0</v>
      </c>
      <c r="U1344" s="17">
        <f t="shared" si="648"/>
        <v>0</v>
      </c>
      <c r="V1344" s="17">
        <f t="shared" si="635"/>
        <v>111840.97222222219</v>
      </c>
      <c r="W1344" s="17">
        <f t="shared" si="649"/>
        <v>200553665.27777764</v>
      </c>
      <c r="X1344" s="17">
        <f t="shared" si="636"/>
        <v>0</v>
      </c>
      <c r="Y1344" s="17">
        <f t="shared" si="637"/>
        <v>0</v>
      </c>
      <c r="Z1344" s="17">
        <f t="shared" si="638"/>
        <v>0</v>
      </c>
      <c r="AA1344" s="17">
        <f t="shared" si="639"/>
        <v>0</v>
      </c>
      <c r="AB1344" s="17">
        <f t="shared" si="640"/>
        <v>0</v>
      </c>
      <c r="AC1344" s="17">
        <f t="shared" si="641"/>
        <v>0</v>
      </c>
      <c r="AD1344" s="17">
        <f t="shared" si="642"/>
        <v>0</v>
      </c>
      <c r="AE1344" s="17">
        <f t="shared" si="643"/>
        <v>0</v>
      </c>
      <c r="AF1344" s="17">
        <f t="shared" si="644"/>
        <v>2646332.5025115735</v>
      </c>
      <c r="AG1344" s="17">
        <f t="shared" si="650"/>
        <v>0</v>
      </c>
      <c r="AH1344" s="17">
        <f t="shared" si="645"/>
        <v>0</v>
      </c>
      <c r="AI1344" s="17"/>
      <c r="AJ1344" s="17"/>
      <c r="AU1344">
        <f t="shared" si="623"/>
        <v>0</v>
      </c>
      <c r="AV1344">
        <f t="shared" si="624"/>
        <v>36.299999999999997</v>
      </c>
      <c r="AW1344">
        <f t="shared" si="625"/>
        <v>10.083333333333332</v>
      </c>
    </row>
    <row r="1345" spans="2:49" x14ac:dyDescent="0.3">
      <c r="B1345" s="32" t="s">
        <v>53</v>
      </c>
      <c r="C1345" s="32">
        <v>1337</v>
      </c>
      <c r="D1345" s="32">
        <v>315</v>
      </c>
      <c r="E1345" s="2">
        <f t="shared" si="626"/>
        <v>10.694444444444445</v>
      </c>
      <c r="F1345" s="33">
        <v>38.5</v>
      </c>
      <c r="G1345" s="17">
        <f t="shared" si="651"/>
        <v>0.65277777777777812</v>
      </c>
      <c r="H1345" s="17">
        <f t="shared" si="652"/>
        <v>2.3500000000000014</v>
      </c>
      <c r="I1345" s="17">
        <v>194.238</v>
      </c>
      <c r="J1345" s="17">
        <f t="shared" si="627"/>
        <v>2.5399305555555554</v>
      </c>
      <c r="K1345" s="17">
        <f t="shared" si="628"/>
        <v>1436.1111111111118</v>
      </c>
      <c r="L1345" s="17">
        <f t="shared" si="629"/>
        <v>1632.8890416666673</v>
      </c>
      <c r="M1345" s="17">
        <f t="shared" si="630"/>
        <v>17462.841140046305</v>
      </c>
      <c r="N1345" s="17">
        <f t="shared" si="646"/>
        <v>17462.841140046305</v>
      </c>
      <c r="O1345" s="17">
        <f t="shared" si="647"/>
        <v>2663795.3436516197</v>
      </c>
      <c r="P1345" s="17">
        <f t="shared" si="631"/>
        <v>2663601.1056516198</v>
      </c>
      <c r="Q1345" s="34">
        <f t="shared" si="632"/>
        <v>0.73989511512790695</v>
      </c>
      <c r="R1345" s="17">
        <f t="shared" si="622"/>
        <v>186.75538441438408</v>
      </c>
      <c r="S1345" s="17">
        <f t="shared" si="633"/>
        <v>0</v>
      </c>
      <c r="T1345" s="34">
        <f t="shared" si="634"/>
        <v>0</v>
      </c>
      <c r="U1345" s="17">
        <f t="shared" si="648"/>
        <v>0</v>
      </c>
      <c r="V1345" s="17">
        <f t="shared" si="635"/>
        <v>125808.25617283951</v>
      </c>
      <c r="W1345" s="17">
        <f t="shared" si="649"/>
        <v>200679473.53395048</v>
      </c>
      <c r="X1345" s="17">
        <f t="shared" si="636"/>
        <v>0</v>
      </c>
      <c r="Y1345" s="17">
        <f t="shared" si="637"/>
        <v>0</v>
      </c>
      <c r="Z1345" s="17">
        <f t="shared" si="638"/>
        <v>0</v>
      </c>
      <c r="AA1345" s="17">
        <f t="shared" si="639"/>
        <v>0</v>
      </c>
      <c r="AB1345" s="17">
        <f t="shared" si="640"/>
        <v>0</v>
      </c>
      <c r="AC1345" s="17">
        <f t="shared" si="641"/>
        <v>0</v>
      </c>
      <c r="AD1345" s="17">
        <f t="shared" si="642"/>
        <v>0</v>
      </c>
      <c r="AE1345" s="17">
        <f t="shared" si="643"/>
        <v>0</v>
      </c>
      <c r="AF1345" s="17">
        <f t="shared" si="644"/>
        <v>2663795.3436516197</v>
      </c>
      <c r="AG1345" s="17">
        <f t="shared" si="650"/>
        <v>0</v>
      </c>
      <c r="AH1345" s="17">
        <f t="shared" si="645"/>
        <v>0</v>
      </c>
      <c r="AI1345" s="17"/>
      <c r="AJ1345" s="17"/>
      <c r="AU1345">
        <f t="shared" si="623"/>
        <v>0</v>
      </c>
      <c r="AV1345">
        <f t="shared" si="624"/>
        <v>38.5</v>
      </c>
      <c r="AW1345">
        <f t="shared" si="625"/>
        <v>10.694444444444445</v>
      </c>
    </row>
    <row r="1346" spans="2:49" x14ac:dyDescent="0.3">
      <c r="B1346" s="32" t="s">
        <v>53</v>
      </c>
      <c r="C1346" s="32">
        <v>1338</v>
      </c>
      <c r="D1346" s="32">
        <v>316</v>
      </c>
      <c r="E1346" s="2">
        <f t="shared" si="626"/>
        <v>11.388888888888889</v>
      </c>
      <c r="F1346" s="33">
        <v>41</v>
      </c>
      <c r="G1346" s="17">
        <f t="shared" si="651"/>
        <v>0.72222222222222265</v>
      </c>
      <c r="H1346" s="17">
        <f t="shared" si="652"/>
        <v>2.6000000000000014</v>
      </c>
      <c r="I1346" s="17">
        <v>194.238</v>
      </c>
      <c r="J1346" s="17">
        <f t="shared" si="627"/>
        <v>2.7048611111111112</v>
      </c>
      <c r="K1346" s="17">
        <f t="shared" si="628"/>
        <v>1588.8888888888898</v>
      </c>
      <c r="L1346" s="17">
        <f t="shared" si="629"/>
        <v>1785.831750000001</v>
      </c>
      <c r="M1346" s="17">
        <f t="shared" si="630"/>
        <v>20338.639375000013</v>
      </c>
      <c r="N1346" s="17">
        <f t="shared" si="646"/>
        <v>20338.639375000013</v>
      </c>
      <c r="O1346" s="17">
        <f t="shared" si="647"/>
        <v>2684133.9830266195</v>
      </c>
      <c r="P1346" s="17">
        <f t="shared" si="631"/>
        <v>2683939.7450266196</v>
      </c>
      <c r="Q1346" s="34">
        <f t="shared" si="632"/>
        <v>0.74554478237349442</v>
      </c>
      <c r="R1346" s="17">
        <f t="shared" si="622"/>
        <v>231.63450399305572</v>
      </c>
      <c r="S1346" s="17">
        <f t="shared" si="633"/>
        <v>0</v>
      </c>
      <c r="T1346" s="34">
        <f t="shared" si="634"/>
        <v>0</v>
      </c>
      <c r="U1346" s="17">
        <f t="shared" si="648"/>
        <v>0</v>
      </c>
      <c r="V1346" s="17">
        <f t="shared" si="635"/>
        <v>142677.4691358025</v>
      </c>
      <c r="W1346" s="17">
        <f t="shared" si="649"/>
        <v>200822151.00308627</v>
      </c>
      <c r="X1346" s="17">
        <f t="shared" si="636"/>
        <v>0</v>
      </c>
      <c r="Y1346" s="17">
        <f t="shared" si="637"/>
        <v>0</v>
      </c>
      <c r="Z1346" s="17">
        <f t="shared" si="638"/>
        <v>0</v>
      </c>
      <c r="AA1346" s="17">
        <f t="shared" si="639"/>
        <v>0</v>
      </c>
      <c r="AB1346" s="17">
        <f t="shared" si="640"/>
        <v>0</v>
      </c>
      <c r="AC1346" s="17">
        <f t="shared" si="641"/>
        <v>0</v>
      </c>
      <c r="AD1346" s="17">
        <f t="shared" si="642"/>
        <v>0</v>
      </c>
      <c r="AE1346" s="17">
        <f t="shared" si="643"/>
        <v>0</v>
      </c>
      <c r="AF1346" s="17">
        <f t="shared" si="644"/>
        <v>2684133.9830266195</v>
      </c>
      <c r="AG1346" s="17">
        <f t="shared" si="650"/>
        <v>0</v>
      </c>
      <c r="AH1346" s="17">
        <f t="shared" si="645"/>
        <v>0</v>
      </c>
      <c r="AI1346" s="17"/>
      <c r="AJ1346" s="17"/>
      <c r="AU1346">
        <f t="shared" si="623"/>
        <v>0</v>
      </c>
      <c r="AV1346">
        <f t="shared" si="624"/>
        <v>41</v>
      </c>
      <c r="AW1346">
        <f t="shared" si="625"/>
        <v>11.388888888888889</v>
      </c>
    </row>
    <row r="1347" spans="2:49" x14ac:dyDescent="0.3">
      <c r="B1347" s="32" t="s">
        <v>53</v>
      </c>
      <c r="C1347" s="32">
        <v>1339</v>
      </c>
      <c r="D1347" s="32">
        <v>317</v>
      </c>
      <c r="E1347" s="2">
        <f t="shared" si="626"/>
        <v>12.138888888888891</v>
      </c>
      <c r="F1347" s="33">
        <v>43.7</v>
      </c>
      <c r="G1347" s="17">
        <f t="shared" si="651"/>
        <v>0.76388888888888884</v>
      </c>
      <c r="H1347" s="17">
        <f t="shared" si="652"/>
        <v>2.75</v>
      </c>
      <c r="I1347" s="17">
        <v>194.238</v>
      </c>
      <c r="J1347" s="17">
        <f t="shared" si="627"/>
        <v>2.8829861111111117</v>
      </c>
      <c r="K1347" s="17">
        <f t="shared" si="628"/>
        <v>1680.5555555555554</v>
      </c>
      <c r="L1347" s="17">
        <f t="shared" si="629"/>
        <v>1877.6765416666665</v>
      </c>
      <c r="M1347" s="17">
        <f t="shared" si="630"/>
        <v>22792.906908564815</v>
      </c>
      <c r="N1347" s="17">
        <f t="shared" si="646"/>
        <v>22792.906908564815</v>
      </c>
      <c r="O1347" s="17">
        <f t="shared" si="647"/>
        <v>2706926.8899351843</v>
      </c>
      <c r="P1347" s="17">
        <f t="shared" si="631"/>
        <v>2706732.6519351844</v>
      </c>
      <c r="Q1347" s="34">
        <f t="shared" si="632"/>
        <v>0.75187619605455547</v>
      </c>
      <c r="R1347" s="17">
        <f t="shared" si="622"/>
        <v>276.68056441785626</v>
      </c>
      <c r="S1347" s="17">
        <f t="shared" si="633"/>
        <v>0</v>
      </c>
      <c r="T1347" s="34">
        <f t="shared" si="634"/>
        <v>0</v>
      </c>
      <c r="U1347" s="17">
        <f t="shared" si="648"/>
        <v>0</v>
      </c>
      <c r="V1347" s="17">
        <f t="shared" si="635"/>
        <v>162087.88580246922</v>
      </c>
      <c r="W1347" s="17">
        <f t="shared" si="649"/>
        <v>200984238.88888875</v>
      </c>
      <c r="X1347" s="17">
        <f t="shared" si="636"/>
        <v>0</v>
      </c>
      <c r="Y1347" s="17">
        <f t="shared" si="637"/>
        <v>0</v>
      </c>
      <c r="Z1347" s="17">
        <f t="shared" si="638"/>
        <v>0</v>
      </c>
      <c r="AA1347" s="17">
        <f t="shared" si="639"/>
        <v>0</v>
      </c>
      <c r="AB1347" s="17">
        <f t="shared" si="640"/>
        <v>0</v>
      </c>
      <c r="AC1347" s="17">
        <f t="shared" si="641"/>
        <v>0</v>
      </c>
      <c r="AD1347" s="17">
        <f t="shared" si="642"/>
        <v>0</v>
      </c>
      <c r="AE1347" s="17">
        <f t="shared" si="643"/>
        <v>0</v>
      </c>
      <c r="AF1347" s="17">
        <f t="shared" si="644"/>
        <v>2706926.8899351843</v>
      </c>
      <c r="AG1347" s="17">
        <f t="shared" si="650"/>
        <v>0</v>
      </c>
      <c r="AH1347" s="17">
        <f t="shared" si="645"/>
        <v>0</v>
      </c>
      <c r="AI1347" s="17"/>
      <c r="AJ1347" s="17"/>
      <c r="AU1347">
        <f t="shared" si="623"/>
        <v>0</v>
      </c>
      <c r="AV1347">
        <f t="shared" si="624"/>
        <v>43.7</v>
      </c>
      <c r="AW1347">
        <f t="shared" si="625"/>
        <v>12.138888888888889</v>
      </c>
    </row>
    <row r="1348" spans="2:49" x14ac:dyDescent="0.3">
      <c r="B1348" s="32" t="s">
        <v>53</v>
      </c>
      <c r="C1348" s="32">
        <v>1340</v>
      </c>
      <c r="D1348" s="32">
        <v>318</v>
      </c>
      <c r="E1348" s="2">
        <f t="shared" si="626"/>
        <v>12.916666666666668</v>
      </c>
      <c r="F1348" s="33">
        <v>46.5</v>
      </c>
      <c r="G1348" s="17">
        <f t="shared" si="651"/>
        <v>0.74999999999999978</v>
      </c>
      <c r="H1348" s="17">
        <f t="shared" si="652"/>
        <v>2.6999999999999993</v>
      </c>
      <c r="I1348" s="17">
        <v>194.238</v>
      </c>
      <c r="J1348" s="17">
        <f t="shared" si="627"/>
        <v>3.0677083333333335</v>
      </c>
      <c r="K1348" s="17">
        <f t="shared" si="628"/>
        <v>1649.9999999999995</v>
      </c>
      <c r="L1348" s="17">
        <f t="shared" si="629"/>
        <v>1847.3057083333329</v>
      </c>
      <c r="M1348" s="17">
        <f t="shared" si="630"/>
        <v>23861.032065972217</v>
      </c>
      <c r="N1348" s="17">
        <f t="shared" si="646"/>
        <v>23861.032065972217</v>
      </c>
      <c r="O1348" s="17">
        <f t="shared" si="647"/>
        <v>2730787.9220011565</v>
      </c>
      <c r="P1348" s="17">
        <f t="shared" si="631"/>
        <v>2730593.6840011566</v>
      </c>
      <c r="Q1348" s="34">
        <f t="shared" si="632"/>
        <v>0.75850431354184122</v>
      </c>
      <c r="R1348" s="17">
        <f t="shared" si="622"/>
        <v>308.20499751880783</v>
      </c>
      <c r="S1348" s="17">
        <f t="shared" si="633"/>
        <v>0</v>
      </c>
      <c r="T1348" s="34">
        <f t="shared" si="634"/>
        <v>0</v>
      </c>
      <c r="U1348" s="17">
        <f t="shared" si="648"/>
        <v>0</v>
      </c>
      <c r="V1348" s="17">
        <f t="shared" si="635"/>
        <v>183524.30555555559</v>
      </c>
      <c r="W1348" s="17">
        <f t="shared" si="649"/>
        <v>201167763.1944443</v>
      </c>
      <c r="X1348" s="17">
        <f t="shared" si="636"/>
        <v>0</v>
      </c>
      <c r="Y1348" s="17">
        <f t="shared" si="637"/>
        <v>0</v>
      </c>
      <c r="Z1348" s="17">
        <f t="shared" si="638"/>
        <v>0</v>
      </c>
      <c r="AA1348" s="17">
        <f t="shared" si="639"/>
        <v>0</v>
      </c>
      <c r="AB1348" s="17">
        <f t="shared" si="640"/>
        <v>0</v>
      </c>
      <c r="AC1348" s="17">
        <f t="shared" si="641"/>
        <v>0</v>
      </c>
      <c r="AD1348" s="17">
        <f t="shared" si="642"/>
        <v>0</v>
      </c>
      <c r="AE1348" s="17">
        <f t="shared" si="643"/>
        <v>0</v>
      </c>
      <c r="AF1348" s="17">
        <f t="shared" si="644"/>
        <v>2730787.9220011565</v>
      </c>
      <c r="AG1348" s="17">
        <f t="shared" si="650"/>
        <v>0</v>
      </c>
      <c r="AH1348" s="17">
        <f t="shared" si="645"/>
        <v>0</v>
      </c>
      <c r="AI1348" s="17"/>
      <c r="AJ1348" s="17"/>
      <c r="AU1348">
        <f t="shared" si="623"/>
        <v>0</v>
      </c>
      <c r="AV1348">
        <f t="shared" si="624"/>
        <v>46.5</v>
      </c>
      <c r="AW1348">
        <f t="shared" si="625"/>
        <v>12.916666666666666</v>
      </c>
    </row>
    <row r="1349" spans="2:49" x14ac:dyDescent="0.3">
      <c r="B1349" s="32" t="s">
        <v>53</v>
      </c>
      <c r="C1349" s="32">
        <v>1341</v>
      </c>
      <c r="D1349" s="32">
        <v>319</v>
      </c>
      <c r="E1349" s="2">
        <f t="shared" si="626"/>
        <v>13.638888888888889</v>
      </c>
      <c r="F1349" s="33">
        <v>49.1</v>
      </c>
      <c r="G1349" s="17">
        <f t="shared" si="651"/>
        <v>0.70833333333333348</v>
      </c>
      <c r="H1349" s="17">
        <f t="shared" si="652"/>
        <v>2.5500000000000007</v>
      </c>
      <c r="I1349" s="17">
        <v>194.238</v>
      </c>
      <c r="J1349" s="17">
        <f t="shared" si="627"/>
        <v>3.239236111111111</v>
      </c>
      <c r="K1349" s="17">
        <f t="shared" si="628"/>
        <v>1558.3333333333337</v>
      </c>
      <c r="L1349" s="17">
        <f t="shared" si="629"/>
        <v>1755.8105694444448</v>
      </c>
      <c r="M1349" s="17">
        <f t="shared" si="630"/>
        <v>23947.305266589512</v>
      </c>
      <c r="N1349" s="17">
        <f t="shared" si="646"/>
        <v>23947.305266589512</v>
      </c>
      <c r="O1349" s="17">
        <f t="shared" si="647"/>
        <v>2754735.2272677459</v>
      </c>
      <c r="P1349" s="17">
        <f t="shared" si="631"/>
        <v>2754540.989267746</v>
      </c>
      <c r="Q1349" s="34">
        <f t="shared" si="632"/>
        <v>0.76515639599879448</v>
      </c>
      <c r="R1349" s="17">
        <f t="shared" si="622"/>
        <v>326.61463571931807</v>
      </c>
      <c r="S1349" s="17">
        <f t="shared" si="633"/>
        <v>0</v>
      </c>
      <c r="T1349" s="34">
        <f t="shared" si="634"/>
        <v>0</v>
      </c>
      <c r="U1349" s="17">
        <f t="shared" si="648"/>
        <v>0</v>
      </c>
      <c r="V1349" s="17">
        <f t="shared" si="635"/>
        <v>204621.2191358025</v>
      </c>
      <c r="W1349" s="17">
        <f t="shared" si="649"/>
        <v>201372384.41358009</v>
      </c>
      <c r="X1349" s="17">
        <f t="shared" si="636"/>
        <v>0</v>
      </c>
      <c r="Y1349" s="17">
        <f t="shared" si="637"/>
        <v>0</v>
      </c>
      <c r="Z1349" s="17">
        <f t="shared" si="638"/>
        <v>0</v>
      </c>
      <c r="AA1349" s="17">
        <f t="shared" si="639"/>
        <v>0</v>
      </c>
      <c r="AB1349" s="17">
        <f t="shared" si="640"/>
        <v>0</v>
      </c>
      <c r="AC1349" s="17">
        <f t="shared" si="641"/>
        <v>0</v>
      </c>
      <c r="AD1349" s="17">
        <f t="shared" si="642"/>
        <v>0</v>
      </c>
      <c r="AE1349" s="17">
        <f t="shared" si="643"/>
        <v>0</v>
      </c>
      <c r="AF1349" s="17">
        <f t="shared" si="644"/>
        <v>2754735.2272677459</v>
      </c>
      <c r="AG1349" s="17">
        <f t="shared" si="650"/>
        <v>0</v>
      </c>
      <c r="AH1349" s="17">
        <f t="shared" si="645"/>
        <v>0</v>
      </c>
      <c r="AI1349" s="17"/>
      <c r="AJ1349" s="17"/>
      <c r="AU1349">
        <f t="shared" si="623"/>
        <v>0</v>
      </c>
      <c r="AV1349">
        <f t="shared" si="624"/>
        <v>49.1</v>
      </c>
      <c r="AW1349">
        <f t="shared" si="625"/>
        <v>13.638888888888889</v>
      </c>
    </row>
    <row r="1350" spans="2:49" x14ac:dyDescent="0.3">
      <c r="B1350" s="32" t="s">
        <v>53</v>
      </c>
      <c r="C1350" s="32">
        <v>1342</v>
      </c>
      <c r="D1350" s="32">
        <v>320</v>
      </c>
      <c r="E1350" s="2">
        <f t="shared" si="626"/>
        <v>14.333333333333334</v>
      </c>
      <c r="F1350" s="33">
        <v>51.6</v>
      </c>
      <c r="G1350" s="17">
        <f t="shared" si="651"/>
        <v>0.6666666666666663</v>
      </c>
      <c r="H1350" s="17">
        <f t="shared" si="652"/>
        <v>2.3999999999999986</v>
      </c>
      <c r="I1350" s="17">
        <v>194.238</v>
      </c>
      <c r="J1350" s="17">
        <f t="shared" si="627"/>
        <v>3.4041666666666668</v>
      </c>
      <c r="K1350" s="17">
        <f t="shared" si="628"/>
        <v>1466.6666666666658</v>
      </c>
      <c r="L1350" s="17">
        <f t="shared" si="629"/>
        <v>1664.3088333333326</v>
      </c>
      <c r="M1350" s="17">
        <f t="shared" si="630"/>
        <v>23855.093277777767</v>
      </c>
      <c r="N1350" s="17">
        <f t="shared" si="646"/>
        <v>23855.093277777767</v>
      </c>
      <c r="O1350" s="17">
        <f t="shared" si="647"/>
        <v>2778590.3205455234</v>
      </c>
      <c r="P1350" s="17">
        <f t="shared" si="631"/>
        <v>2778396.0825455235</v>
      </c>
      <c r="Q1350" s="34">
        <f t="shared" si="632"/>
        <v>0.77178286380949546</v>
      </c>
      <c r="R1350" s="17">
        <f t="shared" si="622"/>
        <v>341.92300364814804</v>
      </c>
      <c r="S1350" s="17">
        <f t="shared" si="633"/>
        <v>0</v>
      </c>
      <c r="T1350" s="34">
        <f t="shared" si="634"/>
        <v>0</v>
      </c>
      <c r="U1350" s="17">
        <f t="shared" si="648"/>
        <v>0</v>
      </c>
      <c r="V1350" s="17">
        <f t="shared" si="635"/>
        <v>225988.88888888891</v>
      </c>
      <c r="W1350" s="17">
        <f t="shared" si="649"/>
        <v>201598373.30246899</v>
      </c>
      <c r="X1350" s="17">
        <f t="shared" si="636"/>
        <v>0</v>
      </c>
      <c r="Y1350" s="17">
        <f t="shared" si="637"/>
        <v>0</v>
      </c>
      <c r="Z1350" s="17">
        <f t="shared" si="638"/>
        <v>0</v>
      </c>
      <c r="AA1350" s="17">
        <f t="shared" si="639"/>
        <v>0</v>
      </c>
      <c r="AB1350" s="17">
        <f t="shared" si="640"/>
        <v>0</v>
      </c>
      <c r="AC1350" s="17">
        <f t="shared" si="641"/>
        <v>0</v>
      </c>
      <c r="AD1350" s="17">
        <f t="shared" si="642"/>
        <v>0</v>
      </c>
      <c r="AE1350" s="17">
        <f t="shared" si="643"/>
        <v>0</v>
      </c>
      <c r="AF1350" s="17">
        <f t="shared" si="644"/>
        <v>2778590.3205455234</v>
      </c>
      <c r="AG1350" s="17">
        <f t="shared" si="650"/>
        <v>0</v>
      </c>
      <c r="AH1350" s="17">
        <f t="shared" si="645"/>
        <v>0</v>
      </c>
      <c r="AI1350" s="17"/>
      <c r="AJ1350" s="17"/>
      <c r="AU1350">
        <f t="shared" si="623"/>
        <v>0</v>
      </c>
      <c r="AV1350">
        <f t="shared" si="624"/>
        <v>51.6</v>
      </c>
      <c r="AW1350">
        <f t="shared" si="625"/>
        <v>14.333333333333334</v>
      </c>
    </row>
    <row r="1351" spans="2:49" x14ac:dyDescent="0.3">
      <c r="B1351" s="32" t="s">
        <v>53</v>
      </c>
      <c r="C1351" s="32">
        <v>1343</v>
      </c>
      <c r="D1351" s="32">
        <v>321</v>
      </c>
      <c r="E1351" s="2">
        <f t="shared" si="626"/>
        <v>14.972222222222223</v>
      </c>
      <c r="F1351" s="33">
        <v>53.9</v>
      </c>
      <c r="G1351" s="17">
        <f t="shared" si="651"/>
        <v>0.61111111111111094</v>
      </c>
      <c r="H1351" s="17">
        <f t="shared" si="652"/>
        <v>2.1999999999999993</v>
      </c>
      <c r="I1351" s="17">
        <v>194.238</v>
      </c>
      <c r="J1351" s="17">
        <f t="shared" si="627"/>
        <v>3.5559027777777779</v>
      </c>
      <c r="K1351" s="17">
        <f t="shared" si="628"/>
        <v>1344.4444444444441</v>
      </c>
      <c r="L1351" s="17">
        <f t="shared" si="629"/>
        <v>1542.2383472222218</v>
      </c>
      <c r="M1351" s="17">
        <f t="shared" si="630"/>
        <v>23090.735254243824</v>
      </c>
      <c r="N1351" s="17">
        <f t="shared" si="646"/>
        <v>23090.735254243824</v>
      </c>
      <c r="O1351" s="17">
        <f t="shared" si="647"/>
        <v>2801681.0557997674</v>
      </c>
      <c r="P1351" s="17">
        <f t="shared" si="631"/>
        <v>2801486.8177997675</v>
      </c>
      <c r="Q1351" s="34">
        <f t="shared" si="632"/>
        <v>0.77819700824841942</v>
      </c>
      <c r="R1351" s="17">
        <f t="shared" si="622"/>
        <v>345.71961950103952</v>
      </c>
      <c r="S1351" s="17">
        <f t="shared" si="633"/>
        <v>0</v>
      </c>
      <c r="T1351" s="34">
        <f t="shared" si="634"/>
        <v>0</v>
      </c>
      <c r="U1351" s="17">
        <f t="shared" si="648"/>
        <v>0</v>
      </c>
      <c r="V1351" s="17">
        <f t="shared" si="635"/>
        <v>246584.18209876545</v>
      </c>
      <c r="W1351" s="17">
        <f t="shared" si="649"/>
        <v>201844957.48456776</v>
      </c>
      <c r="X1351" s="17">
        <f t="shared" si="636"/>
        <v>0</v>
      </c>
      <c r="Y1351" s="17">
        <f t="shared" si="637"/>
        <v>0</v>
      </c>
      <c r="Z1351" s="17">
        <f t="shared" si="638"/>
        <v>0</v>
      </c>
      <c r="AA1351" s="17">
        <f t="shared" si="639"/>
        <v>0</v>
      </c>
      <c r="AB1351" s="17">
        <f t="shared" si="640"/>
        <v>0</v>
      </c>
      <c r="AC1351" s="17">
        <f t="shared" si="641"/>
        <v>0</v>
      </c>
      <c r="AD1351" s="17">
        <f t="shared" si="642"/>
        <v>0</v>
      </c>
      <c r="AE1351" s="17">
        <f t="shared" si="643"/>
        <v>0</v>
      </c>
      <c r="AF1351" s="17">
        <f t="shared" si="644"/>
        <v>2801681.0557997674</v>
      </c>
      <c r="AG1351" s="17">
        <f t="shared" si="650"/>
        <v>0</v>
      </c>
      <c r="AH1351" s="17">
        <f t="shared" si="645"/>
        <v>0</v>
      </c>
      <c r="AI1351" s="17"/>
      <c r="AJ1351" s="17"/>
      <c r="AU1351">
        <f t="shared" si="623"/>
        <v>0</v>
      </c>
      <c r="AV1351">
        <f t="shared" si="624"/>
        <v>53.9</v>
      </c>
      <c r="AW1351">
        <f t="shared" si="625"/>
        <v>14.972222222222221</v>
      </c>
    </row>
    <row r="1352" spans="2:49" x14ac:dyDescent="0.3">
      <c r="B1352" s="32" t="s">
        <v>53</v>
      </c>
      <c r="C1352" s="32">
        <v>1344</v>
      </c>
      <c r="D1352" s="32">
        <v>322</v>
      </c>
      <c r="E1352" s="2">
        <f t="shared" si="626"/>
        <v>15.555555555555557</v>
      </c>
      <c r="F1352" s="33">
        <v>56</v>
      </c>
      <c r="G1352" s="17">
        <f t="shared" si="651"/>
        <v>0.55555555555555558</v>
      </c>
      <c r="H1352" s="17">
        <f t="shared" si="652"/>
        <v>2</v>
      </c>
      <c r="I1352" s="17">
        <v>194.238</v>
      </c>
      <c r="J1352" s="17">
        <f t="shared" si="627"/>
        <v>3.6944444444444446</v>
      </c>
      <c r="K1352" s="17">
        <f t="shared" si="628"/>
        <v>1222.2222222222222</v>
      </c>
      <c r="L1352" s="17">
        <f t="shared" si="629"/>
        <v>1420.1546666666666</v>
      </c>
      <c r="M1352" s="17">
        <f t="shared" si="630"/>
        <v>22091.294814814817</v>
      </c>
      <c r="N1352" s="17">
        <f t="shared" si="646"/>
        <v>22091.294814814817</v>
      </c>
      <c r="O1352" s="17">
        <f t="shared" si="647"/>
        <v>2823772.3506145822</v>
      </c>
      <c r="P1352" s="17">
        <f t="shared" si="631"/>
        <v>2823578.1126145823</v>
      </c>
      <c r="Q1352" s="34">
        <f t="shared" si="632"/>
        <v>0.78433352812207868</v>
      </c>
      <c r="R1352" s="17">
        <f t="shared" ref="R1352:R1415" si="653">(M1352*E1352)/1000</f>
        <v>343.64236378600833</v>
      </c>
      <c r="S1352" s="17">
        <f t="shared" si="633"/>
        <v>0</v>
      </c>
      <c r="T1352" s="34">
        <f t="shared" si="634"/>
        <v>0</v>
      </c>
      <c r="U1352" s="17">
        <f t="shared" si="648"/>
        <v>0</v>
      </c>
      <c r="V1352" s="17">
        <f t="shared" si="635"/>
        <v>266172.83950617287</v>
      </c>
      <c r="W1352" s="17">
        <f t="shared" si="649"/>
        <v>202111130.32407394</v>
      </c>
      <c r="X1352" s="17">
        <f t="shared" si="636"/>
        <v>0</v>
      </c>
      <c r="Y1352" s="17">
        <f t="shared" si="637"/>
        <v>0</v>
      </c>
      <c r="Z1352" s="17">
        <f t="shared" si="638"/>
        <v>0</v>
      </c>
      <c r="AA1352" s="17">
        <f t="shared" si="639"/>
        <v>0</v>
      </c>
      <c r="AB1352" s="17">
        <f t="shared" si="640"/>
        <v>0</v>
      </c>
      <c r="AC1352" s="17">
        <f t="shared" si="641"/>
        <v>0</v>
      </c>
      <c r="AD1352" s="17">
        <f t="shared" si="642"/>
        <v>0</v>
      </c>
      <c r="AE1352" s="17">
        <f t="shared" si="643"/>
        <v>0</v>
      </c>
      <c r="AF1352" s="17">
        <f t="shared" si="644"/>
        <v>2823772.3506145822</v>
      </c>
      <c r="AG1352" s="17">
        <f t="shared" si="650"/>
        <v>0</v>
      </c>
      <c r="AH1352" s="17">
        <f t="shared" si="645"/>
        <v>0</v>
      </c>
      <c r="AI1352" s="17"/>
      <c r="AJ1352" s="17"/>
      <c r="AU1352">
        <f t="shared" ref="AU1352:AU1415" si="654">IF(F1352&lt;1,1,0)</f>
        <v>0</v>
      </c>
      <c r="AV1352">
        <f t="shared" ref="AV1352:AV1415" si="655">IF(AU1352=1,"",F1352)</f>
        <v>56</v>
      </c>
      <c r="AW1352">
        <f t="shared" ref="AW1352:AW1415" si="656">F1352/3.6</f>
        <v>15.555555555555555</v>
      </c>
    </row>
    <row r="1353" spans="2:49" x14ac:dyDescent="0.3">
      <c r="B1353" s="32" t="s">
        <v>53</v>
      </c>
      <c r="C1353" s="32">
        <v>1345</v>
      </c>
      <c r="D1353" s="32">
        <v>323</v>
      </c>
      <c r="E1353" s="2">
        <f t="shared" ref="E1353:E1416" si="657">F1353*(1000/3600)</f>
        <v>16.083333333333332</v>
      </c>
      <c r="F1353" s="33">
        <v>57.9</v>
      </c>
      <c r="G1353" s="17">
        <f t="shared" si="651"/>
        <v>0.51388888888888928</v>
      </c>
      <c r="H1353" s="17">
        <f t="shared" si="652"/>
        <v>1.8500000000000014</v>
      </c>
      <c r="I1353" s="17">
        <v>194.238</v>
      </c>
      <c r="J1353" s="17">
        <f t="shared" ref="J1353:J1416" si="658">0.2375*E1353</f>
        <v>3.8197916666666663</v>
      </c>
      <c r="K1353" s="17">
        <f t="shared" ref="K1353:K1416" si="659">(2200*G1353)</f>
        <v>1130.5555555555563</v>
      </c>
      <c r="L1353" s="17">
        <f t="shared" ref="L1353:L1416" si="660">I1353+J1353+K1353</f>
        <v>1328.613347222223</v>
      </c>
      <c r="M1353" s="17">
        <f t="shared" ref="M1353:M1416" si="661">(E1353*L1353)</f>
        <v>21368.531334490752</v>
      </c>
      <c r="N1353" s="17">
        <f t="shared" si="646"/>
        <v>21368.531334490752</v>
      </c>
      <c r="O1353" s="17">
        <f t="shared" si="647"/>
        <v>2845140.8819490732</v>
      </c>
      <c r="P1353" s="17">
        <f t="shared" ref="P1353:P1416" si="662">(N1353+P1352)</f>
        <v>2844946.6439490733</v>
      </c>
      <c r="Q1353" s="34">
        <f t="shared" ref="Q1353:Q1416" si="663">P1353*0.00000027778</f>
        <v>0.79026927875617359</v>
      </c>
      <c r="R1353" s="17">
        <f t="shared" si="653"/>
        <v>343.6772122963929</v>
      </c>
      <c r="S1353" s="17">
        <f t="shared" ref="S1353:S1416" si="664">IF(N1353&lt;0,N1353,0)</f>
        <v>0</v>
      </c>
      <c r="T1353" s="34">
        <f t="shared" ref="T1353:T1416" si="665">S1353*0.00000027778</f>
        <v>0</v>
      </c>
      <c r="U1353" s="17">
        <f t="shared" si="648"/>
        <v>0</v>
      </c>
      <c r="V1353" s="17">
        <f t="shared" ref="V1353:V1416" si="666">(0.5*2200*E1353^2)</f>
        <v>284540.97222222219</v>
      </c>
      <c r="W1353" s="17">
        <f t="shared" si="649"/>
        <v>202395671.29629615</v>
      </c>
      <c r="X1353" s="17">
        <f t="shared" ref="X1353:X1416" si="667">-S1353*0.9</f>
        <v>0</v>
      </c>
      <c r="Y1353" s="17">
        <f t="shared" ref="Y1353:Y1416" si="668">X1353*0.92</f>
        <v>0</v>
      </c>
      <c r="Z1353" s="17">
        <f t="shared" ref="Z1353:Z1416" si="669">Y1353*0.96</f>
        <v>0</v>
      </c>
      <c r="AA1353" s="17">
        <f t="shared" ref="AA1353:AA1416" si="670">Z1353*0.95</f>
        <v>0</v>
      </c>
      <c r="AB1353" s="17">
        <f t="shared" ref="AB1353:AB1416" si="671">AA1353*0.96</f>
        <v>0</v>
      </c>
      <c r="AC1353" s="17">
        <f t="shared" ref="AC1353:AC1416" si="672">AB1353*0.9</f>
        <v>0</v>
      </c>
      <c r="AD1353" s="17">
        <f t="shared" ref="AD1353:AD1416" si="673">AC1353*0.97</f>
        <v>0</v>
      </c>
      <c r="AE1353" s="17">
        <f t="shared" ref="AE1353:AE1416" si="674">AD1353</f>
        <v>0</v>
      </c>
      <c r="AF1353" s="17">
        <f t="shared" ref="AF1353:AF1416" si="675">O1353-AE1353</f>
        <v>2845140.8819490732</v>
      </c>
      <c r="AG1353" s="17">
        <f t="shared" si="650"/>
        <v>0</v>
      </c>
      <c r="AH1353" s="17">
        <f t="shared" ref="AH1353:AH1416" si="676">AD1353/C1353</f>
        <v>0</v>
      </c>
      <c r="AI1353" s="17"/>
      <c r="AJ1353" s="17"/>
      <c r="AU1353">
        <f t="shared" si="654"/>
        <v>0</v>
      </c>
      <c r="AV1353">
        <f t="shared" si="655"/>
        <v>57.9</v>
      </c>
      <c r="AW1353">
        <f t="shared" si="656"/>
        <v>16.083333333333332</v>
      </c>
    </row>
    <row r="1354" spans="2:49" x14ac:dyDescent="0.3">
      <c r="B1354" s="32" t="s">
        <v>53</v>
      </c>
      <c r="C1354" s="32">
        <v>1346</v>
      </c>
      <c r="D1354" s="32">
        <v>324</v>
      </c>
      <c r="E1354" s="2">
        <f t="shared" si="657"/>
        <v>16.583333333333336</v>
      </c>
      <c r="F1354" s="33">
        <v>59.7</v>
      </c>
      <c r="G1354" s="17">
        <f t="shared" si="651"/>
        <v>0.45833333333333393</v>
      </c>
      <c r="H1354" s="17">
        <f t="shared" si="652"/>
        <v>1.6500000000000021</v>
      </c>
      <c r="I1354" s="17">
        <v>194.238</v>
      </c>
      <c r="J1354" s="17">
        <f t="shared" si="658"/>
        <v>3.9385416666666671</v>
      </c>
      <c r="K1354" s="17">
        <f t="shared" si="659"/>
        <v>1008.3333333333346</v>
      </c>
      <c r="L1354" s="17">
        <f t="shared" si="660"/>
        <v>1206.5098750000013</v>
      </c>
      <c r="M1354" s="17">
        <f t="shared" si="661"/>
        <v>20007.955427083358</v>
      </c>
      <c r="N1354" s="17">
        <f t="shared" ref="N1354:N1417" si="677">L1354*E1354</f>
        <v>20007.955427083358</v>
      </c>
      <c r="O1354" s="17">
        <f t="shared" ref="O1354:O1417" si="678">M1354+O1353</f>
        <v>2865148.8373761564</v>
      </c>
      <c r="P1354" s="17">
        <f t="shared" si="662"/>
        <v>2864954.5993761565</v>
      </c>
      <c r="Q1354" s="34">
        <f t="shared" si="663"/>
        <v>0.79582708861470874</v>
      </c>
      <c r="R1354" s="17">
        <f t="shared" si="653"/>
        <v>331.7985941657991</v>
      </c>
      <c r="S1354" s="17">
        <f t="shared" si="664"/>
        <v>0</v>
      </c>
      <c r="T1354" s="34">
        <f t="shared" si="665"/>
        <v>0</v>
      </c>
      <c r="U1354" s="17">
        <f t="shared" ref="U1354:U1417" si="679">IF(S1353=0,0,-S1353+U1353)</f>
        <v>0</v>
      </c>
      <c r="V1354" s="17">
        <f t="shared" si="666"/>
        <v>302507.63888888899</v>
      </c>
      <c r="W1354" s="17">
        <f t="shared" ref="W1354:W1417" si="680">V1354+W1353</f>
        <v>202698178.93518505</v>
      </c>
      <c r="X1354" s="17">
        <f t="shared" si="667"/>
        <v>0</v>
      </c>
      <c r="Y1354" s="17">
        <f t="shared" si="668"/>
        <v>0</v>
      </c>
      <c r="Z1354" s="17">
        <f t="shared" si="669"/>
        <v>0</v>
      </c>
      <c r="AA1354" s="17">
        <f t="shared" si="670"/>
        <v>0</v>
      </c>
      <c r="AB1354" s="17">
        <f t="shared" si="671"/>
        <v>0</v>
      </c>
      <c r="AC1354" s="17">
        <f t="shared" si="672"/>
        <v>0</v>
      </c>
      <c r="AD1354" s="17">
        <f t="shared" si="673"/>
        <v>0</v>
      </c>
      <c r="AE1354" s="17">
        <f t="shared" si="674"/>
        <v>0</v>
      </c>
      <c r="AF1354" s="17">
        <f t="shared" si="675"/>
        <v>2865148.8373761564</v>
      </c>
      <c r="AG1354" s="17">
        <f t="shared" ref="AG1354:AG1417" si="681">IF(AA1354=0,0,AA1354+AG1353)</f>
        <v>0</v>
      </c>
      <c r="AH1354" s="17">
        <f t="shared" si="676"/>
        <v>0</v>
      </c>
      <c r="AI1354" s="17"/>
      <c r="AJ1354" s="17"/>
      <c r="AU1354">
        <f t="shared" si="654"/>
        <v>0</v>
      </c>
      <c r="AV1354">
        <f t="shared" si="655"/>
        <v>59.7</v>
      </c>
      <c r="AW1354">
        <f t="shared" si="656"/>
        <v>16.583333333333332</v>
      </c>
    </row>
    <row r="1355" spans="2:49" x14ac:dyDescent="0.3">
      <c r="B1355" s="32" t="s">
        <v>53</v>
      </c>
      <c r="C1355" s="32">
        <v>1347</v>
      </c>
      <c r="D1355" s="32">
        <v>325</v>
      </c>
      <c r="E1355" s="2">
        <f t="shared" si="657"/>
        <v>17</v>
      </c>
      <c r="F1355" s="33">
        <v>61.2</v>
      </c>
      <c r="G1355" s="17">
        <f t="shared" si="651"/>
        <v>0.38888888888888851</v>
      </c>
      <c r="H1355" s="17">
        <f t="shared" si="652"/>
        <v>1.3999999999999986</v>
      </c>
      <c r="I1355" s="17">
        <v>194.238</v>
      </c>
      <c r="J1355" s="17">
        <f t="shared" si="658"/>
        <v>4.0374999999999996</v>
      </c>
      <c r="K1355" s="17">
        <f t="shared" si="659"/>
        <v>855.55555555555475</v>
      </c>
      <c r="L1355" s="17">
        <f t="shared" si="660"/>
        <v>1053.8310555555547</v>
      </c>
      <c r="M1355" s="17">
        <f t="shared" si="661"/>
        <v>17915.12794444443</v>
      </c>
      <c r="N1355" s="17">
        <f t="shared" si="677"/>
        <v>17915.12794444443</v>
      </c>
      <c r="O1355" s="17">
        <f t="shared" si="678"/>
        <v>2883063.9653206007</v>
      </c>
      <c r="P1355" s="17">
        <f t="shared" si="662"/>
        <v>2882869.7273206008</v>
      </c>
      <c r="Q1355" s="34">
        <f t="shared" si="663"/>
        <v>0.80080355285511651</v>
      </c>
      <c r="R1355" s="17">
        <f t="shared" si="653"/>
        <v>304.55717505555532</v>
      </c>
      <c r="S1355" s="17">
        <f t="shared" si="664"/>
        <v>0</v>
      </c>
      <c r="T1355" s="34">
        <f t="shared" si="665"/>
        <v>0</v>
      </c>
      <c r="U1355" s="17">
        <f t="shared" si="679"/>
        <v>0</v>
      </c>
      <c r="V1355" s="17">
        <f t="shared" si="666"/>
        <v>317900</v>
      </c>
      <c r="W1355" s="17">
        <f t="shared" si="680"/>
        <v>203016078.93518505</v>
      </c>
      <c r="X1355" s="17">
        <f t="shared" si="667"/>
        <v>0</v>
      </c>
      <c r="Y1355" s="17">
        <f t="shared" si="668"/>
        <v>0</v>
      </c>
      <c r="Z1355" s="17">
        <f t="shared" si="669"/>
        <v>0</v>
      </c>
      <c r="AA1355" s="17">
        <f t="shared" si="670"/>
        <v>0</v>
      </c>
      <c r="AB1355" s="17">
        <f t="shared" si="671"/>
        <v>0</v>
      </c>
      <c r="AC1355" s="17">
        <f t="shared" si="672"/>
        <v>0</v>
      </c>
      <c r="AD1355" s="17">
        <f t="shared" si="673"/>
        <v>0</v>
      </c>
      <c r="AE1355" s="17">
        <f t="shared" si="674"/>
        <v>0</v>
      </c>
      <c r="AF1355" s="17">
        <f t="shared" si="675"/>
        <v>2883063.9653206007</v>
      </c>
      <c r="AG1355" s="17">
        <f t="shared" si="681"/>
        <v>0</v>
      </c>
      <c r="AH1355" s="17">
        <f t="shared" si="676"/>
        <v>0</v>
      </c>
      <c r="AI1355" s="17"/>
      <c r="AJ1355" s="17"/>
      <c r="AU1355">
        <f t="shared" si="654"/>
        <v>0</v>
      </c>
      <c r="AV1355">
        <f t="shared" si="655"/>
        <v>61.2</v>
      </c>
      <c r="AW1355">
        <f t="shared" si="656"/>
        <v>17</v>
      </c>
    </row>
    <row r="1356" spans="2:49" x14ac:dyDescent="0.3">
      <c r="B1356" s="32" t="s">
        <v>53</v>
      </c>
      <c r="C1356" s="32">
        <v>1348</v>
      </c>
      <c r="D1356" s="32">
        <v>326</v>
      </c>
      <c r="E1356" s="2">
        <f t="shared" si="657"/>
        <v>17.361111111111111</v>
      </c>
      <c r="F1356" s="33">
        <v>62.5</v>
      </c>
      <c r="G1356" s="17">
        <f t="shared" si="651"/>
        <v>0.31944444444444403</v>
      </c>
      <c r="H1356" s="17">
        <f t="shared" si="652"/>
        <v>1.1499999999999986</v>
      </c>
      <c r="I1356" s="17">
        <v>194.238</v>
      </c>
      <c r="J1356" s="17">
        <f t="shared" si="658"/>
        <v>4.1232638888888884</v>
      </c>
      <c r="K1356" s="17">
        <f t="shared" si="659"/>
        <v>702.77777777777692</v>
      </c>
      <c r="L1356" s="17">
        <f t="shared" si="660"/>
        <v>901.13904166666578</v>
      </c>
      <c r="M1356" s="17">
        <f t="shared" si="661"/>
        <v>15644.77502893517</v>
      </c>
      <c r="N1356" s="17">
        <f t="shared" si="677"/>
        <v>15644.77502893517</v>
      </c>
      <c r="O1356" s="17">
        <f t="shared" si="678"/>
        <v>2898708.7403495358</v>
      </c>
      <c r="P1356" s="17">
        <f t="shared" si="662"/>
        <v>2898514.5023495359</v>
      </c>
      <c r="Q1356" s="34">
        <f t="shared" si="663"/>
        <v>0.80514935846265401</v>
      </c>
      <c r="R1356" s="17">
        <f t="shared" si="653"/>
        <v>271.61067758568004</v>
      </c>
      <c r="S1356" s="17">
        <f t="shared" si="664"/>
        <v>0</v>
      </c>
      <c r="T1356" s="34">
        <f t="shared" si="665"/>
        <v>0</v>
      </c>
      <c r="U1356" s="17">
        <f t="shared" si="679"/>
        <v>0</v>
      </c>
      <c r="V1356" s="17">
        <f t="shared" si="666"/>
        <v>331548.99691358022</v>
      </c>
      <c r="W1356" s="17">
        <f t="shared" si="680"/>
        <v>203347627.93209863</v>
      </c>
      <c r="X1356" s="17">
        <f t="shared" si="667"/>
        <v>0</v>
      </c>
      <c r="Y1356" s="17">
        <f t="shared" si="668"/>
        <v>0</v>
      </c>
      <c r="Z1356" s="17">
        <f t="shared" si="669"/>
        <v>0</v>
      </c>
      <c r="AA1356" s="17">
        <f t="shared" si="670"/>
        <v>0</v>
      </c>
      <c r="AB1356" s="17">
        <f t="shared" si="671"/>
        <v>0</v>
      </c>
      <c r="AC1356" s="17">
        <f t="shared" si="672"/>
        <v>0</v>
      </c>
      <c r="AD1356" s="17">
        <f t="shared" si="673"/>
        <v>0</v>
      </c>
      <c r="AE1356" s="17">
        <f t="shared" si="674"/>
        <v>0</v>
      </c>
      <c r="AF1356" s="17">
        <f t="shared" si="675"/>
        <v>2898708.7403495358</v>
      </c>
      <c r="AG1356" s="17">
        <f t="shared" si="681"/>
        <v>0</v>
      </c>
      <c r="AH1356" s="17">
        <f t="shared" si="676"/>
        <v>0</v>
      </c>
      <c r="AI1356" s="17"/>
      <c r="AJ1356" s="17"/>
      <c r="AU1356">
        <f t="shared" si="654"/>
        <v>0</v>
      </c>
      <c r="AV1356">
        <f t="shared" si="655"/>
        <v>62.5</v>
      </c>
      <c r="AW1356">
        <f t="shared" si="656"/>
        <v>17.361111111111111</v>
      </c>
    </row>
    <row r="1357" spans="2:49" x14ac:dyDescent="0.3">
      <c r="B1357" s="32" t="s">
        <v>53</v>
      </c>
      <c r="C1357" s="32">
        <v>1349</v>
      </c>
      <c r="D1357" s="32">
        <v>327</v>
      </c>
      <c r="E1357" s="2">
        <f t="shared" si="657"/>
        <v>17.638888888888889</v>
      </c>
      <c r="F1357" s="33">
        <v>63.5</v>
      </c>
      <c r="G1357" s="17">
        <f t="shared" si="651"/>
        <v>0.24999999999999961</v>
      </c>
      <c r="H1357" s="17">
        <f t="shared" si="652"/>
        <v>0.89999999999999858</v>
      </c>
      <c r="I1357" s="17">
        <v>194.238</v>
      </c>
      <c r="J1357" s="17">
        <f t="shared" si="658"/>
        <v>4.1892361111111107</v>
      </c>
      <c r="K1357" s="17">
        <f t="shared" si="659"/>
        <v>549.99999999999909</v>
      </c>
      <c r="L1357" s="17">
        <f t="shared" si="660"/>
        <v>748.42723611111023</v>
      </c>
      <c r="M1357" s="17">
        <f t="shared" si="661"/>
        <v>13201.424859182083</v>
      </c>
      <c r="N1357" s="17">
        <f t="shared" si="677"/>
        <v>13201.424859182083</v>
      </c>
      <c r="O1357" s="17">
        <f t="shared" si="678"/>
        <v>2911910.1652087178</v>
      </c>
      <c r="P1357" s="17">
        <f t="shared" si="662"/>
        <v>2911715.9272087179</v>
      </c>
      <c r="Q1357" s="34">
        <f t="shared" si="663"/>
        <v>0.80881645026003768</v>
      </c>
      <c r="R1357" s="17">
        <f t="shared" si="653"/>
        <v>232.8584662661284</v>
      </c>
      <c r="S1357" s="17">
        <f t="shared" si="664"/>
        <v>0</v>
      </c>
      <c r="T1357" s="34">
        <f t="shared" si="665"/>
        <v>0</v>
      </c>
      <c r="U1357" s="17">
        <f t="shared" si="679"/>
        <v>0</v>
      </c>
      <c r="V1357" s="17">
        <f t="shared" si="666"/>
        <v>342243.44135802466</v>
      </c>
      <c r="W1357" s="17">
        <f t="shared" si="680"/>
        <v>203689871.37345666</v>
      </c>
      <c r="X1357" s="17">
        <f t="shared" si="667"/>
        <v>0</v>
      </c>
      <c r="Y1357" s="17">
        <f t="shared" si="668"/>
        <v>0</v>
      </c>
      <c r="Z1357" s="17">
        <f t="shared" si="669"/>
        <v>0</v>
      </c>
      <c r="AA1357" s="17">
        <f t="shared" si="670"/>
        <v>0</v>
      </c>
      <c r="AB1357" s="17">
        <f t="shared" si="671"/>
        <v>0</v>
      </c>
      <c r="AC1357" s="17">
        <f t="shared" si="672"/>
        <v>0</v>
      </c>
      <c r="AD1357" s="17">
        <f t="shared" si="673"/>
        <v>0</v>
      </c>
      <c r="AE1357" s="17">
        <f t="shared" si="674"/>
        <v>0</v>
      </c>
      <c r="AF1357" s="17">
        <f t="shared" si="675"/>
        <v>2911910.1652087178</v>
      </c>
      <c r="AG1357" s="17">
        <f t="shared" si="681"/>
        <v>0</v>
      </c>
      <c r="AH1357" s="17">
        <f t="shared" si="676"/>
        <v>0</v>
      </c>
      <c r="AI1357" s="17"/>
      <c r="AJ1357" s="17"/>
      <c r="AU1357">
        <f t="shared" si="654"/>
        <v>0</v>
      </c>
      <c r="AV1357">
        <f t="shared" si="655"/>
        <v>63.5</v>
      </c>
      <c r="AW1357">
        <f t="shared" si="656"/>
        <v>17.638888888888889</v>
      </c>
    </row>
    <row r="1358" spans="2:49" x14ac:dyDescent="0.3">
      <c r="B1358" s="32" t="s">
        <v>53</v>
      </c>
      <c r="C1358" s="32">
        <v>1350</v>
      </c>
      <c r="D1358" s="32">
        <v>328</v>
      </c>
      <c r="E1358" s="2">
        <f t="shared" si="657"/>
        <v>17.861111111111111</v>
      </c>
      <c r="F1358" s="33">
        <v>64.3</v>
      </c>
      <c r="G1358" s="17">
        <f t="shared" si="651"/>
        <v>0.20833333333333331</v>
      </c>
      <c r="H1358" s="17">
        <f t="shared" si="652"/>
        <v>0.75</v>
      </c>
      <c r="I1358" s="17">
        <v>194.238</v>
      </c>
      <c r="J1358" s="17">
        <f t="shared" si="658"/>
        <v>4.2420138888888888</v>
      </c>
      <c r="K1358" s="17">
        <f t="shared" si="659"/>
        <v>458.33333333333331</v>
      </c>
      <c r="L1358" s="17">
        <f t="shared" si="660"/>
        <v>656.81334722222221</v>
      </c>
      <c r="M1358" s="17">
        <f t="shared" si="661"/>
        <v>11731.416173996913</v>
      </c>
      <c r="N1358" s="17">
        <f t="shared" si="677"/>
        <v>11731.416173996913</v>
      </c>
      <c r="O1358" s="17">
        <f t="shared" si="678"/>
        <v>2923641.5813827147</v>
      </c>
      <c r="P1358" s="17">
        <f t="shared" si="662"/>
        <v>2923447.3433827148</v>
      </c>
      <c r="Q1358" s="34">
        <f t="shared" si="663"/>
        <v>0.81207520304485048</v>
      </c>
      <c r="R1358" s="17">
        <f t="shared" si="653"/>
        <v>209.53612777444488</v>
      </c>
      <c r="S1358" s="17">
        <f t="shared" si="664"/>
        <v>0</v>
      </c>
      <c r="T1358" s="34">
        <f t="shared" si="665"/>
        <v>0</v>
      </c>
      <c r="U1358" s="17">
        <f t="shared" si="679"/>
        <v>0</v>
      </c>
      <c r="V1358" s="17">
        <f t="shared" si="666"/>
        <v>350921.21913580241</v>
      </c>
      <c r="W1358" s="17">
        <f t="shared" si="680"/>
        <v>204040792.59259245</v>
      </c>
      <c r="X1358" s="17">
        <f t="shared" si="667"/>
        <v>0</v>
      </c>
      <c r="Y1358" s="17">
        <f t="shared" si="668"/>
        <v>0</v>
      </c>
      <c r="Z1358" s="17">
        <f t="shared" si="669"/>
        <v>0</v>
      </c>
      <c r="AA1358" s="17">
        <f t="shared" si="670"/>
        <v>0</v>
      </c>
      <c r="AB1358" s="17">
        <f t="shared" si="671"/>
        <v>0</v>
      </c>
      <c r="AC1358" s="17">
        <f t="shared" si="672"/>
        <v>0</v>
      </c>
      <c r="AD1358" s="17">
        <f t="shared" si="673"/>
        <v>0</v>
      </c>
      <c r="AE1358" s="17">
        <f t="shared" si="674"/>
        <v>0</v>
      </c>
      <c r="AF1358" s="17">
        <f t="shared" si="675"/>
        <v>2923641.5813827147</v>
      </c>
      <c r="AG1358" s="17">
        <f t="shared" si="681"/>
        <v>0</v>
      </c>
      <c r="AH1358" s="17">
        <f t="shared" si="676"/>
        <v>0</v>
      </c>
      <c r="AI1358" s="17"/>
      <c r="AJ1358" s="17"/>
      <c r="AU1358">
        <f t="shared" si="654"/>
        <v>0</v>
      </c>
      <c r="AV1358">
        <f t="shared" si="655"/>
        <v>64.3</v>
      </c>
      <c r="AW1358">
        <f t="shared" si="656"/>
        <v>17.861111111111111</v>
      </c>
    </row>
    <row r="1359" spans="2:49" x14ac:dyDescent="0.3">
      <c r="B1359" s="32" t="s">
        <v>53</v>
      </c>
      <c r="C1359" s="32">
        <v>1351</v>
      </c>
      <c r="D1359" s="32">
        <v>329</v>
      </c>
      <c r="E1359" s="2">
        <f t="shared" si="657"/>
        <v>18.055555555555557</v>
      </c>
      <c r="F1359" s="33">
        <v>65</v>
      </c>
      <c r="G1359" s="17">
        <f t="shared" si="651"/>
        <v>0.15277777777777896</v>
      </c>
      <c r="H1359" s="17">
        <f t="shared" si="652"/>
        <v>0.55000000000000426</v>
      </c>
      <c r="I1359" s="17">
        <v>194.238</v>
      </c>
      <c r="J1359" s="17">
        <f t="shared" si="658"/>
        <v>4.2881944444444446</v>
      </c>
      <c r="K1359" s="17">
        <f t="shared" si="659"/>
        <v>336.1111111111137</v>
      </c>
      <c r="L1359" s="17">
        <f t="shared" si="660"/>
        <v>534.63730555555821</v>
      </c>
      <c r="M1359" s="17">
        <f t="shared" si="661"/>
        <v>9653.1735725309136</v>
      </c>
      <c r="N1359" s="17">
        <f t="shared" si="677"/>
        <v>9653.1735725309136</v>
      </c>
      <c r="O1359" s="17">
        <f t="shared" si="678"/>
        <v>2933294.7549552456</v>
      </c>
      <c r="P1359" s="17">
        <f t="shared" si="662"/>
        <v>2933100.5169552458</v>
      </c>
      <c r="Q1359" s="34">
        <f t="shared" si="663"/>
        <v>0.81475666159982818</v>
      </c>
      <c r="R1359" s="17">
        <f t="shared" si="653"/>
        <v>174.2934117262526</v>
      </c>
      <c r="S1359" s="17">
        <f t="shared" si="664"/>
        <v>0</v>
      </c>
      <c r="T1359" s="34">
        <f t="shared" si="665"/>
        <v>0</v>
      </c>
      <c r="U1359" s="17">
        <f t="shared" si="679"/>
        <v>0</v>
      </c>
      <c r="V1359" s="17">
        <f t="shared" si="666"/>
        <v>358603.39506172843</v>
      </c>
      <c r="W1359" s="17">
        <f t="shared" si="680"/>
        <v>204399395.98765418</v>
      </c>
      <c r="X1359" s="17">
        <f t="shared" si="667"/>
        <v>0</v>
      </c>
      <c r="Y1359" s="17">
        <f t="shared" si="668"/>
        <v>0</v>
      </c>
      <c r="Z1359" s="17">
        <f t="shared" si="669"/>
        <v>0</v>
      </c>
      <c r="AA1359" s="17">
        <f t="shared" si="670"/>
        <v>0</v>
      </c>
      <c r="AB1359" s="17">
        <f t="shared" si="671"/>
        <v>0</v>
      </c>
      <c r="AC1359" s="17">
        <f t="shared" si="672"/>
        <v>0</v>
      </c>
      <c r="AD1359" s="17">
        <f t="shared" si="673"/>
        <v>0</v>
      </c>
      <c r="AE1359" s="17">
        <f t="shared" si="674"/>
        <v>0</v>
      </c>
      <c r="AF1359" s="17">
        <f t="shared" si="675"/>
        <v>2933294.7549552456</v>
      </c>
      <c r="AG1359" s="17">
        <f t="shared" si="681"/>
        <v>0</v>
      </c>
      <c r="AH1359" s="17">
        <f t="shared" si="676"/>
        <v>0</v>
      </c>
      <c r="AI1359" s="17"/>
      <c r="AJ1359" s="17"/>
      <c r="AU1359">
        <f t="shared" si="654"/>
        <v>0</v>
      </c>
      <c r="AV1359">
        <f t="shared" si="655"/>
        <v>65</v>
      </c>
      <c r="AW1359">
        <f t="shared" si="656"/>
        <v>18.055555555555554</v>
      </c>
    </row>
    <row r="1360" spans="2:49" x14ac:dyDescent="0.3">
      <c r="B1360" s="32" t="s">
        <v>53</v>
      </c>
      <c r="C1360" s="32">
        <v>1352</v>
      </c>
      <c r="D1360" s="32">
        <v>330</v>
      </c>
      <c r="E1360" s="2">
        <f t="shared" si="657"/>
        <v>18.166666666666668</v>
      </c>
      <c r="F1360" s="33">
        <v>65.400000000000006</v>
      </c>
      <c r="G1360" s="17">
        <f t="shared" si="651"/>
        <v>9.7222222222222612E-2</v>
      </c>
      <c r="H1360" s="17">
        <f t="shared" si="652"/>
        <v>0.35000000000000142</v>
      </c>
      <c r="I1360" s="17">
        <v>194.238</v>
      </c>
      <c r="J1360" s="17">
        <f t="shared" si="658"/>
        <v>4.3145833333333332</v>
      </c>
      <c r="K1360" s="17">
        <f t="shared" si="659"/>
        <v>213.88888888888974</v>
      </c>
      <c r="L1360" s="17">
        <f t="shared" si="660"/>
        <v>412.44147222222307</v>
      </c>
      <c r="M1360" s="17">
        <f t="shared" si="661"/>
        <v>7492.6867453703862</v>
      </c>
      <c r="N1360" s="17">
        <f t="shared" si="677"/>
        <v>7492.6867453703862</v>
      </c>
      <c r="O1360" s="17">
        <f t="shared" si="678"/>
        <v>2940787.4417006159</v>
      </c>
      <c r="P1360" s="17">
        <f t="shared" si="662"/>
        <v>2940593.203700616</v>
      </c>
      <c r="Q1360" s="34">
        <f t="shared" si="663"/>
        <v>0.81683798012395714</v>
      </c>
      <c r="R1360" s="17">
        <f t="shared" si="653"/>
        <v>136.11714254089534</v>
      </c>
      <c r="S1360" s="17">
        <f t="shared" si="664"/>
        <v>0</v>
      </c>
      <c r="T1360" s="34">
        <f t="shared" si="665"/>
        <v>0</v>
      </c>
      <c r="U1360" s="17">
        <f t="shared" si="679"/>
        <v>0</v>
      </c>
      <c r="V1360" s="17">
        <f t="shared" si="666"/>
        <v>363030.55555555562</v>
      </c>
      <c r="W1360" s="17">
        <f t="shared" si="680"/>
        <v>204762426.54320973</v>
      </c>
      <c r="X1360" s="17">
        <f t="shared" si="667"/>
        <v>0</v>
      </c>
      <c r="Y1360" s="17">
        <f t="shared" si="668"/>
        <v>0</v>
      </c>
      <c r="Z1360" s="17">
        <f t="shared" si="669"/>
        <v>0</v>
      </c>
      <c r="AA1360" s="17">
        <f t="shared" si="670"/>
        <v>0</v>
      </c>
      <c r="AB1360" s="17">
        <f t="shared" si="671"/>
        <v>0</v>
      </c>
      <c r="AC1360" s="17">
        <f t="shared" si="672"/>
        <v>0</v>
      </c>
      <c r="AD1360" s="17">
        <f t="shared" si="673"/>
        <v>0</v>
      </c>
      <c r="AE1360" s="17">
        <f t="shared" si="674"/>
        <v>0</v>
      </c>
      <c r="AF1360" s="17">
        <f t="shared" si="675"/>
        <v>2940787.4417006159</v>
      </c>
      <c r="AG1360" s="17">
        <f t="shared" si="681"/>
        <v>0</v>
      </c>
      <c r="AH1360" s="17">
        <f t="shared" si="676"/>
        <v>0</v>
      </c>
      <c r="AI1360" s="17"/>
      <c r="AJ1360" s="17"/>
      <c r="AU1360">
        <f t="shared" si="654"/>
        <v>0</v>
      </c>
      <c r="AV1360">
        <f t="shared" si="655"/>
        <v>65.400000000000006</v>
      </c>
      <c r="AW1360">
        <f t="shared" si="656"/>
        <v>18.166666666666668</v>
      </c>
    </row>
    <row r="1361" spans="2:49" x14ac:dyDescent="0.3">
      <c r="B1361" s="32" t="s">
        <v>53</v>
      </c>
      <c r="C1361" s="32">
        <v>1353</v>
      </c>
      <c r="D1361" s="32">
        <v>331</v>
      </c>
      <c r="E1361" s="2">
        <f t="shared" si="657"/>
        <v>18.25</v>
      </c>
      <c r="F1361" s="33">
        <v>65.7</v>
      </c>
      <c r="G1361" s="17">
        <f t="shared" si="651"/>
        <v>6.9444444444444448E-2</v>
      </c>
      <c r="H1361" s="17">
        <f t="shared" si="652"/>
        <v>0.25</v>
      </c>
      <c r="I1361" s="17">
        <v>194.238</v>
      </c>
      <c r="J1361" s="17">
        <f t="shared" si="658"/>
        <v>4.3343749999999996</v>
      </c>
      <c r="K1361" s="17">
        <f t="shared" si="659"/>
        <v>152.77777777777777</v>
      </c>
      <c r="L1361" s="17">
        <f t="shared" si="660"/>
        <v>351.35015277777779</v>
      </c>
      <c r="M1361" s="17">
        <f t="shared" si="661"/>
        <v>6412.140288194445</v>
      </c>
      <c r="N1361" s="17">
        <f t="shared" si="677"/>
        <v>6412.140288194445</v>
      </c>
      <c r="O1361" s="17">
        <f t="shared" si="678"/>
        <v>2947199.5819888106</v>
      </c>
      <c r="P1361" s="17">
        <f t="shared" si="662"/>
        <v>2947005.3439888107</v>
      </c>
      <c r="Q1361" s="34">
        <f t="shared" si="663"/>
        <v>0.81861914445321182</v>
      </c>
      <c r="R1361" s="17">
        <f t="shared" si="653"/>
        <v>117.02156025954862</v>
      </c>
      <c r="S1361" s="17">
        <f t="shared" si="664"/>
        <v>0</v>
      </c>
      <c r="T1361" s="34">
        <f t="shared" si="665"/>
        <v>0</v>
      </c>
      <c r="U1361" s="17">
        <f t="shared" si="679"/>
        <v>0</v>
      </c>
      <c r="V1361" s="17">
        <f t="shared" si="666"/>
        <v>366368.75</v>
      </c>
      <c r="W1361" s="17">
        <f t="shared" si="680"/>
        <v>205128795.29320973</v>
      </c>
      <c r="X1361" s="17">
        <f t="shared" si="667"/>
        <v>0</v>
      </c>
      <c r="Y1361" s="17">
        <f t="shared" si="668"/>
        <v>0</v>
      </c>
      <c r="Z1361" s="17">
        <f t="shared" si="669"/>
        <v>0</v>
      </c>
      <c r="AA1361" s="17">
        <f t="shared" si="670"/>
        <v>0</v>
      </c>
      <c r="AB1361" s="17">
        <f t="shared" si="671"/>
        <v>0</v>
      </c>
      <c r="AC1361" s="17">
        <f t="shared" si="672"/>
        <v>0</v>
      </c>
      <c r="AD1361" s="17">
        <f t="shared" si="673"/>
        <v>0</v>
      </c>
      <c r="AE1361" s="17">
        <f t="shared" si="674"/>
        <v>0</v>
      </c>
      <c r="AF1361" s="17">
        <f t="shared" si="675"/>
        <v>2947199.5819888106</v>
      </c>
      <c r="AG1361" s="17">
        <f t="shared" si="681"/>
        <v>0</v>
      </c>
      <c r="AH1361" s="17">
        <f t="shared" si="676"/>
        <v>0</v>
      </c>
      <c r="AI1361" s="17"/>
      <c r="AJ1361" s="17"/>
      <c r="AU1361">
        <f t="shared" si="654"/>
        <v>0</v>
      </c>
      <c r="AV1361">
        <f t="shared" si="655"/>
        <v>65.7</v>
      </c>
      <c r="AW1361">
        <f t="shared" si="656"/>
        <v>18.25</v>
      </c>
    </row>
    <row r="1362" spans="2:49" x14ac:dyDescent="0.3">
      <c r="B1362" s="32" t="s">
        <v>53</v>
      </c>
      <c r="C1362" s="32">
        <v>1354</v>
      </c>
      <c r="D1362" s="32">
        <v>332</v>
      </c>
      <c r="E1362" s="2">
        <f t="shared" si="657"/>
        <v>18.305555555555557</v>
      </c>
      <c r="F1362" s="33">
        <v>65.900000000000006</v>
      </c>
      <c r="G1362" s="17">
        <f t="shared" si="651"/>
        <v>2.7777777777778172E-2</v>
      </c>
      <c r="H1362" s="17">
        <f t="shared" si="652"/>
        <v>0.10000000000000142</v>
      </c>
      <c r="I1362" s="17">
        <v>194.238</v>
      </c>
      <c r="J1362" s="17">
        <f t="shared" si="658"/>
        <v>4.3475694444444448</v>
      </c>
      <c r="K1362" s="17">
        <f t="shared" si="659"/>
        <v>61.111111111111981</v>
      </c>
      <c r="L1362" s="17">
        <f t="shared" si="660"/>
        <v>259.69668055555644</v>
      </c>
      <c r="M1362" s="17">
        <f t="shared" si="661"/>
        <v>4753.892013503103</v>
      </c>
      <c r="N1362" s="17">
        <f t="shared" si="677"/>
        <v>4753.892013503103</v>
      </c>
      <c r="O1362" s="17">
        <f t="shared" si="678"/>
        <v>2951953.4740023138</v>
      </c>
      <c r="P1362" s="17">
        <f t="shared" si="662"/>
        <v>2951759.2360023139</v>
      </c>
      <c r="Q1362" s="34">
        <f t="shared" si="663"/>
        <v>0.81993968057672273</v>
      </c>
      <c r="R1362" s="17">
        <f t="shared" si="653"/>
        <v>87.022634358292919</v>
      </c>
      <c r="S1362" s="17">
        <f t="shared" si="664"/>
        <v>0</v>
      </c>
      <c r="T1362" s="34">
        <f t="shared" si="665"/>
        <v>0</v>
      </c>
      <c r="U1362" s="17">
        <f t="shared" si="679"/>
        <v>0</v>
      </c>
      <c r="V1362" s="17">
        <f t="shared" si="666"/>
        <v>368602.70061728405</v>
      </c>
      <c r="W1362" s="17">
        <f t="shared" si="680"/>
        <v>205497397.99382702</v>
      </c>
      <c r="X1362" s="17">
        <f t="shared" si="667"/>
        <v>0</v>
      </c>
      <c r="Y1362" s="17">
        <f t="shared" si="668"/>
        <v>0</v>
      </c>
      <c r="Z1362" s="17">
        <f t="shared" si="669"/>
        <v>0</v>
      </c>
      <c r="AA1362" s="17">
        <f t="shared" si="670"/>
        <v>0</v>
      </c>
      <c r="AB1362" s="17">
        <f t="shared" si="671"/>
        <v>0</v>
      </c>
      <c r="AC1362" s="17">
        <f t="shared" si="672"/>
        <v>0</v>
      </c>
      <c r="AD1362" s="17">
        <f t="shared" si="673"/>
        <v>0</v>
      </c>
      <c r="AE1362" s="17">
        <f t="shared" si="674"/>
        <v>0</v>
      </c>
      <c r="AF1362" s="17">
        <f t="shared" si="675"/>
        <v>2951953.4740023138</v>
      </c>
      <c r="AG1362" s="17">
        <f t="shared" si="681"/>
        <v>0</v>
      </c>
      <c r="AH1362" s="17">
        <f t="shared" si="676"/>
        <v>0</v>
      </c>
      <c r="AI1362" s="17"/>
      <c r="AJ1362" s="17"/>
      <c r="AU1362">
        <f t="shared" si="654"/>
        <v>0</v>
      </c>
      <c r="AV1362">
        <f t="shared" si="655"/>
        <v>65.900000000000006</v>
      </c>
      <c r="AW1362">
        <f t="shared" si="656"/>
        <v>18.305555555555557</v>
      </c>
    </row>
    <row r="1363" spans="2:49" x14ac:dyDescent="0.3">
      <c r="B1363" s="32" t="s">
        <v>53</v>
      </c>
      <c r="C1363" s="32">
        <v>1355</v>
      </c>
      <c r="D1363" s="32">
        <v>333</v>
      </c>
      <c r="E1363" s="2">
        <f t="shared" si="657"/>
        <v>18.305555555555557</v>
      </c>
      <c r="F1363" s="33">
        <v>65.900000000000006</v>
      </c>
      <c r="G1363" s="17">
        <f t="shared" si="651"/>
        <v>0</v>
      </c>
      <c r="H1363" s="17">
        <f t="shared" si="652"/>
        <v>0</v>
      </c>
      <c r="I1363" s="17">
        <v>194.238</v>
      </c>
      <c r="J1363" s="17">
        <f t="shared" si="658"/>
        <v>4.3475694444444448</v>
      </c>
      <c r="K1363" s="17">
        <f t="shared" si="659"/>
        <v>0</v>
      </c>
      <c r="L1363" s="17">
        <f t="shared" si="660"/>
        <v>198.58556944444445</v>
      </c>
      <c r="M1363" s="17">
        <f t="shared" si="661"/>
        <v>3635.2191739969139</v>
      </c>
      <c r="N1363" s="17">
        <f t="shared" si="677"/>
        <v>3635.2191739969139</v>
      </c>
      <c r="O1363" s="17">
        <f t="shared" si="678"/>
        <v>2955588.6931763105</v>
      </c>
      <c r="P1363" s="17">
        <f t="shared" si="662"/>
        <v>2955394.4551763106</v>
      </c>
      <c r="Q1363" s="34">
        <f t="shared" si="663"/>
        <v>0.82094947175887556</v>
      </c>
      <c r="R1363" s="17">
        <f t="shared" si="653"/>
        <v>66.544706546221292</v>
      </c>
      <c r="S1363" s="17">
        <f t="shared" si="664"/>
        <v>0</v>
      </c>
      <c r="T1363" s="34">
        <f t="shared" si="665"/>
        <v>0</v>
      </c>
      <c r="U1363" s="17">
        <f t="shared" si="679"/>
        <v>0</v>
      </c>
      <c r="V1363" s="17">
        <f t="shared" si="666"/>
        <v>368602.70061728405</v>
      </c>
      <c r="W1363" s="17">
        <f t="shared" si="680"/>
        <v>205866000.6944443</v>
      </c>
      <c r="X1363" s="17">
        <f t="shared" si="667"/>
        <v>0</v>
      </c>
      <c r="Y1363" s="17">
        <f t="shared" si="668"/>
        <v>0</v>
      </c>
      <c r="Z1363" s="17">
        <f t="shared" si="669"/>
        <v>0</v>
      </c>
      <c r="AA1363" s="17">
        <f t="shared" si="670"/>
        <v>0</v>
      </c>
      <c r="AB1363" s="17">
        <f t="shared" si="671"/>
        <v>0</v>
      </c>
      <c r="AC1363" s="17">
        <f t="shared" si="672"/>
        <v>0</v>
      </c>
      <c r="AD1363" s="17">
        <f t="shared" si="673"/>
        <v>0</v>
      </c>
      <c r="AE1363" s="17">
        <f t="shared" si="674"/>
        <v>0</v>
      </c>
      <c r="AF1363" s="17">
        <f t="shared" si="675"/>
        <v>2955588.6931763105</v>
      </c>
      <c r="AG1363" s="17">
        <f t="shared" si="681"/>
        <v>0</v>
      </c>
      <c r="AH1363" s="17">
        <f t="shared" si="676"/>
        <v>0</v>
      </c>
      <c r="AI1363" s="17"/>
      <c r="AJ1363" s="17"/>
      <c r="AU1363">
        <f t="shared" si="654"/>
        <v>0</v>
      </c>
      <c r="AV1363">
        <f t="shared" si="655"/>
        <v>65.900000000000006</v>
      </c>
      <c r="AW1363">
        <f t="shared" si="656"/>
        <v>18.305555555555557</v>
      </c>
    </row>
    <row r="1364" spans="2:49" x14ac:dyDescent="0.3">
      <c r="B1364" s="32" t="s">
        <v>53</v>
      </c>
      <c r="C1364" s="32">
        <v>1356</v>
      </c>
      <c r="D1364" s="32">
        <v>334</v>
      </c>
      <c r="E1364" s="2">
        <f t="shared" si="657"/>
        <v>18.305555555555557</v>
      </c>
      <c r="F1364" s="33">
        <v>65.900000000000006</v>
      </c>
      <c r="G1364" s="17">
        <f t="shared" ref="G1364:G1427" si="682">($F1365-$F1363)/2/3.6</f>
        <v>-1.3888888888890073E-2</v>
      </c>
      <c r="H1364" s="17">
        <f t="shared" ref="H1364:H1427" si="683">($F1365-$F1363)/2</f>
        <v>-5.0000000000004263E-2</v>
      </c>
      <c r="I1364" s="17">
        <v>194.238</v>
      </c>
      <c r="J1364" s="17">
        <f t="shared" si="658"/>
        <v>4.3475694444444448</v>
      </c>
      <c r="K1364" s="17">
        <f t="shared" si="659"/>
        <v>-30.555555555558161</v>
      </c>
      <c r="L1364" s="17">
        <f t="shared" si="660"/>
        <v>168.03001388888629</v>
      </c>
      <c r="M1364" s="17">
        <f t="shared" si="661"/>
        <v>3075.8827542437798</v>
      </c>
      <c r="N1364" s="17">
        <f t="shared" si="677"/>
        <v>3075.8827542437798</v>
      </c>
      <c r="O1364" s="17">
        <f t="shared" si="678"/>
        <v>2958664.5759305544</v>
      </c>
      <c r="P1364" s="17">
        <f t="shared" si="662"/>
        <v>2958470.3379305545</v>
      </c>
      <c r="Q1364" s="34">
        <f t="shared" si="663"/>
        <v>0.82180389047034941</v>
      </c>
      <c r="R1364" s="17">
        <f t="shared" si="653"/>
        <v>56.305742640184754</v>
      </c>
      <c r="S1364" s="17">
        <f t="shared" si="664"/>
        <v>0</v>
      </c>
      <c r="T1364" s="34">
        <f t="shared" si="665"/>
        <v>0</v>
      </c>
      <c r="U1364" s="17">
        <f t="shared" si="679"/>
        <v>0</v>
      </c>
      <c r="V1364" s="17">
        <f t="shared" si="666"/>
        <v>368602.70061728405</v>
      </c>
      <c r="W1364" s="17">
        <f t="shared" si="680"/>
        <v>206234603.39506158</v>
      </c>
      <c r="X1364" s="17">
        <f t="shared" si="667"/>
        <v>0</v>
      </c>
      <c r="Y1364" s="17">
        <f t="shared" si="668"/>
        <v>0</v>
      </c>
      <c r="Z1364" s="17">
        <f t="shared" si="669"/>
        <v>0</v>
      </c>
      <c r="AA1364" s="17">
        <f t="shared" si="670"/>
        <v>0</v>
      </c>
      <c r="AB1364" s="17">
        <f t="shared" si="671"/>
        <v>0</v>
      </c>
      <c r="AC1364" s="17">
        <f t="shared" si="672"/>
        <v>0</v>
      </c>
      <c r="AD1364" s="17">
        <f t="shared" si="673"/>
        <v>0</v>
      </c>
      <c r="AE1364" s="17">
        <f t="shared" si="674"/>
        <v>0</v>
      </c>
      <c r="AF1364" s="17">
        <f t="shared" si="675"/>
        <v>2958664.5759305544</v>
      </c>
      <c r="AG1364" s="17">
        <f t="shared" si="681"/>
        <v>0</v>
      </c>
      <c r="AH1364" s="17">
        <f t="shared" si="676"/>
        <v>0</v>
      </c>
      <c r="AI1364" s="17"/>
      <c r="AJ1364" s="17"/>
      <c r="AU1364">
        <f t="shared" si="654"/>
        <v>0</v>
      </c>
      <c r="AV1364">
        <f t="shared" si="655"/>
        <v>65.900000000000006</v>
      </c>
      <c r="AW1364">
        <f t="shared" si="656"/>
        <v>18.305555555555557</v>
      </c>
    </row>
    <row r="1365" spans="2:49" x14ac:dyDescent="0.3">
      <c r="B1365" s="32" t="s">
        <v>53</v>
      </c>
      <c r="C1365" s="32">
        <v>1357</v>
      </c>
      <c r="D1365" s="32">
        <v>335</v>
      </c>
      <c r="E1365" s="2">
        <f t="shared" si="657"/>
        <v>18.277777777777779</v>
      </c>
      <c r="F1365" s="33">
        <v>65.8</v>
      </c>
      <c r="G1365" s="17">
        <f t="shared" si="682"/>
        <v>-1.3888888888890073E-2</v>
      </c>
      <c r="H1365" s="17">
        <f t="shared" si="683"/>
        <v>-5.0000000000004263E-2</v>
      </c>
      <c r="I1365" s="17">
        <v>194.238</v>
      </c>
      <c r="J1365" s="17">
        <f t="shared" si="658"/>
        <v>4.3409722222222218</v>
      </c>
      <c r="K1365" s="17">
        <f t="shared" si="659"/>
        <v>-30.555555555558161</v>
      </c>
      <c r="L1365" s="17">
        <f t="shared" si="660"/>
        <v>168.02341666666408</v>
      </c>
      <c r="M1365" s="17">
        <f t="shared" si="661"/>
        <v>3071.0946712962491</v>
      </c>
      <c r="N1365" s="17">
        <f t="shared" si="677"/>
        <v>3071.0946712962491</v>
      </c>
      <c r="O1365" s="17">
        <f t="shared" si="678"/>
        <v>2961735.6706018508</v>
      </c>
      <c r="P1365" s="17">
        <f t="shared" si="662"/>
        <v>2961541.4326018509</v>
      </c>
      <c r="Q1365" s="34">
        <f t="shared" si="663"/>
        <v>0.82265697914814218</v>
      </c>
      <c r="R1365" s="17">
        <f t="shared" si="653"/>
        <v>56.132785936470334</v>
      </c>
      <c r="S1365" s="17">
        <f t="shared" si="664"/>
        <v>0</v>
      </c>
      <c r="T1365" s="34">
        <f t="shared" si="665"/>
        <v>0</v>
      </c>
      <c r="U1365" s="17">
        <f t="shared" si="679"/>
        <v>0</v>
      </c>
      <c r="V1365" s="17">
        <f t="shared" si="666"/>
        <v>367484.87654320989</v>
      </c>
      <c r="W1365" s="17">
        <f t="shared" si="680"/>
        <v>206602088.27160481</v>
      </c>
      <c r="X1365" s="17">
        <f t="shared" si="667"/>
        <v>0</v>
      </c>
      <c r="Y1365" s="17">
        <f t="shared" si="668"/>
        <v>0</v>
      </c>
      <c r="Z1365" s="17">
        <f t="shared" si="669"/>
        <v>0</v>
      </c>
      <c r="AA1365" s="17">
        <f t="shared" si="670"/>
        <v>0</v>
      </c>
      <c r="AB1365" s="17">
        <f t="shared" si="671"/>
        <v>0</v>
      </c>
      <c r="AC1365" s="17">
        <f t="shared" si="672"/>
        <v>0</v>
      </c>
      <c r="AD1365" s="17">
        <f t="shared" si="673"/>
        <v>0</v>
      </c>
      <c r="AE1365" s="17">
        <f t="shared" si="674"/>
        <v>0</v>
      </c>
      <c r="AF1365" s="17">
        <f t="shared" si="675"/>
        <v>2961735.6706018508</v>
      </c>
      <c r="AG1365" s="17">
        <f t="shared" si="681"/>
        <v>0</v>
      </c>
      <c r="AH1365" s="17">
        <f t="shared" si="676"/>
        <v>0</v>
      </c>
      <c r="AI1365" s="17"/>
      <c r="AJ1365" s="17"/>
      <c r="AU1365">
        <f t="shared" si="654"/>
        <v>0</v>
      </c>
      <c r="AV1365">
        <f t="shared" si="655"/>
        <v>65.8</v>
      </c>
      <c r="AW1365">
        <f t="shared" si="656"/>
        <v>18.277777777777775</v>
      </c>
    </row>
    <row r="1366" spans="2:49" x14ac:dyDescent="0.3">
      <c r="B1366" s="32" t="s">
        <v>53</v>
      </c>
      <c r="C1366" s="32">
        <v>1358</v>
      </c>
      <c r="D1366" s="32">
        <v>336</v>
      </c>
      <c r="E1366" s="2">
        <f t="shared" si="657"/>
        <v>18.277777777777779</v>
      </c>
      <c r="F1366" s="33">
        <v>65.8</v>
      </c>
      <c r="G1366" s="17">
        <f t="shared" si="682"/>
        <v>0</v>
      </c>
      <c r="H1366" s="17">
        <f t="shared" si="683"/>
        <v>0</v>
      </c>
      <c r="I1366" s="17">
        <v>194.238</v>
      </c>
      <c r="J1366" s="17">
        <f t="shared" si="658"/>
        <v>4.3409722222222218</v>
      </c>
      <c r="K1366" s="17">
        <f t="shared" si="659"/>
        <v>0</v>
      </c>
      <c r="L1366" s="17">
        <f t="shared" si="660"/>
        <v>198.57897222222223</v>
      </c>
      <c r="M1366" s="17">
        <f t="shared" si="661"/>
        <v>3629.5823256172844</v>
      </c>
      <c r="N1366" s="17">
        <f t="shared" si="677"/>
        <v>3629.5823256172844</v>
      </c>
      <c r="O1366" s="17">
        <f t="shared" si="678"/>
        <v>2965365.2529274682</v>
      </c>
      <c r="P1366" s="17">
        <f t="shared" si="662"/>
        <v>2965171.0149274683</v>
      </c>
      <c r="Q1366" s="34">
        <f t="shared" si="663"/>
        <v>0.82366520452655212</v>
      </c>
      <c r="R1366" s="17">
        <f t="shared" si="653"/>
        <v>66.340699173782582</v>
      </c>
      <c r="S1366" s="17">
        <f t="shared" si="664"/>
        <v>0</v>
      </c>
      <c r="T1366" s="34">
        <f t="shared" si="665"/>
        <v>0</v>
      </c>
      <c r="U1366" s="17">
        <f t="shared" si="679"/>
        <v>0</v>
      </c>
      <c r="V1366" s="17">
        <f t="shared" si="666"/>
        <v>367484.87654320989</v>
      </c>
      <c r="W1366" s="17">
        <f t="shared" si="680"/>
        <v>206969573.14814803</v>
      </c>
      <c r="X1366" s="17">
        <f t="shared" si="667"/>
        <v>0</v>
      </c>
      <c r="Y1366" s="17">
        <f t="shared" si="668"/>
        <v>0</v>
      </c>
      <c r="Z1366" s="17">
        <f t="shared" si="669"/>
        <v>0</v>
      </c>
      <c r="AA1366" s="17">
        <f t="shared" si="670"/>
        <v>0</v>
      </c>
      <c r="AB1366" s="17">
        <f t="shared" si="671"/>
        <v>0</v>
      </c>
      <c r="AC1366" s="17">
        <f t="shared" si="672"/>
        <v>0</v>
      </c>
      <c r="AD1366" s="17">
        <f t="shared" si="673"/>
        <v>0</v>
      </c>
      <c r="AE1366" s="17">
        <f t="shared" si="674"/>
        <v>0</v>
      </c>
      <c r="AF1366" s="17">
        <f t="shared" si="675"/>
        <v>2965365.2529274682</v>
      </c>
      <c r="AG1366" s="17">
        <f t="shared" si="681"/>
        <v>0</v>
      </c>
      <c r="AH1366" s="17">
        <f t="shared" si="676"/>
        <v>0</v>
      </c>
      <c r="AI1366" s="17"/>
      <c r="AJ1366" s="17"/>
      <c r="AU1366">
        <f t="shared" si="654"/>
        <v>0</v>
      </c>
      <c r="AV1366">
        <f t="shared" si="655"/>
        <v>65.8</v>
      </c>
      <c r="AW1366">
        <f t="shared" si="656"/>
        <v>18.277777777777775</v>
      </c>
    </row>
    <row r="1367" spans="2:49" x14ac:dyDescent="0.3">
      <c r="B1367" s="32" t="s">
        <v>53</v>
      </c>
      <c r="C1367" s="32">
        <v>1359</v>
      </c>
      <c r="D1367" s="32">
        <v>337</v>
      </c>
      <c r="E1367" s="2">
        <f t="shared" si="657"/>
        <v>18.277777777777779</v>
      </c>
      <c r="F1367" s="33">
        <v>65.8</v>
      </c>
      <c r="G1367" s="17">
        <f t="shared" si="682"/>
        <v>0</v>
      </c>
      <c r="H1367" s="17">
        <f t="shared" si="683"/>
        <v>0</v>
      </c>
      <c r="I1367" s="17">
        <v>194.238</v>
      </c>
      <c r="J1367" s="17">
        <f t="shared" si="658"/>
        <v>4.3409722222222218</v>
      </c>
      <c r="K1367" s="17">
        <f t="shared" si="659"/>
        <v>0</v>
      </c>
      <c r="L1367" s="17">
        <f t="shared" si="660"/>
        <v>198.57897222222223</v>
      </c>
      <c r="M1367" s="17">
        <f t="shared" si="661"/>
        <v>3629.5823256172844</v>
      </c>
      <c r="N1367" s="17">
        <f t="shared" si="677"/>
        <v>3629.5823256172844</v>
      </c>
      <c r="O1367" s="17">
        <f t="shared" si="678"/>
        <v>2968994.8352530855</v>
      </c>
      <c r="P1367" s="17">
        <f t="shared" si="662"/>
        <v>2968800.5972530856</v>
      </c>
      <c r="Q1367" s="34">
        <f t="shared" si="663"/>
        <v>0.82467342990496206</v>
      </c>
      <c r="R1367" s="17">
        <f t="shared" si="653"/>
        <v>66.340699173782582</v>
      </c>
      <c r="S1367" s="17">
        <f t="shared" si="664"/>
        <v>0</v>
      </c>
      <c r="T1367" s="34">
        <f t="shared" si="665"/>
        <v>0</v>
      </c>
      <c r="U1367" s="17">
        <f t="shared" si="679"/>
        <v>0</v>
      </c>
      <c r="V1367" s="17">
        <f t="shared" si="666"/>
        <v>367484.87654320989</v>
      </c>
      <c r="W1367" s="17">
        <f t="shared" si="680"/>
        <v>207337058.02469125</v>
      </c>
      <c r="X1367" s="17">
        <f t="shared" si="667"/>
        <v>0</v>
      </c>
      <c r="Y1367" s="17">
        <f t="shared" si="668"/>
        <v>0</v>
      </c>
      <c r="Z1367" s="17">
        <f t="shared" si="669"/>
        <v>0</v>
      </c>
      <c r="AA1367" s="17">
        <f t="shared" si="670"/>
        <v>0</v>
      </c>
      <c r="AB1367" s="17">
        <f t="shared" si="671"/>
        <v>0</v>
      </c>
      <c r="AC1367" s="17">
        <f t="shared" si="672"/>
        <v>0</v>
      </c>
      <c r="AD1367" s="17">
        <f t="shared" si="673"/>
        <v>0</v>
      </c>
      <c r="AE1367" s="17">
        <f t="shared" si="674"/>
        <v>0</v>
      </c>
      <c r="AF1367" s="17">
        <f t="shared" si="675"/>
        <v>2968994.8352530855</v>
      </c>
      <c r="AG1367" s="17">
        <f t="shared" si="681"/>
        <v>0</v>
      </c>
      <c r="AH1367" s="17">
        <f t="shared" si="676"/>
        <v>0</v>
      </c>
      <c r="AI1367" s="17"/>
      <c r="AJ1367" s="17"/>
      <c r="AU1367">
        <f t="shared" si="654"/>
        <v>0</v>
      </c>
      <c r="AV1367">
        <f t="shared" si="655"/>
        <v>65.8</v>
      </c>
      <c r="AW1367">
        <f t="shared" si="656"/>
        <v>18.277777777777775</v>
      </c>
    </row>
    <row r="1368" spans="2:49" x14ac:dyDescent="0.3">
      <c r="B1368" s="32" t="s">
        <v>53</v>
      </c>
      <c r="C1368" s="32">
        <v>1360</v>
      </c>
      <c r="D1368" s="32">
        <v>338</v>
      </c>
      <c r="E1368" s="2">
        <f t="shared" si="657"/>
        <v>18.277777777777779</v>
      </c>
      <c r="F1368" s="33">
        <v>65.8</v>
      </c>
      <c r="G1368" s="17">
        <f t="shared" si="682"/>
        <v>0</v>
      </c>
      <c r="H1368" s="17">
        <f t="shared" si="683"/>
        <v>0</v>
      </c>
      <c r="I1368" s="17">
        <v>194.238</v>
      </c>
      <c r="J1368" s="17">
        <f t="shared" si="658"/>
        <v>4.3409722222222218</v>
      </c>
      <c r="K1368" s="17">
        <f t="shared" si="659"/>
        <v>0</v>
      </c>
      <c r="L1368" s="17">
        <f t="shared" si="660"/>
        <v>198.57897222222223</v>
      </c>
      <c r="M1368" s="17">
        <f t="shared" si="661"/>
        <v>3629.5823256172844</v>
      </c>
      <c r="N1368" s="17">
        <f t="shared" si="677"/>
        <v>3629.5823256172844</v>
      </c>
      <c r="O1368" s="17">
        <f t="shared" si="678"/>
        <v>2972624.4175787028</v>
      </c>
      <c r="P1368" s="17">
        <f t="shared" si="662"/>
        <v>2972430.1795787029</v>
      </c>
      <c r="Q1368" s="34">
        <f t="shared" si="663"/>
        <v>0.82568165528337201</v>
      </c>
      <c r="R1368" s="17">
        <f t="shared" si="653"/>
        <v>66.340699173782582</v>
      </c>
      <c r="S1368" s="17">
        <f t="shared" si="664"/>
        <v>0</v>
      </c>
      <c r="T1368" s="34">
        <f t="shared" si="665"/>
        <v>0</v>
      </c>
      <c r="U1368" s="17">
        <f t="shared" si="679"/>
        <v>0</v>
      </c>
      <c r="V1368" s="17">
        <f t="shared" si="666"/>
        <v>367484.87654320989</v>
      </c>
      <c r="W1368" s="17">
        <f t="shared" si="680"/>
        <v>207704542.90123448</v>
      </c>
      <c r="X1368" s="17">
        <f t="shared" si="667"/>
        <v>0</v>
      </c>
      <c r="Y1368" s="17">
        <f t="shared" si="668"/>
        <v>0</v>
      </c>
      <c r="Z1368" s="17">
        <f t="shared" si="669"/>
        <v>0</v>
      </c>
      <c r="AA1368" s="17">
        <f t="shared" si="670"/>
        <v>0</v>
      </c>
      <c r="AB1368" s="17">
        <f t="shared" si="671"/>
        <v>0</v>
      </c>
      <c r="AC1368" s="17">
        <f t="shared" si="672"/>
        <v>0</v>
      </c>
      <c r="AD1368" s="17">
        <f t="shared" si="673"/>
        <v>0</v>
      </c>
      <c r="AE1368" s="17">
        <f t="shared" si="674"/>
        <v>0</v>
      </c>
      <c r="AF1368" s="17">
        <f t="shared" si="675"/>
        <v>2972624.4175787028</v>
      </c>
      <c r="AG1368" s="17">
        <f t="shared" si="681"/>
        <v>0</v>
      </c>
      <c r="AH1368" s="17">
        <f t="shared" si="676"/>
        <v>0</v>
      </c>
      <c r="AI1368" s="17"/>
      <c r="AJ1368" s="17"/>
      <c r="AU1368">
        <f t="shared" si="654"/>
        <v>0</v>
      </c>
      <c r="AV1368">
        <f t="shared" si="655"/>
        <v>65.8</v>
      </c>
      <c r="AW1368">
        <f t="shared" si="656"/>
        <v>18.277777777777775</v>
      </c>
    </row>
    <row r="1369" spans="2:49" x14ac:dyDescent="0.3">
      <c r="B1369" s="32" t="s">
        <v>53</v>
      </c>
      <c r="C1369" s="32">
        <v>1361</v>
      </c>
      <c r="D1369" s="32">
        <v>339</v>
      </c>
      <c r="E1369" s="2">
        <f t="shared" si="657"/>
        <v>18.277777777777779</v>
      </c>
      <c r="F1369" s="33">
        <v>65.8</v>
      </c>
      <c r="G1369" s="17">
        <f t="shared" si="682"/>
        <v>1.3888888888890073E-2</v>
      </c>
      <c r="H1369" s="17">
        <f t="shared" si="683"/>
        <v>5.0000000000004263E-2</v>
      </c>
      <c r="I1369" s="17">
        <v>194.238</v>
      </c>
      <c r="J1369" s="17">
        <f t="shared" si="658"/>
        <v>4.3409722222222218</v>
      </c>
      <c r="K1369" s="17">
        <f t="shared" si="659"/>
        <v>30.555555555558161</v>
      </c>
      <c r="L1369" s="17">
        <f t="shared" si="660"/>
        <v>229.13452777778039</v>
      </c>
      <c r="M1369" s="17">
        <f t="shared" si="661"/>
        <v>4188.0699799383192</v>
      </c>
      <c r="N1369" s="17">
        <f t="shared" si="677"/>
        <v>4188.0699799383192</v>
      </c>
      <c r="O1369" s="17">
        <f t="shared" si="678"/>
        <v>2976812.487558641</v>
      </c>
      <c r="P1369" s="17">
        <f t="shared" si="662"/>
        <v>2976618.2495586411</v>
      </c>
      <c r="Q1369" s="34">
        <f t="shared" si="663"/>
        <v>0.82684501736239935</v>
      </c>
      <c r="R1369" s="17">
        <f t="shared" si="653"/>
        <v>76.548612411094851</v>
      </c>
      <c r="S1369" s="17">
        <f t="shared" si="664"/>
        <v>0</v>
      </c>
      <c r="T1369" s="34">
        <f t="shared" si="665"/>
        <v>0</v>
      </c>
      <c r="U1369" s="17">
        <f t="shared" si="679"/>
        <v>0</v>
      </c>
      <c r="V1369" s="17">
        <f t="shared" si="666"/>
        <v>367484.87654320989</v>
      </c>
      <c r="W1369" s="17">
        <f t="shared" si="680"/>
        <v>208072027.7777777</v>
      </c>
      <c r="X1369" s="17">
        <f t="shared" si="667"/>
        <v>0</v>
      </c>
      <c r="Y1369" s="17">
        <f t="shared" si="668"/>
        <v>0</v>
      </c>
      <c r="Z1369" s="17">
        <f t="shared" si="669"/>
        <v>0</v>
      </c>
      <c r="AA1369" s="17">
        <f t="shared" si="670"/>
        <v>0</v>
      </c>
      <c r="AB1369" s="17">
        <f t="shared" si="671"/>
        <v>0</v>
      </c>
      <c r="AC1369" s="17">
        <f t="shared" si="672"/>
        <v>0</v>
      </c>
      <c r="AD1369" s="17">
        <f t="shared" si="673"/>
        <v>0</v>
      </c>
      <c r="AE1369" s="17">
        <f t="shared" si="674"/>
        <v>0</v>
      </c>
      <c r="AF1369" s="17">
        <f t="shared" si="675"/>
        <v>2976812.487558641</v>
      </c>
      <c r="AG1369" s="17">
        <f t="shared" si="681"/>
        <v>0</v>
      </c>
      <c r="AH1369" s="17">
        <f t="shared" si="676"/>
        <v>0</v>
      </c>
      <c r="AI1369" s="17"/>
      <c r="AJ1369" s="17"/>
      <c r="AU1369">
        <f t="shared" si="654"/>
        <v>0</v>
      </c>
      <c r="AV1369">
        <f t="shared" si="655"/>
        <v>65.8</v>
      </c>
      <c r="AW1369">
        <f t="shared" si="656"/>
        <v>18.277777777777775</v>
      </c>
    </row>
    <row r="1370" spans="2:49" x14ac:dyDescent="0.3">
      <c r="B1370" s="32" t="s">
        <v>53</v>
      </c>
      <c r="C1370" s="32">
        <v>1362</v>
      </c>
      <c r="D1370" s="32">
        <v>340</v>
      </c>
      <c r="E1370" s="2">
        <f t="shared" si="657"/>
        <v>18.305555555555557</v>
      </c>
      <c r="F1370" s="33">
        <v>65.900000000000006</v>
      </c>
      <c r="G1370" s="17">
        <f t="shared" si="682"/>
        <v>2.7777777777778172E-2</v>
      </c>
      <c r="H1370" s="17">
        <f t="shared" si="683"/>
        <v>0.10000000000000142</v>
      </c>
      <c r="I1370" s="17">
        <v>194.238</v>
      </c>
      <c r="J1370" s="17">
        <f t="shared" si="658"/>
        <v>4.3475694444444448</v>
      </c>
      <c r="K1370" s="17">
        <f t="shared" si="659"/>
        <v>61.111111111111981</v>
      </c>
      <c r="L1370" s="17">
        <f t="shared" si="660"/>
        <v>259.69668055555644</v>
      </c>
      <c r="M1370" s="17">
        <f t="shared" si="661"/>
        <v>4753.892013503103</v>
      </c>
      <c r="N1370" s="17">
        <f t="shared" si="677"/>
        <v>4753.892013503103</v>
      </c>
      <c r="O1370" s="17">
        <f t="shared" si="678"/>
        <v>2981566.3795721442</v>
      </c>
      <c r="P1370" s="17">
        <f t="shared" si="662"/>
        <v>2981372.1415721443</v>
      </c>
      <c r="Q1370" s="34">
        <f t="shared" si="663"/>
        <v>0.82816555348591026</v>
      </c>
      <c r="R1370" s="17">
        <f t="shared" si="653"/>
        <v>87.022634358292919</v>
      </c>
      <c r="S1370" s="17">
        <f t="shared" si="664"/>
        <v>0</v>
      </c>
      <c r="T1370" s="34">
        <f t="shared" si="665"/>
        <v>0</v>
      </c>
      <c r="U1370" s="17">
        <f t="shared" si="679"/>
        <v>0</v>
      </c>
      <c r="V1370" s="17">
        <f t="shared" si="666"/>
        <v>368602.70061728405</v>
      </c>
      <c r="W1370" s="17">
        <f t="shared" si="680"/>
        <v>208440630.47839499</v>
      </c>
      <c r="X1370" s="17">
        <f t="shared" si="667"/>
        <v>0</v>
      </c>
      <c r="Y1370" s="17">
        <f t="shared" si="668"/>
        <v>0</v>
      </c>
      <c r="Z1370" s="17">
        <f t="shared" si="669"/>
        <v>0</v>
      </c>
      <c r="AA1370" s="17">
        <f t="shared" si="670"/>
        <v>0</v>
      </c>
      <c r="AB1370" s="17">
        <f t="shared" si="671"/>
        <v>0</v>
      </c>
      <c r="AC1370" s="17">
        <f t="shared" si="672"/>
        <v>0</v>
      </c>
      <c r="AD1370" s="17">
        <f t="shared" si="673"/>
        <v>0</v>
      </c>
      <c r="AE1370" s="17">
        <f t="shared" si="674"/>
        <v>0</v>
      </c>
      <c r="AF1370" s="17">
        <f t="shared" si="675"/>
        <v>2981566.3795721442</v>
      </c>
      <c r="AG1370" s="17">
        <f t="shared" si="681"/>
        <v>0</v>
      </c>
      <c r="AH1370" s="17">
        <f t="shared" si="676"/>
        <v>0</v>
      </c>
      <c r="AI1370" s="17"/>
      <c r="AJ1370" s="17"/>
      <c r="AU1370">
        <f t="shared" si="654"/>
        <v>0</v>
      </c>
      <c r="AV1370">
        <f t="shared" si="655"/>
        <v>65.900000000000006</v>
      </c>
      <c r="AW1370">
        <f t="shared" si="656"/>
        <v>18.305555555555557</v>
      </c>
    </row>
    <row r="1371" spans="2:49" x14ac:dyDescent="0.3">
      <c r="B1371" s="32" t="s">
        <v>53</v>
      </c>
      <c r="C1371" s="32">
        <v>1363</v>
      </c>
      <c r="D1371" s="32">
        <v>341</v>
      </c>
      <c r="E1371" s="2">
        <f t="shared" si="657"/>
        <v>18.333333333333336</v>
      </c>
      <c r="F1371" s="33">
        <v>66</v>
      </c>
      <c r="G1371" s="17">
        <f t="shared" si="682"/>
        <v>1.3888888888888099E-2</v>
      </c>
      <c r="H1371" s="17">
        <f t="shared" si="683"/>
        <v>4.9999999999997158E-2</v>
      </c>
      <c r="I1371" s="17">
        <v>194.238</v>
      </c>
      <c r="J1371" s="17">
        <f t="shared" si="658"/>
        <v>4.354166666666667</v>
      </c>
      <c r="K1371" s="17">
        <f t="shared" si="659"/>
        <v>30.555555555553816</v>
      </c>
      <c r="L1371" s="17">
        <f t="shared" si="660"/>
        <v>229.14772222222047</v>
      </c>
      <c r="M1371" s="17">
        <f t="shared" si="661"/>
        <v>4201.0415740740427</v>
      </c>
      <c r="N1371" s="17">
        <f t="shared" si="677"/>
        <v>4201.0415740740427</v>
      </c>
      <c r="O1371" s="17">
        <f t="shared" si="678"/>
        <v>2985767.4211462182</v>
      </c>
      <c r="P1371" s="17">
        <f t="shared" si="662"/>
        <v>2985573.1831462183</v>
      </c>
      <c r="Q1371" s="34">
        <f t="shared" si="663"/>
        <v>0.82933251881435655</v>
      </c>
      <c r="R1371" s="17">
        <f t="shared" si="653"/>
        <v>77.019095524690798</v>
      </c>
      <c r="S1371" s="17">
        <f t="shared" si="664"/>
        <v>0</v>
      </c>
      <c r="T1371" s="34">
        <f t="shared" si="665"/>
        <v>0</v>
      </c>
      <c r="U1371" s="17">
        <f t="shared" si="679"/>
        <v>0</v>
      </c>
      <c r="V1371" s="17">
        <f t="shared" si="666"/>
        <v>369722.22222222231</v>
      </c>
      <c r="W1371" s="17">
        <f t="shared" si="680"/>
        <v>208810352.70061719</v>
      </c>
      <c r="X1371" s="17">
        <f t="shared" si="667"/>
        <v>0</v>
      </c>
      <c r="Y1371" s="17">
        <f t="shared" si="668"/>
        <v>0</v>
      </c>
      <c r="Z1371" s="17">
        <f t="shared" si="669"/>
        <v>0</v>
      </c>
      <c r="AA1371" s="17">
        <f t="shared" si="670"/>
        <v>0</v>
      </c>
      <c r="AB1371" s="17">
        <f t="shared" si="671"/>
        <v>0</v>
      </c>
      <c r="AC1371" s="17">
        <f t="shared" si="672"/>
        <v>0</v>
      </c>
      <c r="AD1371" s="17">
        <f t="shared" si="673"/>
        <v>0</v>
      </c>
      <c r="AE1371" s="17">
        <f t="shared" si="674"/>
        <v>0</v>
      </c>
      <c r="AF1371" s="17">
        <f t="shared" si="675"/>
        <v>2985767.4211462182</v>
      </c>
      <c r="AG1371" s="17">
        <f t="shared" si="681"/>
        <v>0</v>
      </c>
      <c r="AH1371" s="17">
        <f t="shared" si="676"/>
        <v>0</v>
      </c>
      <c r="AI1371" s="17"/>
      <c r="AJ1371" s="17"/>
      <c r="AU1371">
        <f t="shared" si="654"/>
        <v>0</v>
      </c>
      <c r="AV1371">
        <f t="shared" si="655"/>
        <v>66</v>
      </c>
      <c r="AW1371">
        <f t="shared" si="656"/>
        <v>18.333333333333332</v>
      </c>
    </row>
    <row r="1372" spans="2:49" x14ac:dyDescent="0.3">
      <c r="B1372" s="32" t="s">
        <v>53</v>
      </c>
      <c r="C1372" s="32">
        <v>1364</v>
      </c>
      <c r="D1372" s="32">
        <v>342</v>
      </c>
      <c r="E1372" s="2">
        <f t="shared" si="657"/>
        <v>18.333333333333336</v>
      </c>
      <c r="F1372" s="33">
        <v>66</v>
      </c>
      <c r="G1372" s="17">
        <f t="shared" si="682"/>
        <v>0</v>
      </c>
      <c r="H1372" s="17">
        <f t="shared" si="683"/>
        <v>0</v>
      </c>
      <c r="I1372" s="17">
        <v>194.238</v>
      </c>
      <c r="J1372" s="17">
        <f t="shared" si="658"/>
        <v>4.354166666666667</v>
      </c>
      <c r="K1372" s="17">
        <f t="shared" si="659"/>
        <v>0</v>
      </c>
      <c r="L1372" s="17">
        <f t="shared" si="660"/>
        <v>198.59216666666666</v>
      </c>
      <c r="M1372" s="17">
        <f t="shared" si="661"/>
        <v>3640.8563888888893</v>
      </c>
      <c r="N1372" s="17">
        <f t="shared" si="677"/>
        <v>3640.8563888888893</v>
      </c>
      <c r="O1372" s="17">
        <f t="shared" si="678"/>
        <v>2989408.277535107</v>
      </c>
      <c r="P1372" s="17">
        <f t="shared" si="662"/>
        <v>2989214.0395351071</v>
      </c>
      <c r="Q1372" s="34">
        <f t="shared" si="663"/>
        <v>0.83034387590206205</v>
      </c>
      <c r="R1372" s="17">
        <f t="shared" si="653"/>
        <v>66.749033796296303</v>
      </c>
      <c r="S1372" s="17">
        <f t="shared" si="664"/>
        <v>0</v>
      </c>
      <c r="T1372" s="34">
        <f t="shared" si="665"/>
        <v>0</v>
      </c>
      <c r="U1372" s="17">
        <f t="shared" si="679"/>
        <v>0</v>
      </c>
      <c r="V1372" s="17">
        <f t="shared" si="666"/>
        <v>369722.22222222231</v>
      </c>
      <c r="W1372" s="17">
        <f t="shared" si="680"/>
        <v>209180074.9228394</v>
      </c>
      <c r="X1372" s="17">
        <f t="shared" si="667"/>
        <v>0</v>
      </c>
      <c r="Y1372" s="17">
        <f t="shared" si="668"/>
        <v>0</v>
      </c>
      <c r="Z1372" s="17">
        <f t="shared" si="669"/>
        <v>0</v>
      </c>
      <c r="AA1372" s="17">
        <f t="shared" si="670"/>
        <v>0</v>
      </c>
      <c r="AB1372" s="17">
        <f t="shared" si="671"/>
        <v>0</v>
      </c>
      <c r="AC1372" s="17">
        <f t="shared" si="672"/>
        <v>0</v>
      </c>
      <c r="AD1372" s="17">
        <f t="shared" si="673"/>
        <v>0</v>
      </c>
      <c r="AE1372" s="17">
        <f t="shared" si="674"/>
        <v>0</v>
      </c>
      <c r="AF1372" s="17">
        <f t="shared" si="675"/>
        <v>2989408.277535107</v>
      </c>
      <c r="AG1372" s="17">
        <f t="shared" si="681"/>
        <v>0</v>
      </c>
      <c r="AH1372" s="17">
        <f t="shared" si="676"/>
        <v>0</v>
      </c>
      <c r="AI1372" s="17"/>
      <c r="AJ1372" s="17"/>
      <c r="AU1372">
        <f t="shared" si="654"/>
        <v>0</v>
      </c>
      <c r="AV1372">
        <f t="shared" si="655"/>
        <v>66</v>
      </c>
      <c r="AW1372">
        <f t="shared" si="656"/>
        <v>18.333333333333332</v>
      </c>
    </row>
    <row r="1373" spans="2:49" x14ac:dyDescent="0.3">
      <c r="B1373" s="32" t="s">
        <v>53</v>
      </c>
      <c r="C1373" s="32">
        <v>1365</v>
      </c>
      <c r="D1373" s="32">
        <v>343</v>
      </c>
      <c r="E1373" s="2">
        <f t="shared" si="657"/>
        <v>18.333333333333336</v>
      </c>
      <c r="F1373" s="33">
        <v>66</v>
      </c>
      <c r="G1373" s="17">
        <f t="shared" si="682"/>
        <v>0</v>
      </c>
      <c r="H1373" s="17">
        <f t="shared" si="683"/>
        <v>0</v>
      </c>
      <c r="I1373" s="17">
        <v>194.238</v>
      </c>
      <c r="J1373" s="17">
        <f t="shared" si="658"/>
        <v>4.354166666666667</v>
      </c>
      <c r="K1373" s="17">
        <f t="shared" si="659"/>
        <v>0</v>
      </c>
      <c r="L1373" s="17">
        <f t="shared" si="660"/>
        <v>198.59216666666666</v>
      </c>
      <c r="M1373" s="17">
        <f t="shared" si="661"/>
        <v>3640.8563888888893</v>
      </c>
      <c r="N1373" s="17">
        <f t="shared" si="677"/>
        <v>3640.8563888888893</v>
      </c>
      <c r="O1373" s="17">
        <f t="shared" si="678"/>
        <v>2993049.1339239958</v>
      </c>
      <c r="P1373" s="17">
        <f t="shared" si="662"/>
        <v>2992854.8959239959</v>
      </c>
      <c r="Q1373" s="34">
        <f t="shared" si="663"/>
        <v>0.83135523298976755</v>
      </c>
      <c r="R1373" s="17">
        <f t="shared" si="653"/>
        <v>66.749033796296303</v>
      </c>
      <c r="S1373" s="17">
        <f t="shared" si="664"/>
        <v>0</v>
      </c>
      <c r="T1373" s="34">
        <f t="shared" si="665"/>
        <v>0</v>
      </c>
      <c r="U1373" s="17">
        <f t="shared" si="679"/>
        <v>0</v>
      </c>
      <c r="V1373" s="17">
        <f t="shared" si="666"/>
        <v>369722.22222222231</v>
      </c>
      <c r="W1373" s="17">
        <f t="shared" si="680"/>
        <v>209549797.14506161</v>
      </c>
      <c r="X1373" s="17">
        <f t="shared" si="667"/>
        <v>0</v>
      </c>
      <c r="Y1373" s="17">
        <f t="shared" si="668"/>
        <v>0</v>
      </c>
      <c r="Z1373" s="17">
        <f t="shared" si="669"/>
        <v>0</v>
      </c>
      <c r="AA1373" s="17">
        <f t="shared" si="670"/>
        <v>0</v>
      </c>
      <c r="AB1373" s="17">
        <f t="shared" si="671"/>
        <v>0</v>
      </c>
      <c r="AC1373" s="17">
        <f t="shared" si="672"/>
        <v>0</v>
      </c>
      <c r="AD1373" s="17">
        <f t="shared" si="673"/>
        <v>0</v>
      </c>
      <c r="AE1373" s="17">
        <f t="shared" si="674"/>
        <v>0</v>
      </c>
      <c r="AF1373" s="17">
        <f t="shared" si="675"/>
        <v>2993049.1339239958</v>
      </c>
      <c r="AG1373" s="17">
        <f t="shared" si="681"/>
        <v>0</v>
      </c>
      <c r="AH1373" s="17">
        <f t="shared" si="676"/>
        <v>0</v>
      </c>
      <c r="AI1373" s="17"/>
      <c r="AJ1373" s="17"/>
      <c r="AU1373">
        <f t="shared" si="654"/>
        <v>0</v>
      </c>
      <c r="AV1373">
        <f t="shared" si="655"/>
        <v>66</v>
      </c>
      <c r="AW1373">
        <f t="shared" si="656"/>
        <v>18.333333333333332</v>
      </c>
    </row>
    <row r="1374" spans="2:49" x14ac:dyDescent="0.3">
      <c r="B1374" s="32" t="s">
        <v>53</v>
      </c>
      <c r="C1374" s="32">
        <v>1366</v>
      </c>
      <c r="D1374" s="32">
        <v>344</v>
      </c>
      <c r="E1374" s="2">
        <f t="shared" si="657"/>
        <v>18.333333333333336</v>
      </c>
      <c r="F1374" s="33">
        <v>66</v>
      </c>
      <c r="G1374" s="17">
        <f t="shared" si="682"/>
        <v>1.3888888888888099E-2</v>
      </c>
      <c r="H1374" s="17">
        <f t="shared" si="683"/>
        <v>4.9999999999997158E-2</v>
      </c>
      <c r="I1374" s="17">
        <v>194.238</v>
      </c>
      <c r="J1374" s="17">
        <f t="shared" si="658"/>
        <v>4.354166666666667</v>
      </c>
      <c r="K1374" s="17">
        <f t="shared" si="659"/>
        <v>30.555555555553816</v>
      </c>
      <c r="L1374" s="17">
        <f t="shared" si="660"/>
        <v>229.14772222222047</v>
      </c>
      <c r="M1374" s="17">
        <f t="shared" si="661"/>
        <v>4201.0415740740427</v>
      </c>
      <c r="N1374" s="17">
        <f t="shared" si="677"/>
        <v>4201.0415740740427</v>
      </c>
      <c r="O1374" s="17">
        <f t="shared" si="678"/>
        <v>2997250.1754980697</v>
      </c>
      <c r="P1374" s="17">
        <f t="shared" si="662"/>
        <v>2997055.9374980698</v>
      </c>
      <c r="Q1374" s="34">
        <f t="shared" si="663"/>
        <v>0.83252219831821384</v>
      </c>
      <c r="R1374" s="17">
        <f t="shared" si="653"/>
        <v>77.019095524690798</v>
      </c>
      <c r="S1374" s="17">
        <f t="shared" si="664"/>
        <v>0</v>
      </c>
      <c r="T1374" s="34">
        <f t="shared" si="665"/>
        <v>0</v>
      </c>
      <c r="U1374" s="17">
        <f t="shared" si="679"/>
        <v>0</v>
      </c>
      <c r="V1374" s="17">
        <f t="shared" si="666"/>
        <v>369722.22222222231</v>
      </c>
      <c r="W1374" s="17">
        <f t="shared" si="680"/>
        <v>209919519.36728382</v>
      </c>
      <c r="X1374" s="17">
        <f t="shared" si="667"/>
        <v>0</v>
      </c>
      <c r="Y1374" s="17">
        <f t="shared" si="668"/>
        <v>0</v>
      </c>
      <c r="Z1374" s="17">
        <f t="shared" si="669"/>
        <v>0</v>
      </c>
      <c r="AA1374" s="17">
        <f t="shared" si="670"/>
        <v>0</v>
      </c>
      <c r="AB1374" s="17">
        <f t="shared" si="671"/>
        <v>0</v>
      </c>
      <c r="AC1374" s="17">
        <f t="shared" si="672"/>
        <v>0</v>
      </c>
      <c r="AD1374" s="17">
        <f t="shared" si="673"/>
        <v>0</v>
      </c>
      <c r="AE1374" s="17">
        <f t="shared" si="674"/>
        <v>0</v>
      </c>
      <c r="AF1374" s="17">
        <f t="shared" si="675"/>
        <v>2997250.1754980697</v>
      </c>
      <c r="AG1374" s="17">
        <f t="shared" si="681"/>
        <v>0</v>
      </c>
      <c r="AH1374" s="17">
        <f t="shared" si="676"/>
        <v>0</v>
      </c>
      <c r="AI1374" s="17"/>
      <c r="AJ1374" s="17"/>
      <c r="AU1374">
        <f t="shared" si="654"/>
        <v>0</v>
      </c>
      <c r="AV1374">
        <f t="shared" si="655"/>
        <v>66</v>
      </c>
      <c r="AW1374">
        <f t="shared" si="656"/>
        <v>18.333333333333332</v>
      </c>
    </row>
    <row r="1375" spans="2:49" x14ac:dyDescent="0.3">
      <c r="B1375" s="32" t="s">
        <v>53</v>
      </c>
      <c r="C1375" s="32">
        <v>1367</v>
      </c>
      <c r="D1375" s="32">
        <v>345</v>
      </c>
      <c r="E1375" s="2">
        <f t="shared" si="657"/>
        <v>18.361111111111111</v>
      </c>
      <c r="F1375" s="33">
        <v>66.099999999999994</v>
      </c>
      <c r="G1375" s="17">
        <f t="shared" si="682"/>
        <v>2.7777777777778172E-2</v>
      </c>
      <c r="H1375" s="17">
        <f t="shared" si="683"/>
        <v>0.10000000000000142</v>
      </c>
      <c r="I1375" s="17">
        <v>194.238</v>
      </c>
      <c r="J1375" s="17">
        <f t="shared" si="658"/>
        <v>4.3607638888888882</v>
      </c>
      <c r="K1375" s="17">
        <f t="shared" si="659"/>
        <v>61.111111111111981</v>
      </c>
      <c r="L1375" s="17">
        <f t="shared" si="660"/>
        <v>259.70987500000086</v>
      </c>
      <c r="M1375" s="17">
        <f t="shared" si="661"/>
        <v>4768.5618715277933</v>
      </c>
      <c r="N1375" s="17">
        <f t="shared" si="677"/>
        <v>4768.5618715277933</v>
      </c>
      <c r="O1375" s="17">
        <f t="shared" si="678"/>
        <v>3002018.7373695974</v>
      </c>
      <c r="P1375" s="17">
        <f t="shared" si="662"/>
        <v>3001824.4993695975</v>
      </c>
      <c r="Q1375" s="34">
        <f t="shared" si="663"/>
        <v>0.83384680943488676</v>
      </c>
      <c r="R1375" s="17">
        <f t="shared" si="653"/>
        <v>87.556094363329763</v>
      </c>
      <c r="S1375" s="17">
        <f t="shared" si="664"/>
        <v>0</v>
      </c>
      <c r="T1375" s="34">
        <f t="shared" si="665"/>
        <v>0</v>
      </c>
      <c r="U1375" s="17">
        <f t="shared" si="679"/>
        <v>0</v>
      </c>
      <c r="V1375" s="17">
        <f t="shared" si="666"/>
        <v>370843.44135802466</v>
      </c>
      <c r="W1375" s="17">
        <f t="shared" si="680"/>
        <v>210290362.80864185</v>
      </c>
      <c r="X1375" s="17">
        <f t="shared" si="667"/>
        <v>0</v>
      </c>
      <c r="Y1375" s="17">
        <f t="shared" si="668"/>
        <v>0</v>
      </c>
      <c r="Z1375" s="17">
        <f t="shared" si="669"/>
        <v>0</v>
      </c>
      <c r="AA1375" s="17">
        <f t="shared" si="670"/>
        <v>0</v>
      </c>
      <c r="AB1375" s="17">
        <f t="shared" si="671"/>
        <v>0</v>
      </c>
      <c r="AC1375" s="17">
        <f t="shared" si="672"/>
        <v>0</v>
      </c>
      <c r="AD1375" s="17">
        <f t="shared" si="673"/>
        <v>0</v>
      </c>
      <c r="AE1375" s="17">
        <f t="shared" si="674"/>
        <v>0</v>
      </c>
      <c r="AF1375" s="17">
        <f t="shared" si="675"/>
        <v>3002018.7373695974</v>
      </c>
      <c r="AG1375" s="17">
        <f t="shared" si="681"/>
        <v>0</v>
      </c>
      <c r="AH1375" s="17">
        <f t="shared" si="676"/>
        <v>0</v>
      </c>
      <c r="AI1375" s="17"/>
      <c r="AJ1375" s="17"/>
      <c r="AU1375">
        <f t="shared" si="654"/>
        <v>0</v>
      </c>
      <c r="AV1375">
        <f t="shared" si="655"/>
        <v>66.099999999999994</v>
      </c>
      <c r="AW1375">
        <f t="shared" si="656"/>
        <v>18.361111111111111</v>
      </c>
    </row>
    <row r="1376" spans="2:49" x14ac:dyDescent="0.3">
      <c r="B1376" s="32" t="s">
        <v>53</v>
      </c>
      <c r="C1376" s="32">
        <v>1368</v>
      </c>
      <c r="D1376" s="32">
        <v>346</v>
      </c>
      <c r="E1376" s="2">
        <f t="shared" si="657"/>
        <v>18.388888888888889</v>
      </c>
      <c r="F1376" s="33">
        <v>66.2</v>
      </c>
      <c r="G1376" s="17">
        <f t="shared" si="682"/>
        <v>2.7777777777778172E-2</v>
      </c>
      <c r="H1376" s="17">
        <f t="shared" si="683"/>
        <v>0.10000000000000142</v>
      </c>
      <c r="I1376" s="17">
        <v>194.238</v>
      </c>
      <c r="J1376" s="17">
        <f t="shared" si="658"/>
        <v>4.3673611111111112</v>
      </c>
      <c r="K1376" s="17">
        <f t="shared" si="659"/>
        <v>61.111111111111981</v>
      </c>
      <c r="L1376" s="17">
        <f t="shared" si="660"/>
        <v>259.7164722222231</v>
      </c>
      <c r="M1376" s="17">
        <f t="shared" si="661"/>
        <v>4775.8973503086581</v>
      </c>
      <c r="N1376" s="17">
        <f t="shared" si="677"/>
        <v>4775.8973503086581</v>
      </c>
      <c r="O1376" s="17">
        <f t="shared" si="678"/>
        <v>3006794.6347199059</v>
      </c>
      <c r="P1376" s="17">
        <f t="shared" si="662"/>
        <v>3006600.396719906</v>
      </c>
      <c r="Q1376" s="34">
        <f t="shared" si="663"/>
        <v>0.83517345820085542</v>
      </c>
      <c r="R1376" s="17">
        <f t="shared" si="653"/>
        <v>87.823445719564774</v>
      </c>
      <c r="S1376" s="17">
        <f t="shared" si="664"/>
        <v>0</v>
      </c>
      <c r="T1376" s="34">
        <f t="shared" si="665"/>
        <v>0</v>
      </c>
      <c r="U1376" s="17">
        <f t="shared" si="679"/>
        <v>0</v>
      </c>
      <c r="V1376" s="17">
        <f t="shared" si="666"/>
        <v>371966.35802469141</v>
      </c>
      <c r="W1376" s="17">
        <f t="shared" si="680"/>
        <v>210662329.16666654</v>
      </c>
      <c r="X1376" s="17">
        <f t="shared" si="667"/>
        <v>0</v>
      </c>
      <c r="Y1376" s="17">
        <f t="shared" si="668"/>
        <v>0</v>
      </c>
      <c r="Z1376" s="17">
        <f t="shared" si="669"/>
        <v>0</v>
      </c>
      <c r="AA1376" s="17">
        <f t="shared" si="670"/>
        <v>0</v>
      </c>
      <c r="AB1376" s="17">
        <f t="shared" si="671"/>
        <v>0</v>
      </c>
      <c r="AC1376" s="17">
        <f t="shared" si="672"/>
        <v>0</v>
      </c>
      <c r="AD1376" s="17">
        <f t="shared" si="673"/>
        <v>0</v>
      </c>
      <c r="AE1376" s="17">
        <f t="shared" si="674"/>
        <v>0</v>
      </c>
      <c r="AF1376" s="17">
        <f t="shared" si="675"/>
        <v>3006794.6347199059</v>
      </c>
      <c r="AG1376" s="17">
        <f t="shared" si="681"/>
        <v>0</v>
      </c>
      <c r="AH1376" s="17">
        <f t="shared" si="676"/>
        <v>0</v>
      </c>
      <c r="AI1376" s="17"/>
      <c r="AJ1376" s="17"/>
      <c r="AU1376">
        <f t="shared" si="654"/>
        <v>0</v>
      </c>
      <c r="AV1376">
        <f t="shared" si="655"/>
        <v>66.2</v>
      </c>
      <c r="AW1376">
        <f t="shared" si="656"/>
        <v>18.388888888888889</v>
      </c>
    </row>
    <row r="1377" spans="2:49" x14ac:dyDescent="0.3">
      <c r="B1377" s="32" t="s">
        <v>53</v>
      </c>
      <c r="C1377" s="32">
        <v>1369</v>
      </c>
      <c r="D1377" s="32">
        <v>347</v>
      </c>
      <c r="E1377" s="2">
        <f t="shared" si="657"/>
        <v>18.416666666666668</v>
      </c>
      <c r="F1377" s="33">
        <v>66.3</v>
      </c>
      <c r="G1377" s="17">
        <f t="shared" si="682"/>
        <v>4.1666666666666269E-2</v>
      </c>
      <c r="H1377" s="17">
        <f t="shared" si="683"/>
        <v>0.14999999999999858</v>
      </c>
      <c r="I1377" s="17">
        <v>194.238</v>
      </c>
      <c r="J1377" s="17">
        <f t="shared" si="658"/>
        <v>4.3739583333333334</v>
      </c>
      <c r="K1377" s="17">
        <f t="shared" si="659"/>
        <v>91.66666666666579</v>
      </c>
      <c r="L1377" s="17">
        <f t="shared" si="660"/>
        <v>290.27862499999912</v>
      </c>
      <c r="M1377" s="17">
        <f t="shared" si="661"/>
        <v>5345.9646770833178</v>
      </c>
      <c r="N1377" s="17">
        <f t="shared" si="677"/>
        <v>5345.9646770833178</v>
      </c>
      <c r="O1377" s="17">
        <f t="shared" si="678"/>
        <v>3012140.5993969892</v>
      </c>
      <c r="P1377" s="17">
        <f t="shared" si="662"/>
        <v>3011946.3613969893</v>
      </c>
      <c r="Q1377" s="34">
        <f t="shared" si="663"/>
        <v>0.83665846026885571</v>
      </c>
      <c r="R1377" s="17">
        <f t="shared" si="653"/>
        <v>98.454849469617784</v>
      </c>
      <c r="S1377" s="17">
        <f t="shared" si="664"/>
        <v>0</v>
      </c>
      <c r="T1377" s="34">
        <f t="shared" si="665"/>
        <v>0</v>
      </c>
      <c r="U1377" s="17">
        <f t="shared" si="679"/>
        <v>0</v>
      </c>
      <c r="V1377" s="17">
        <f t="shared" si="666"/>
        <v>373090.97222222225</v>
      </c>
      <c r="W1377" s="17">
        <f t="shared" si="680"/>
        <v>211035420.13888875</v>
      </c>
      <c r="X1377" s="17">
        <f t="shared" si="667"/>
        <v>0</v>
      </c>
      <c r="Y1377" s="17">
        <f t="shared" si="668"/>
        <v>0</v>
      </c>
      <c r="Z1377" s="17">
        <f t="shared" si="669"/>
        <v>0</v>
      </c>
      <c r="AA1377" s="17">
        <f t="shared" si="670"/>
        <v>0</v>
      </c>
      <c r="AB1377" s="17">
        <f t="shared" si="671"/>
        <v>0</v>
      </c>
      <c r="AC1377" s="17">
        <f t="shared" si="672"/>
        <v>0</v>
      </c>
      <c r="AD1377" s="17">
        <f t="shared" si="673"/>
        <v>0</v>
      </c>
      <c r="AE1377" s="17">
        <f t="shared" si="674"/>
        <v>0</v>
      </c>
      <c r="AF1377" s="17">
        <f t="shared" si="675"/>
        <v>3012140.5993969892</v>
      </c>
      <c r="AG1377" s="17">
        <f t="shared" si="681"/>
        <v>0</v>
      </c>
      <c r="AH1377" s="17">
        <f t="shared" si="676"/>
        <v>0</v>
      </c>
      <c r="AI1377" s="17"/>
      <c r="AJ1377" s="17"/>
      <c r="AU1377">
        <f t="shared" si="654"/>
        <v>0</v>
      </c>
      <c r="AV1377">
        <f t="shared" si="655"/>
        <v>66.3</v>
      </c>
      <c r="AW1377">
        <f t="shared" si="656"/>
        <v>18.416666666666664</v>
      </c>
    </row>
    <row r="1378" spans="2:49" x14ac:dyDescent="0.3">
      <c r="B1378" s="32" t="s">
        <v>53</v>
      </c>
      <c r="C1378" s="32">
        <v>1370</v>
      </c>
      <c r="D1378" s="32">
        <v>348</v>
      </c>
      <c r="E1378" s="2">
        <f t="shared" si="657"/>
        <v>18.472222222222221</v>
      </c>
      <c r="F1378" s="33">
        <v>66.5</v>
      </c>
      <c r="G1378" s="17">
        <f t="shared" si="682"/>
        <v>5.5555555555556344E-2</v>
      </c>
      <c r="H1378" s="17">
        <f t="shared" si="683"/>
        <v>0.20000000000000284</v>
      </c>
      <c r="I1378" s="17">
        <v>194.238</v>
      </c>
      <c r="J1378" s="17">
        <f t="shared" si="658"/>
        <v>4.3871527777777777</v>
      </c>
      <c r="K1378" s="17">
        <f t="shared" si="659"/>
        <v>122.22222222222396</v>
      </c>
      <c r="L1378" s="17">
        <f t="shared" si="660"/>
        <v>320.84737500000176</v>
      </c>
      <c r="M1378" s="17">
        <f t="shared" si="661"/>
        <v>5926.7640104166985</v>
      </c>
      <c r="N1378" s="17">
        <f t="shared" si="677"/>
        <v>5926.7640104166985</v>
      </c>
      <c r="O1378" s="17">
        <f t="shared" si="678"/>
        <v>3018067.363407406</v>
      </c>
      <c r="P1378" s="17">
        <f t="shared" si="662"/>
        <v>3017873.1254074061</v>
      </c>
      <c r="Q1378" s="34">
        <f t="shared" si="663"/>
        <v>0.83830479677566927</v>
      </c>
      <c r="R1378" s="17">
        <f t="shared" si="653"/>
        <v>109.48050185908623</v>
      </c>
      <c r="S1378" s="17">
        <f t="shared" si="664"/>
        <v>0</v>
      </c>
      <c r="T1378" s="34">
        <f t="shared" si="665"/>
        <v>0</v>
      </c>
      <c r="U1378" s="17">
        <f t="shared" si="679"/>
        <v>0</v>
      </c>
      <c r="V1378" s="17">
        <f t="shared" si="666"/>
        <v>375345.29320987652</v>
      </c>
      <c r="W1378" s="17">
        <f t="shared" si="680"/>
        <v>211410765.43209863</v>
      </c>
      <c r="X1378" s="17">
        <f t="shared" si="667"/>
        <v>0</v>
      </c>
      <c r="Y1378" s="17">
        <f t="shared" si="668"/>
        <v>0</v>
      </c>
      <c r="Z1378" s="17">
        <f t="shared" si="669"/>
        <v>0</v>
      </c>
      <c r="AA1378" s="17">
        <f t="shared" si="670"/>
        <v>0</v>
      </c>
      <c r="AB1378" s="17">
        <f t="shared" si="671"/>
        <v>0</v>
      </c>
      <c r="AC1378" s="17">
        <f t="shared" si="672"/>
        <v>0</v>
      </c>
      <c r="AD1378" s="17">
        <f t="shared" si="673"/>
        <v>0</v>
      </c>
      <c r="AE1378" s="17">
        <f t="shared" si="674"/>
        <v>0</v>
      </c>
      <c r="AF1378" s="17">
        <f t="shared" si="675"/>
        <v>3018067.363407406</v>
      </c>
      <c r="AG1378" s="17">
        <f t="shared" si="681"/>
        <v>0</v>
      </c>
      <c r="AH1378" s="17">
        <f t="shared" si="676"/>
        <v>0</v>
      </c>
      <c r="AI1378" s="17"/>
      <c r="AJ1378" s="17"/>
      <c r="AU1378">
        <f t="shared" si="654"/>
        <v>0</v>
      </c>
      <c r="AV1378">
        <f t="shared" si="655"/>
        <v>66.5</v>
      </c>
      <c r="AW1378">
        <f t="shared" si="656"/>
        <v>18.472222222222221</v>
      </c>
    </row>
    <row r="1379" spans="2:49" x14ac:dyDescent="0.3">
      <c r="B1379" s="32" t="s">
        <v>53</v>
      </c>
      <c r="C1379" s="32">
        <v>1371</v>
      </c>
      <c r="D1379" s="32">
        <v>349</v>
      </c>
      <c r="E1379" s="2">
        <f t="shared" si="657"/>
        <v>18.527777777777779</v>
      </c>
      <c r="F1379" s="33">
        <v>66.7</v>
      </c>
      <c r="G1379" s="17">
        <f t="shared" si="682"/>
        <v>5.5555555555556344E-2</v>
      </c>
      <c r="H1379" s="17">
        <f t="shared" si="683"/>
        <v>0.20000000000000284</v>
      </c>
      <c r="I1379" s="17">
        <v>194.238</v>
      </c>
      <c r="J1379" s="17">
        <f t="shared" si="658"/>
        <v>4.400347222222222</v>
      </c>
      <c r="K1379" s="17">
        <f t="shared" si="659"/>
        <v>122.22222222222396</v>
      </c>
      <c r="L1379" s="17">
        <f t="shared" si="660"/>
        <v>320.86056944444618</v>
      </c>
      <c r="M1379" s="17">
        <f t="shared" si="661"/>
        <v>5944.8333283179336</v>
      </c>
      <c r="N1379" s="17">
        <f t="shared" si="677"/>
        <v>5944.8333283179336</v>
      </c>
      <c r="O1379" s="17">
        <f t="shared" si="678"/>
        <v>3024012.1967357239</v>
      </c>
      <c r="P1379" s="17">
        <f t="shared" si="662"/>
        <v>3023817.958735724</v>
      </c>
      <c r="Q1379" s="34">
        <f t="shared" si="663"/>
        <v>0.83995615257760936</v>
      </c>
      <c r="R1379" s="17">
        <f t="shared" si="653"/>
        <v>110.14455083300172</v>
      </c>
      <c r="S1379" s="17">
        <f t="shared" si="664"/>
        <v>0</v>
      </c>
      <c r="T1379" s="34">
        <f t="shared" si="665"/>
        <v>0</v>
      </c>
      <c r="U1379" s="17">
        <f t="shared" si="679"/>
        <v>0</v>
      </c>
      <c r="V1379" s="17">
        <f t="shared" si="666"/>
        <v>377606.40432098764</v>
      </c>
      <c r="W1379" s="17">
        <f t="shared" si="680"/>
        <v>211788371.83641961</v>
      </c>
      <c r="X1379" s="17">
        <f t="shared" si="667"/>
        <v>0</v>
      </c>
      <c r="Y1379" s="17">
        <f t="shared" si="668"/>
        <v>0</v>
      </c>
      <c r="Z1379" s="17">
        <f t="shared" si="669"/>
        <v>0</v>
      </c>
      <c r="AA1379" s="17">
        <f t="shared" si="670"/>
        <v>0</v>
      </c>
      <c r="AB1379" s="17">
        <f t="shared" si="671"/>
        <v>0</v>
      </c>
      <c r="AC1379" s="17">
        <f t="shared" si="672"/>
        <v>0</v>
      </c>
      <c r="AD1379" s="17">
        <f t="shared" si="673"/>
        <v>0</v>
      </c>
      <c r="AE1379" s="17">
        <f t="shared" si="674"/>
        <v>0</v>
      </c>
      <c r="AF1379" s="17">
        <f t="shared" si="675"/>
        <v>3024012.1967357239</v>
      </c>
      <c r="AG1379" s="17">
        <f t="shared" si="681"/>
        <v>0</v>
      </c>
      <c r="AH1379" s="17">
        <f t="shared" si="676"/>
        <v>0</v>
      </c>
      <c r="AI1379" s="17"/>
      <c r="AJ1379" s="17"/>
      <c r="AU1379">
        <f t="shared" si="654"/>
        <v>0</v>
      </c>
      <c r="AV1379">
        <f t="shared" si="655"/>
        <v>66.7</v>
      </c>
      <c r="AW1379">
        <f t="shared" si="656"/>
        <v>18.527777777777779</v>
      </c>
    </row>
    <row r="1380" spans="2:49" x14ac:dyDescent="0.3">
      <c r="B1380" s="32" t="s">
        <v>53</v>
      </c>
      <c r="C1380" s="32">
        <v>1372</v>
      </c>
      <c r="D1380" s="32">
        <v>350</v>
      </c>
      <c r="E1380" s="2">
        <f t="shared" si="657"/>
        <v>18.583333333333336</v>
      </c>
      <c r="F1380" s="33">
        <v>66.900000000000006</v>
      </c>
      <c r="G1380" s="17">
        <f t="shared" si="682"/>
        <v>4.1666666666666269E-2</v>
      </c>
      <c r="H1380" s="17">
        <f t="shared" si="683"/>
        <v>0.14999999999999858</v>
      </c>
      <c r="I1380" s="17">
        <v>194.238</v>
      </c>
      <c r="J1380" s="17">
        <f t="shared" si="658"/>
        <v>4.4135416666666671</v>
      </c>
      <c r="K1380" s="17">
        <f t="shared" si="659"/>
        <v>91.66666666666579</v>
      </c>
      <c r="L1380" s="17">
        <f t="shared" si="660"/>
        <v>290.31820833333245</v>
      </c>
      <c r="M1380" s="17">
        <f t="shared" si="661"/>
        <v>5395.0800381944291</v>
      </c>
      <c r="N1380" s="17">
        <f t="shared" si="677"/>
        <v>5395.0800381944291</v>
      </c>
      <c r="O1380" s="17">
        <f t="shared" si="678"/>
        <v>3029407.2767739184</v>
      </c>
      <c r="P1380" s="17">
        <f t="shared" si="662"/>
        <v>3029213.0387739185</v>
      </c>
      <c r="Q1380" s="34">
        <f t="shared" si="663"/>
        <v>0.84145479791061906</v>
      </c>
      <c r="R1380" s="17">
        <f t="shared" si="653"/>
        <v>100.25857070977982</v>
      </c>
      <c r="S1380" s="17">
        <f t="shared" si="664"/>
        <v>0</v>
      </c>
      <c r="T1380" s="34">
        <f t="shared" si="665"/>
        <v>0</v>
      </c>
      <c r="U1380" s="17">
        <f t="shared" si="679"/>
        <v>0</v>
      </c>
      <c r="V1380" s="17">
        <f t="shared" si="666"/>
        <v>379874.30555555568</v>
      </c>
      <c r="W1380" s="17">
        <f t="shared" si="680"/>
        <v>212168246.14197516</v>
      </c>
      <c r="X1380" s="17">
        <f t="shared" si="667"/>
        <v>0</v>
      </c>
      <c r="Y1380" s="17">
        <f t="shared" si="668"/>
        <v>0</v>
      </c>
      <c r="Z1380" s="17">
        <f t="shared" si="669"/>
        <v>0</v>
      </c>
      <c r="AA1380" s="17">
        <f t="shared" si="670"/>
        <v>0</v>
      </c>
      <c r="AB1380" s="17">
        <f t="shared" si="671"/>
        <v>0</v>
      </c>
      <c r="AC1380" s="17">
        <f t="shared" si="672"/>
        <v>0</v>
      </c>
      <c r="AD1380" s="17">
        <f t="shared" si="673"/>
        <v>0</v>
      </c>
      <c r="AE1380" s="17">
        <f t="shared" si="674"/>
        <v>0</v>
      </c>
      <c r="AF1380" s="17">
        <f t="shared" si="675"/>
        <v>3029407.2767739184</v>
      </c>
      <c r="AG1380" s="17">
        <f t="shared" si="681"/>
        <v>0</v>
      </c>
      <c r="AH1380" s="17">
        <f t="shared" si="676"/>
        <v>0</v>
      </c>
      <c r="AI1380" s="17"/>
      <c r="AJ1380" s="17"/>
      <c r="AU1380">
        <f t="shared" si="654"/>
        <v>0</v>
      </c>
      <c r="AV1380">
        <f t="shared" si="655"/>
        <v>66.900000000000006</v>
      </c>
      <c r="AW1380">
        <f t="shared" si="656"/>
        <v>18.583333333333336</v>
      </c>
    </row>
    <row r="1381" spans="2:49" x14ac:dyDescent="0.3">
      <c r="B1381" s="32" t="s">
        <v>53</v>
      </c>
      <c r="C1381" s="32">
        <v>1373</v>
      </c>
      <c r="D1381" s="32">
        <v>351</v>
      </c>
      <c r="E1381" s="2">
        <f t="shared" si="657"/>
        <v>18.611111111111111</v>
      </c>
      <c r="F1381" s="33">
        <v>67</v>
      </c>
      <c r="G1381" s="17">
        <f t="shared" si="682"/>
        <v>2.7777777777776198E-2</v>
      </c>
      <c r="H1381" s="17">
        <f t="shared" si="683"/>
        <v>9.9999999999994316E-2</v>
      </c>
      <c r="I1381" s="17">
        <v>194.238</v>
      </c>
      <c r="J1381" s="17">
        <f t="shared" si="658"/>
        <v>4.4201388888888884</v>
      </c>
      <c r="K1381" s="17">
        <f t="shared" si="659"/>
        <v>61.111111111107633</v>
      </c>
      <c r="L1381" s="17">
        <f t="shared" si="660"/>
        <v>259.76924999999653</v>
      </c>
      <c r="M1381" s="17">
        <f t="shared" si="661"/>
        <v>4834.5943749999351</v>
      </c>
      <c r="N1381" s="17">
        <f t="shared" si="677"/>
        <v>4834.5943749999351</v>
      </c>
      <c r="O1381" s="17">
        <f t="shared" si="678"/>
        <v>3034241.8711489183</v>
      </c>
      <c r="P1381" s="17">
        <f t="shared" si="662"/>
        <v>3034047.6331489184</v>
      </c>
      <c r="Q1381" s="34">
        <f t="shared" si="663"/>
        <v>0.84279775153610648</v>
      </c>
      <c r="R1381" s="17">
        <f t="shared" si="653"/>
        <v>89.977173090276565</v>
      </c>
      <c r="S1381" s="17">
        <f t="shared" si="664"/>
        <v>0</v>
      </c>
      <c r="T1381" s="34">
        <f t="shared" si="665"/>
        <v>0</v>
      </c>
      <c r="U1381" s="17">
        <f t="shared" si="679"/>
        <v>0</v>
      </c>
      <c r="V1381" s="17">
        <f t="shared" si="666"/>
        <v>381010.80246913579</v>
      </c>
      <c r="W1381" s="17">
        <f t="shared" si="680"/>
        <v>212549256.9444443</v>
      </c>
      <c r="X1381" s="17">
        <f t="shared" si="667"/>
        <v>0</v>
      </c>
      <c r="Y1381" s="17">
        <f t="shared" si="668"/>
        <v>0</v>
      </c>
      <c r="Z1381" s="17">
        <f t="shared" si="669"/>
        <v>0</v>
      </c>
      <c r="AA1381" s="17">
        <f t="shared" si="670"/>
        <v>0</v>
      </c>
      <c r="AB1381" s="17">
        <f t="shared" si="671"/>
        <v>0</v>
      </c>
      <c r="AC1381" s="17">
        <f t="shared" si="672"/>
        <v>0</v>
      </c>
      <c r="AD1381" s="17">
        <f t="shared" si="673"/>
        <v>0</v>
      </c>
      <c r="AE1381" s="17">
        <f t="shared" si="674"/>
        <v>0</v>
      </c>
      <c r="AF1381" s="17">
        <f t="shared" si="675"/>
        <v>3034241.8711489183</v>
      </c>
      <c r="AG1381" s="17">
        <f t="shared" si="681"/>
        <v>0</v>
      </c>
      <c r="AH1381" s="17">
        <f t="shared" si="676"/>
        <v>0</v>
      </c>
      <c r="AI1381" s="17"/>
      <c r="AJ1381" s="17"/>
      <c r="AU1381">
        <f t="shared" si="654"/>
        <v>0</v>
      </c>
      <c r="AV1381">
        <f t="shared" si="655"/>
        <v>67</v>
      </c>
      <c r="AW1381">
        <f t="shared" si="656"/>
        <v>18.611111111111111</v>
      </c>
    </row>
    <row r="1382" spans="2:49" x14ac:dyDescent="0.3">
      <c r="B1382" s="32" t="s">
        <v>53</v>
      </c>
      <c r="C1382" s="32">
        <v>1374</v>
      </c>
      <c r="D1382" s="32">
        <v>352</v>
      </c>
      <c r="E1382" s="2">
        <f t="shared" si="657"/>
        <v>18.638888888888889</v>
      </c>
      <c r="F1382" s="33">
        <v>67.099999999999994</v>
      </c>
      <c r="G1382" s="17">
        <f t="shared" si="682"/>
        <v>1.3888888888888099E-2</v>
      </c>
      <c r="H1382" s="17">
        <f t="shared" si="683"/>
        <v>4.9999999999997158E-2</v>
      </c>
      <c r="I1382" s="17">
        <v>194.238</v>
      </c>
      <c r="J1382" s="17">
        <f t="shared" si="658"/>
        <v>4.4267361111111114</v>
      </c>
      <c r="K1382" s="17">
        <f t="shared" si="659"/>
        <v>30.555555555553816</v>
      </c>
      <c r="L1382" s="17">
        <f t="shared" si="660"/>
        <v>229.22029166666491</v>
      </c>
      <c r="M1382" s="17">
        <f t="shared" si="661"/>
        <v>4272.4115474536711</v>
      </c>
      <c r="N1382" s="17">
        <f t="shared" si="677"/>
        <v>4272.4115474536711</v>
      </c>
      <c r="O1382" s="17">
        <f t="shared" si="678"/>
        <v>3038514.2826963719</v>
      </c>
      <c r="P1382" s="17">
        <f t="shared" si="662"/>
        <v>3038320.044696372</v>
      </c>
      <c r="Q1382" s="34">
        <f t="shared" si="663"/>
        <v>0.84398454201575823</v>
      </c>
      <c r="R1382" s="17">
        <f t="shared" si="653"/>
        <v>79.633004120594819</v>
      </c>
      <c r="S1382" s="17">
        <f t="shared" si="664"/>
        <v>0</v>
      </c>
      <c r="T1382" s="34">
        <f t="shared" si="665"/>
        <v>0</v>
      </c>
      <c r="U1382" s="17">
        <f t="shared" si="679"/>
        <v>0</v>
      </c>
      <c r="V1382" s="17">
        <f t="shared" si="666"/>
        <v>382148.99691358022</v>
      </c>
      <c r="W1382" s="17">
        <f t="shared" si="680"/>
        <v>212931405.94135788</v>
      </c>
      <c r="X1382" s="17">
        <f t="shared" si="667"/>
        <v>0</v>
      </c>
      <c r="Y1382" s="17">
        <f t="shared" si="668"/>
        <v>0</v>
      </c>
      <c r="Z1382" s="17">
        <f t="shared" si="669"/>
        <v>0</v>
      </c>
      <c r="AA1382" s="17">
        <f t="shared" si="670"/>
        <v>0</v>
      </c>
      <c r="AB1382" s="17">
        <f t="shared" si="671"/>
        <v>0</v>
      </c>
      <c r="AC1382" s="17">
        <f t="shared" si="672"/>
        <v>0</v>
      </c>
      <c r="AD1382" s="17">
        <f t="shared" si="673"/>
        <v>0</v>
      </c>
      <c r="AE1382" s="17">
        <f t="shared" si="674"/>
        <v>0</v>
      </c>
      <c r="AF1382" s="17">
        <f t="shared" si="675"/>
        <v>3038514.2826963719</v>
      </c>
      <c r="AG1382" s="17">
        <f t="shared" si="681"/>
        <v>0</v>
      </c>
      <c r="AH1382" s="17">
        <f t="shared" si="676"/>
        <v>0</v>
      </c>
      <c r="AI1382" s="17"/>
      <c r="AJ1382" s="17"/>
      <c r="AU1382">
        <f t="shared" si="654"/>
        <v>0</v>
      </c>
      <c r="AV1382">
        <f t="shared" si="655"/>
        <v>67.099999999999994</v>
      </c>
      <c r="AW1382">
        <f t="shared" si="656"/>
        <v>18.638888888888886</v>
      </c>
    </row>
    <row r="1383" spans="2:49" x14ac:dyDescent="0.3">
      <c r="B1383" s="32" t="s">
        <v>53</v>
      </c>
      <c r="C1383" s="32">
        <v>1375</v>
      </c>
      <c r="D1383" s="32">
        <v>353</v>
      </c>
      <c r="E1383" s="2">
        <f t="shared" si="657"/>
        <v>18.638888888888889</v>
      </c>
      <c r="F1383" s="33">
        <v>67.099999999999994</v>
      </c>
      <c r="G1383" s="17">
        <f t="shared" si="682"/>
        <v>-1.3888888888888099E-2</v>
      </c>
      <c r="H1383" s="17">
        <f t="shared" si="683"/>
        <v>-4.9999999999997158E-2</v>
      </c>
      <c r="I1383" s="17">
        <v>194.238</v>
      </c>
      <c r="J1383" s="17">
        <f t="shared" si="658"/>
        <v>4.4267361111111114</v>
      </c>
      <c r="K1383" s="17">
        <f t="shared" si="659"/>
        <v>-30.555555555553816</v>
      </c>
      <c r="L1383" s="17">
        <f t="shared" si="660"/>
        <v>168.10918055555729</v>
      </c>
      <c r="M1383" s="17">
        <f t="shared" si="661"/>
        <v>3133.368337577193</v>
      </c>
      <c r="N1383" s="17">
        <f t="shared" si="677"/>
        <v>3133.368337577193</v>
      </c>
      <c r="O1383" s="17">
        <f t="shared" si="678"/>
        <v>3041647.6510339491</v>
      </c>
      <c r="P1383" s="17">
        <f t="shared" si="662"/>
        <v>3041453.4130339492</v>
      </c>
      <c r="Q1383" s="34">
        <f t="shared" si="663"/>
        <v>0.84485492907257043</v>
      </c>
      <c r="R1383" s="17">
        <f t="shared" si="653"/>
        <v>58.402504292063796</v>
      </c>
      <c r="S1383" s="17">
        <f t="shared" si="664"/>
        <v>0</v>
      </c>
      <c r="T1383" s="34">
        <f t="shared" si="665"/>
        <v>0</v>
      </c>
      <c r="U1383" s="17">
        <f t="shared" si="679"/>
        <v>0</v>
      </c>
      <c r="V1383" s="17">
        <f t="shared" si="666"/>
        <v>382148.99691358022</v>
      </c>
      <c r="W1383" s="17">
        <f t="shared" si="680"/>
        <v>213313554.93827146</v>
      </c>
      <c r="X1383" s="17">
        <f t="shared" si="667"/>
        <v>0</v>
      </c>
      <c r="Y1383" s="17">
        <f t="shared" si="668"/>
        <v>0</v>
      </c>
      <c r="Z1383" s="17">
        <f t="shared" si="669"/>
        <v>0</v>
      </c>
      <c r="AA1383" s="17">
        <f t="shared" si="670"/>
        <v>0</v>
      </c>
      <c r="AB1383" s="17">
        <f t="shared" si="671"/>
        <v>0</v>
      </c>
      <c r="AC1383" s="17">
        <f t="shared" si="672"/>
        <v>0</v>
      </c>
      <c r="AD1383" s="17">
        <f t="shared" si="673"/>
        <v>0</v>
      </c>
      <c r="AE1383" s="17">
        <f t="shared" si="674"/>
        <v>0</v>
      </c>
      <c r="AF1383" s="17">
        <f t="shared" si="675"/>
        <v>3041647.6510339491</v>
      </c>
      <c r="AG1383" s="17">
        <f t="shared" si="681"/>
        <v>0</v>
      </c>
      <c r="AH1383" s="17">
        <f t="shared" si="676"/>
        <v>0</v>
      </c>
      <c r="AI1383" s="17"/>
      <c r="AJ1383" s="17"/>
      <c r="AU1383">
        <f t="shared" si="654"/>
        <v>0</v>
      </c>
      <c r="AV1383">
        <f t="shared" si="655"/>
        <v>67.099999999999994</v>
      </c>
      <c r="AW1383">
        <f t="shared" si="656"/>
        <v>18.638888888888886</v>
      </c>
    </row>
    <row r="1384" spans="2:49" x14ac:dyDescent="0.3">
      <c r="B1384" s="32" t="s">
        <v>53</v>
      </c>
      <c r="C1384" s="32">
        <v>1376</v>
      </c>
      <c r="D1384" s="32">
        <v>354</v>
      </c>
      <c r="E1384" s="2">
        <f t="shared" si="657"/>
        <v>18.611111111111111</v>
      </c>
      <c r="F1384" s="33">
        <v>67</v>
      </c>
      <c r="G1384" s="17">
        <f t="shared" si="682"/>
        <v>-2.7777777777776198E-2</v>
      </c>
      <c r="H1384" s="17">
        <f t="shared" si="683"/>
        <v>-9.9999999999994316E-2</v>
      </c>
      <c r="I1384" s="17">
        <v>194.238</v>
      </c>
      <c r="J1384" s="17">
        <f t="shared" si="658"/>
        <v>4.4201388888888884</v>
      </c>
      <c r="K1384" s="17">
        <f t="shared" si="659"/>
        <v>-61.111111111107633</v>
      </c>
      <c r="L1384" s="17">
        <f t="shared" si="660"/>
        <v>137.54702777778124</v>
      </c>
      <c r="M1384" s="17">
        <f t="shared" si="661"/>
        <v>2559.9030169753728</v>
      </c>
      <c r="N1384" s="17">
        <f t="shared" si="677"/>
        <v>2559.9030169753728</v>
      </c>
      <c r="O1384" s="17">
        <f t="shared" si="678"/>
        <v>3044207.5540509243</v>
      </c>
      <c r="P1384" s="17">
        <f t="shared" si="662"/>
        <v>3044013.3160509244</v>
      </c>
      <c r="Q1384" s="34">
        <f t="shared" si="663"/>
        <v>0.84556601893262573</v>
      </c>
      <c r="R1384" s="17">
        <f t="shared" si="653"/>
        <v>47.642639482597218</v>
      </c>
      <c r="S1384" s="17">
        <f t="shared" si="664"/>
        <v>0</v>
      </c>
      <c r="T1384" s="34">
        <f t="shared" si="665"/>
        <v>0</v>
      </c>
      <c r="U1384" s="17">
        <f t="shared" si="679"/>
        <v>0</v>
      </c>
      <c r="V1384" s="17">
        <f t="shared" si="666"/>
        <v>381010.80246913579</v>
      </c>
      <c r="W1384" s="17">
        <f t="shared" si="680"/>
        <v>213694565.7407406</v>
      </c>
      <c r="X1384" s="17">
        <f t="shared" si="667"/>
        <v>0</v>
      </c>
      <c r="Y1384" s="17">
        <f t="shared" si="668"/>
        <v>0</v>
      </c>
      <c r="Z1384" s="17">
        <f t="shared" si="669"/>
        <v>0</v>
      </c>
      <c r="AA1384" s="17">
        <f t="shared" si="670"/>
        <v>0</v>
      </c>
      <c r="AB1384" s="17">
        <f t="shared" si="671"/>
        <v>0</v>
      </c>
      <c r="AC1384" s="17">
        <f t="shared" si="672"/>
        <v>0</v>
      </c>
      <c r="AD1384" s="17">
        <f t="shared" si="673"/>
        <v>0</v>
      </c>
      <c r="AE1384" s="17">
        <f t="shared" si="674"/>
        <v>0</v>
      </c>
      <c r="AF1384" s="17">
        <f t="shared" si="675"/>
        <v>3044207.5540509243</v>
      </c>
      <c r="AG1384" s="17">
        <f t="shared" si="681"/>
        <v>0</v>
      </c>
      <c r="AH1384" s="17">
        <f t="shared" si="676"/>
        <v>0</v>
      </c>
      <c r="AI1384" s="17"/>
      <c r="AJ1384" s="17"/>
      <c r="AU1384">
        <f t="shared" si="654"/>
        <v>0</v>
      </c>
      <c r="AV1384">
        <f t="shared" si="655"/>
        <v>67</v>
      </c>
      <c r="AW1384">
        <f t="shared" si="656"/>
        <v>18.611111111111111</v>
      </c>
    </row>
    <row r="1385" spans="2:49" x14ac:dyDescent="0.3">
      <c r="B1385" s="32" t="s">
        <v>53</v>
      </c>
      <c r="C1385" s="32">
        <v>1377</v>
      </c>
      <c r="D1385" s="32">
        <v>355</v>
      </c>
      <c r="E1385" s="2">
        <f t="shared" si="657"/>
        <v>18.583333333333336</v>
      </c>
      <c r="F1385" s="33">
        <v>66.900000000000006</v>
      </c>
      <c r="G1385" s="17">
        <f t="shared" si="682"/>
        <v>-2.7777777777778172E-2</v>
      </c>
      <c r="H1385" s="17">
        <f t="shared" si="683"/>
        <v>-0.10000000000000142</v>
      </c>
      <c r="I1385" s="17">
        <v>194.238</v>
      </c>
      <c r="J1385" s="17">
        <f t="shared" si="658"/>
        <v>4.4135416666666671</v>
      </c>
      <c r="K1385" s="17">
        <f t="shared" si="659"/>
        <v>-61.111111111111981</v>
      </c>
      <c r="L1385" s="17">
        <f t="shared" si="660"/>
        <v>137.54043055555468</v>
      </c>
      <c r="M1385" s="17">
        <f t="shared" si="661"/>
        <v>2555.9596678240582</v>
      </c>
      <c r="N1385" s="17">
        <f t="shared" si="677"/>
        <v>2555.9596678240582</v>
      </c>
      <c r="O1385" s="17">
        <f t="shared" si="678"/>
        <v>3046763.5137187485</v>
      </c>
      <c r="P1385" s="17">
        <f t="shared" si="662"/>
        <v>3046569.2757187486</v>
      </c>
      <c r="Q1385" s="34">
        <f t="shared" si="663"/>
        <v>0.84627601340915393</v>
      </c>
      <c r="R1385" s="17">
        <f t="shared" si="653"/>
        <v>47.498250493730417</v>
      </c>
      <c r="S1385" s="17">
        <f t="shared" si="664"/>
        <v>0</v>
      </c>
      <c r="T1385" s="34">
        <f t="shared" si="665"/>
        <v>0</v>
      </c>
      <c r="U1385" s="17">
        <f t="shared" si="679"/>
        <v>0</v>
      </c>
      <c r="V1385" s="17">
        <f t="shared" si="666"/>
        <v>379874.30555555568</v>
      </c>
      <c r="W1385" s="17">
        <f t="shared" si="680"/>
        <v>214074440.04629615</v>
      </c>
      <c r="X1385" s="17">
        <f t="shared" si="667"/>
        <v>0</v>
      </c>
      <c r="Y1385" s="17">
        <f t="shared" si="668"/>
        <v>0</v>
      </c>
      <c r="Z1385" s="17">
        <f t="shared" si="669"/>
        <v>0</v>
      </c>
      <c r="AA1385" s="17">
        <f t="shared" si="670"/>
        <v>0</v>
      </c>
      <c r="AB1385" s="17">
        <f t="shared" si="671"/>
        <v>0</v>
      </c>
      <c r="AC1385" s="17">
        <f t="shared" si="672"/>
        <v>0</v>
      </c>
      <c r="AD1385" s="17">
        <f t="shared" si="673"/>
        <v>0</v>
      </c>
      <c r="AE1385" s="17">
        <f t="shared" si="674"/>
        <v>0</v>
      </c>
      <c r="AF1385" s="17">
        <f t="shared" si="675"/>
        <v>3046763.5137187485</v>
      </c>
      <c r="AG1385" s="17">
        <f t="shared" si="681"/>
        <v>0</v>
      </c>
      <c r="AH1385" s="17">
        <f t="shared" si="676"/>
        <v>0</v>
      </c>
      <c r="AI1385" s="17"/>
      <c r="AJ1385" s="17"/>
      <c r="AU1385">
        <f t="shared" si="654"/>
        <v>0</v>
      </c>
      <c r="AV1385">
        <f t="shared" si="655"/>
        <v>66.900000000000006</v>
      </c>
      <c r="AW1385">
        <f t="shared" si="656"/>
        <v>18.583333333333336</v>
      </c>
    </row>
    <row r="1386" spans="2:49" x14ac:dyDescent="0.3">
      <c r="B1386" s="32" t="s">
        <v>53</v>
      </c>
      <c r="C1386" s="32">
        <v>1378</v>
      </c>
      <c r="D1386" s="32">
        <v>356</v>
      </c>
      <c r="E1386" s="2">
        <f t="shared" si="657"/>
        <v>18.555555555555557</v>
      </c>
      <c r="F1386" s="33">
        <v>66.8</v>
      </c>
      <c r="G1386" s="17">
        <f t="shared" si="682"/>
        <v>-2.7777777777778172E-2</v>
      </c>
      <c r="H1386" s="17">
        <f t="shared" si="683"/>
        <v>-0.10000000000000142</v>
      </c>
      <c r="I1386" s="17">
        <v>194.238</v>
      </c>
      <c r="J1386" s="17">
        <f t="shared" si="658"/>
        <v>4.406944444444445</v>
      </c>
      <c r="K1386" s="17">
        <f t="shared" si="659"/>
        <v>-61.111111111111981</v>
      </c>
      <c r="L1386" s="17">
        <f t="shared" si="660"/>
        <v>137.53383333333244</v>
      </c>
      <c r="M1386" s="17">
        <f t="shared" si="661"/>
        <v>2552.0166851851686</v>
      </c>
      <c r="N1386" s="17">
        <f t="shared" si="677"/>
        <v>2552.0166851851686</v>
      </c>
      <c r="O1386" s="17">
        <f t="shared" si="678"/>
        <v>3049315.5304039335</v>
      </c>
      <c r="P1386" s="17">
        <f t="shared" si="662"/>
        <v>3049121.2924039336</v>
      </c>
      <c r="Q1386" s="34">
        <f t="shared" si="663"/>
        <v>0.84698491260396469</v>
      </c>
      <c r="R1386" s="17">
        <f t="shared" si="653"/>
        <v>47.354087380658129</v>
      </c>
      <c r="S1386" s="17">
        <f t="shared" si="664"/>
        <v>0</v>
      </c>
      <c r="T1386" s="34">
        <f t="shared" si="665"/>
        <v>0</v>
      </c>
      <c r="U1386" s="17">
        <f t="shared" si="679"/>
        <v>0</v>
      </c>
      <c r="V1386" s="17">
        <f t="shared" si="666"/>
        <v>378739.50617283961</v>
      </c>
      <c r="W1386" s="17">
        <f t="shared" si="680"/>
        <v>214453179.55246899</v>
      </c>
      <c r="X1386" s="17">
        <f t="shared" si="667"/>
        <v>0</v>
      </c>
      <c r="Y1386" s="17">
        <f t="shared" si="668"/>
        <v>0</v>
      </c>
      <c r="Z1386" s="17">
        <f t="shared" si="669"/>
        <v>0</v>
      </c>
      <c r="AA1386" s="17">
        <f t="shared" si="670"/>
        <v>0</v>
      </c>
      <c r="AB1386" s="17">
        <f t="shared" si="671"/>
        <v>0</v>
      </c>
      <c r="AC1386" s="17">
        <f t="shared" si="672"/>
        <v>0</v>
      </c>
      <c r="AD1386" s="17">
        <f t="shared" si="673"/>
        <v>0</v>
      </c>
      <c r="AE1386" s="17">
        <f t="shared" si="674"/>
        <v>0</v>
      </c>
      <c r="AF1386" s="17">
        <f t="shared" si="675"/>
        <v>3049315.5304039335</v>
      </c>
      <c r="AG1386" s="17">
        <f t="shared" si="681"/>
        <v>0</v>
      </c>
      <c r="AH1386" s="17">
        <f t="shared" si="676"/>
        <v>0</v>
      </c>
      <c r="AI1386" s="17"/>
      <c r="AJ1386" s="17"/>
      <c r="AU1386">
        <f t="shared" si="654"/>
        <v>0</v>
      </c>
      <c r="AV1386">
        <f t="shared" si="655"/>
        <v>66.8</v>
      </c>
      <c r="AW1386">
        <f t="shared" si="656"/>
        <v>18.555555555555554</v>
      </c>
    </row>
    <row r="1387" spans="2:49" x14ac:dyDescent="0.3">
      <c r="B1387" s="32" t="s">
        <v>53</v>
      </c>
      <c r="C1387" s="32">
        <v>1379</v>
      </c>
      <c r="D1387" s="32">
        <v>357</v>
      </c>
      <c r="E1387" s="2">
        <f t="shared" si="657"/>
        <v>18.527777777777779</v>
      </c>
      <c r="F1387" s="33">
        <v>66.7</v>
      </c>
      <c r="G1387" s="17">
        <f t="shared" si="682"/>
        <v>-1.3888888888888099E-2</v>
      </c>
      <c r="H1387" s="17">
        <f t="shared" si="683"/>
        <v>-4.9999999999997158E-2</v>
      </c>
      <c r="I1387" s="17">
        <v>194.238</v>
      </c>
      <c r="J1387" s="17">
        <f t="shared" si="658"/>
        <v>4.400347222222222</v>
      </c>
      <c r="K1387" s="17">
        <f t="shared" si="659"/>
        <v>-30.555555555553816</v>
      </c>
      <c r="L1387" s="17">
        <f t="shared" si="660"/>
        <v>168.08279166666841</v>
      </c>
      <c r="M1387" s="17">
        <f t="shared" si="661"/>
        <v>3114.2006122685511</v>
      </c>
      <c r="N1387" s="17">
        <f t="shared" si="677"/>
        <v>3114.2006122685511</v>
      </c>
      <c r="O1387" s="17">
        <f t="shared" si="678"/>
        <v>3052429.7310162019</v>
      </c>
      <c r="P1387" s="17">
        <f t="shared" si="662"/>
        <v>3052235.493016202</v>
      </c>
      <c r="Q1387" s="34">
        <f t="shared" si="663"/>
        <v>0.84784997525004058</v>
      </c>
      <c r="R1387" s="17">
        <f t="shared" si="653"/>
        <v>57.699216899531216</v>
      </c>
      <c r="S1387" s="17">
        <f t="shared" si="664"/>
        <v>0</v>
      </c>
      <c r="T1387" s="34">
        <f t="shared" si="665"/>
        <v>0</v>
      </c>
      <c r="U1387" s="17">
        <f t="shared" si="679"/>
        <v>0</v>
      </c>
      <c r="V1387" s="17">
        <f t="shared" si="666"/>
        <v>377606.40432098764</v>
      </c>
      <c r="W1387" s="17">
        <f t="shared" si="680"/>
        <v>214830785.95678997</v>
      </c>
      <c r="X1387" s="17">
        <f t="shared" si="667"/>
        <v>0</v>
      </c>
      <c r="Y1387" s="17">
        <f t="shared" si="668"/>
        <v>0</v>
      </c>
      <c r="Z1387" s="17">
        <f t="shared" si="669"/>
        <v>0</v>
      </c>
      <c r="AA1387" s="17">
        <f t="shared" si="670"/>
        <v>0</v>
      </c>
      <c r="AB1387" s="17">
        <f t="shared" si="671"/>
        <v>0</v>
      </c>
      <c r="AC1387" s="17">
        <f t="shared" si="672"/>
        <v>0</v>
      </c>
      <c r="AD1387" s="17">
        <f t="shared" si="673"/>
        <v>0</v>
      </c>
      <c r="AE1387" s="17">
        <f t="shared" si="674"/>
        <v>0</v>
      </c>
      <c r="AF1387" s="17">
        <f t="shared" si="675"/>
        <v>3052429.7310162019</v>
      </c>
      <c r="AG1387" s="17">
        <f t="shared" si="681"/>
        <v>0</v>
      </c>
      <c r="AH1387" s="17">
        <f t="shared" si="676"/>
        <v>0</v>
      </c>
      <c r="AI1387" s="17"/>
      <c r="AJ1387" s="17"/>
      <c r="AU1387">
        <f t="shared" si="654"/>
        <v>0</v>
      </c>
      <c r="AV1387">
        <f t="shared" si="655"/>
        <v>66.7</v>
      </c>
      <c r="AW1387">
        <f t="shared" si="656"/>
        <v>18.527777777777779</v>
      </c>
    </row>
    <row r="1388" spans="2:49" x14ac:dyDescent="0.3">
      <c r="B1388" s="32" t="s">
        <v>53</v>
      </c>
      <c r="C1388" s="32">
        <v>1380</v>
      </c>
      <c r="D1388" s="32">
        <v>358</v>
      </c>
      <c r="E1388" s="2">
        <f t="shared" si="657"/>
        <v>18.527777777777779</v>
      </c>
      <c r="F1388" s="33">
        <v>66.7</v>
      </c>
      <c r="G1388" s="17">
        <f t="shared" si="682"/>
        <v>1.3888888888888099E-2</v>
      </c>
      <c r="H1388" s="17">
        <f t="shared" si="683"/>
        <v>4.9999999999997158E-2</v>
      </c>
      <c r="I1388" s="17">
        <v>194.238</v>
      </c>
      <c r="J1388" s="17">
        <f t="shared" si="658"/>
        <v>4.400347222222222</v>
      </c>
      <c r="K1388" s="17">
        <f t="shared" si="659"/>
        <v>30.555555555553816</v>
      </c>
      <c r="L1388" s="17">
        <f t="shared" si="660"/>
        <v>229.19390277777603</v>
      </c>
      <c r="M1388" s="17">
        <f t="shared" si="661"/>
        <v>4246.4536986882395</v>
      </c>
      <c r="N1388" s="17">
        <f t="shared" si="677"/>
        <v>4246.4536986882395</v>
      </c>
      <c r="O1388" s="17">
        <f t="shared" si="678"/>
        <v>3056676.1847148901</v>
      </c>
      <c r="P1388" s="17">
        <f t="shared" si="662"/>
        <v>3056481.9467148902</v>
      </c>
      <c r="Q1388" s="34">
        <f t="shared" si="663"/>
        <v>0.84902955515846212</v>
      </c>
      <c r="R1388" s="17">
        <f t="shared" si="653"/>
        <v>78.677350472918221</v>
      </c>
      <c r="S1388" s="17">
        <f t="shared" si="664"/>
        <v>0</v>
      </c>
      <c r="T1388" s="34">
        <f t="shared" si="665"/>
        <v>0</v>
      </c>
      <c r="U1388" s="17">
        <f t="shared" si="679"/>
        <v>0</v>
      </c>
      <c r="V1388" s="17">
        <f t="shared" si="666"/>
        <v>377606.40432098764</v>
      </c>
      <c r="W1388" s="17">
        <f t="shared" si="680"/>
        <v>215208392.36111096</v>
      </c>
      <c r="X1388" s="17">
        <f t="shared" si="667"/>
        <v>0</v>
      </c>
      <c r="Y1388" s="17">
        <f t="shared" si="668"/>
        <v>0</v>
      </c>
      <c r="Z1388" s="17">
        <f t="shared" si="669"/>
        <v>0</v>
      </c>
      <c r="AA1388" s="17">
        <f t="shared" si="670"/>
        <v>0</v>
      </c>
      <c r="AB1388" s="17">
        <f t="shared" si="671"/>
        <v>0</v>
      </c>
      <c r="AC1388" s="17">
        <f t="shared" si="672"/>
        <v>0</v>
      </c>
      <c r="AD1388" s="17">
        <f t="shared" si="673"/>
        <v>0</v>
      </c>
      <c r="AE1388" s="17">
        <f t="shared" si="674"/>
        <v>0</v>
      </c>
      <c r="AF1388" s="17">
        <f t="shared" si="675"/>
        <v>3056676.1847148901</v>
      </c>
      <c r="AG1388" s="17">
        <f t="shared" si="681"/>
        <v>0</v>
      </c>
      <c r="AH1388" s="17">
        <f t="shared" si="676"/>
        <v>0</v>
      </c>
      <c r="AI1388" s="17"/>
      <c r="AJ1388" s="17"/>
      <c r="AU1388">
        <f t="shared" si="654"/>
        <v>0</v>
      </c>
      <c r="AV1388">
        <f t="shared" si="655"/>
        <v>66.7</v>
      </c>
      <c r="AW1388">
        <f t="shared" si="656"/>
        <v>18.527777777777779</v>
      </c>
    </row>
    <row r="1389" spans="2:49" x14ac:dyDescent="0.3">
      <c r="B1389" s="32" t="s">
        <v>53</v>
      </c>
      <c r="C1389" s="32">
        <v>1381</v>
      </c>
      <c r="D1389" s="32">
        <v>359</v>
      </c>
      <c r="E1389" s="2">
        <f t="shared" si="657"/>
        <v>18.555555555555557</v>
      </c>
      <c r="F1389" s="33">
        <v>66.8</v>
      </c>
      <c r="G1389" s="17">
        <f t="shared" si="682"/>
        <v>4.1666666666666269E-2</v>
      </c>
      <c r="H1389" s="17">
        <f t="shared" si="683"/>
        <v>0.14999999999999858</v>
      </c>
      <c r="I1389" s="17">
        <v>194.238</v>
      </c>
      <c r="J1389" s="17">
        <f t="shared" si="658"/>
        <v>4.406944444444445</v>
      </c>
      <c r="K1389" s="17">
        <f t="shared" si="659"/>
        <v>91.66666666666579</v>
      </c>
      <c r="L1389" s="17">
        <f t="shared" si="660"/>
        <v>290.31161111111021</v>
      </c>
      <c r="M1389" s="17">
        <f t="shared" si="661"/>
        <v>5386.8932283950453</v>
      </c>
      <c r="N1389" s="17">
        <f t="shared" si="677"/>
        <v>5386.8932283950453</v>
      </c>
      <c r="O1389" s="17">
        <f t="shared" si="678"/>
        <v>3062063.077943285</v>
      </c>
      <c r="P1389" s="17">
        <f t="shared" si="662"/>
        <v>3061868.8399432851</v>
      </c>
      <c r="Q1389" s="34">
        <f t="shared" si="663"/>
        <v>0.85052592635944568</v>
      </c>
      <c r="R1389" s="17">
        <f t="shared" si="653"/>
        <v>99.956796571330301</v>
      </c>
      <c r="S1389" s="17">
        <f t="shared" si="664"/>
        <v>0</v>
      </c>
      <c r="T1389" s="34">
        <f t="shared" si="665"/>
        <v>0</v>
      </c>
      <c r="U1389" s="17">
        <f t="shared" si="679"/>
        <v>0</v>
      </c>
      <c r="V1389" s="17">
        <f t="shared" si="666"/>
        <v>378739.50617283961</v>
      </c>
      <c r="W1389" s="17">
        <f t="shared" si="680"/>
        <v>215587131.86728379</v>
      </c>
      <c r="X1389" s="17">
        <f t="shared" si="667"/>
        <v>0</v>
      </c>
      <c r="Y1389" s="17">
        <f t="shared" si="668"/>
        <v>0</v>
      </c>
      <c r="Z1389" s="17">
        <f t="shared" si="669"/>
        <v>0</v>
      </c>
      <c r="AA1389" s="17">
        <f t="shared" si="670"/>
        <v>0</v>
      </c>
      <c r="AB1389" s="17">
        <f t="shared" si="671"/>
        <v>0</v>
      </c>
      <c r="AC1389" s="17">
        <f t="shared" si="672"/>
        <v>0</v>
      </c>
      <c r="AD1389" s="17">
        <f t="shared" si="673"/>
        <v>0</v>
      </c>
      <c r="AE1389" s="17">
        <f t="shared" si="674"/>
        <v>0</v>
      </c>
      <c r="AF1389" s="17">
        <f t="shared" si="675"/>
        <v>3062063.077943285</v>
      </c>
      <c r="AG1389" s="17">
        <f t="shared" si="681"/>
        <v>0</v>
      </c>
      <c r="AH1389" s="17">
        <f t="shared" si="676"/>
        <v>0</v>
      </c>
      <c r="AI1389" s="17"/>
      <c r="AJ1389" s="17"/>
      <c r="AU1389">
        <f t="shared" si="654"/>
        <v>0</v>
      </c>
      <c r="AV1389">
        <f t="shared" si="655"/>
        <v>66.8</v>
      </c>
      <c r="AW1389">
        <f t="shared" si="656"/>
        <v>18.555555555555554</v>
      </c>
    </row>
    <row r="1390" spans="2:49" x14ac:dyDescent="0.3">
      <c r="B1390" s="32" t="s">
        <v>53</v>
      </c>
      <c r="C1390" s="32">
        <v>1382</v>
      </c>
      <c r="D1390" s="32">
        <v>360</v>
      </c>
      <c r="E1390" s="2">
        <f t="shared" si="657"/>
        <v>18.611111111111111</v>
      </c>
      <c r="F1390" s="33">
        <v>67</v>
      </c>
      <c r="G1390" s="17">
        <f t="shared" si="682"/>
        <v>8.3333333333334522E-2</v>
      </c>
      <c r="H1390" s="17">
        <f t="shared" si="683"/>
        <v>0.30000000000000426</v>
      </c>
      <c r="I1390" s="17">
        <v>194.238</v>
      </c>
      <c r="J1390" s="17">
        <f t="shared" si="658"/>
        <v>4.4201388888888884</v>
      </c>
      <c r="K1390" s="17">
        <f t="shared" si="659"/>
        <v>183.33333333333596</v>
      </c>
      <c r="L1390" s="17">
        <f t="shared" si="660"/>
        <v>381.99147222222484</v>
      </c>
      <c r="M1390" s="17">
        <f t="shared" si="661"/>
        <v>7109.2857330247398</v>
      </c>
      <c r="N1390" s="17">
        <f t="shared" si="677"/>
        <v>7109.2857330247398</v>
      </c>
      <c r="O1390" s="17">
        <f t="shared" si="678"/>
        <v>3069172.3636763096</v>
      </c>
      <c r="P1390" s="17">
        <f t="shared" si="662"/>
        <v>3068978.1256763097</v>
      </c>
      <c r="Q1390" s="34">
        <f t="shared" si="663"/>
        <v>0.85250074375036522</v>
      </c>
      <c r="R1390" s="17">
        <f t="shared" si="653"/>
        <v>132.31170669796043</v>
      </c>
      <c r="S1390" s="17">
        <f t="shared" si="664"/>
        <v>0</v>
      </c>
      <c r="T1390" s="34">
        <f t="shared" si="665"/>
        <v>0</v>
      </c>
      <c r="U1390" s="17">
        <f t="shared" si="679"/>
        <v>0</v>
      </c>
      <c r="V1390" s="17">
        <f t="shared" si="666"/>
        <v>381010.80246913579</v>
      </c>
      <c r="W1390" s="17">
        <f t="shared" si="680"/>
        <v>215968142.66975293</v>
      </c>
      <c r="X1390" s="17">
        <f t="shared" si="667"/>
        <v>0</v>
      </c>
      <c r="Y1390" s="17">
        <f t="shared" si="668"/>
        <v>0</v>
      </c>
      <c r="Z1390" s="17">
        <f t="shared" si="669"/>
        <v>0</v>
      </c>
      <c r="AA1390" s="17">
        <f t="shared" si="670"/>
        <v>0</v>
      </c>
      <c r="AB1390" s="17">
        <f t="shared" si="671"/>
        <v>0</v>
      </c>
      <c r="AC1390" s="17">
        <f t="shared" si="672"/>
        <v>0</v>
      </c>
      <c r="AD1390" s="17">
        <f t="shared" si="673"/>
        <v>0</v>
      </c>
      <c r="AE1390" s="17">
        <f t="shared" si="674"/>
        <v>0</v>
      </c>
      <c r="AF1390" s="17">
        <f t="shared" si="675"/>
        <v>3069172.3636763096</v>
      </c>
      <c r="AG1390" s="17">
        <f t="shared" si="681"/>
        <v>0</v>
      </c>
      <c r="AH1390" s="17">
        <f t="shared" si="676"/>
        <v>0</v>
      </c>
      <c r="AI1390" s="17"/>
      <c r="AJ1390" s="17"/>
      <c r="AU1390">
        <f t="shared" si="654"/>
        <v>0</v>
      </c>
      <c r="AV1390">
        <f t="shared" si="655"/>
        <v>67</v>
      </c>
      <c r="AW1390">
        <f t="shared" si="656"/>
        <v>18.611111111111111</v>
      </c>
    </row>
    <row r="1391" spans="2:49" x14ac:dyDescent="0.3">
      <c r="B1391" s="32" t="s">
        <v>53</v>
      </c>
      <c r="C1391" s="32">
        <v>1383</v>
      </c>
      <c r="D1391" s="32">
        <v>361</v>
      </c>
      <c r="E1391" s="2">
        <f t="shared" si="657"/>
        <v>18.722222222222225</v>
      </c>
      <c r="F1391" s="33">
        <v>67.400000000000006</v>
      </c>
      <c r="G1391" s="17">
        <f t="shared" si="682"/>
        <v>0.12500000000000078</v>
      </c>
      <c r="H1391" s="17">
        <f t="shared" si="683"/>
        <v>0.45000000000000284</v>
      </c>
      <c r="I1391" s="17">
        <v>194.238</v>
      </c>
      <c r="J1391" s="17">
        <f t="shared" si="658"/>
        <v>4.4465277777777779</v>
      </c>
      <c r="K1391" s="17">
        <f t="shared" si="659"/>
        <v>275.00000000000171</v>
      </c>
      <c r="L1391" s="17">
        <f t="shared" si="660"/>
        <v>473.68452777777952</v>
      </c>
      <c r="M1391" s="17">
        <f t="shared" si="661"/>
        <v>8868.4269922839849</v>
      </c>
      <c r="N1391" s="17">
        <f t="shared" si="677"/>
        <v>8868.4269922839849</v>
      </c>
      <c r="O1391" s="17">
        <f t="shared" si="678"/>
        <v>3078040.7906685937</v>
      </c>
      <c r="P1391" s="17">
        <f t="shared" si="662"/>
        <v>3077846.5526685938</v>
      </c>
      <c r="Q1391" s="34">
        <f t="shared" si="663"/>
        <v>0.854964215400282</v>
      </c>
      <c r="R1391" s="17">
        <f t="shared" si="653"/>
        <v>166.03666091109463</v>
      </c>
      <c r="S1391" s="17">
        <f t="shared" si="664"/>
        <v>0</v>
      </c>
      <c r="T1391" s="34">
        <f t="shared" si="665"/>
        <v>0</v>
      </c>
      <c r="U1391" s="17">
        <f t="shared" si="679"/>
        <v>0</v>
      </c>
      <c r="V1391" s="17">
        <f t="shared" si="666"/>
        <v>385573.76543209888</v>
      </c>
      <c r="W1391" s="17">
        <f t="shared" si="680"/>
        <v>216353716.43518502</v>
      </c>
      <c r="X1391" s="17">
        <f t="shared" si="667"/>
        <v>0</v>
      </c>
      <c r="Y1391" s="17">
        <f t="shared" si="668"/>
        <v>0</v>
      </c>
      <c r="Z1391" s="17">
        <f t="shared" si="669"/>
        <v>0</v>
      </c>
      <c r="AA1391" s="17">
        <f t="shared" si="670"/>
        <v>0</v>
      </c>
      <c r="AB1391" s="17">
        <f t="shared" si="671"/>
        <v>0</v>
      </c>
      <c r="AC1391" s="17">
        <f t="shared" si="672"/>
        <v>0</v>
      </c>
      <c r="AD1391" s="17">
        <f t="shared" si="673"/>
        <v>0</v>
      </c>
      <c r="AE1391" s="17">
        <f t="shared" si="674"/>
        <v>0</v>
      </c>
      <c r="AF1391" s="17">
        <f t="shared" si="675"/>
        <v>3078040.7906685937</v>
      </c>
      <c r="AG1391" s="17">
        <f t="shared" si="681"/>
        <v>0</v>
      </c>
      <c r="AH1391" s="17">
        <f t="shared" si="676"/>
        <v>0</v>
      </c>
      <c r="AI1391" s="17"/>
      <c r="AJ1391" s="17"/>
      <c r="AU1391">
        <f t="shared" si="654"/>
        <v>0</v>
      </c>
      <c r="AV1391">
        <f t="shared" si="655"/>
        <v>67.400000000000006</v>
      </c>
      <c r="AW1391">
        <f t="shared" si="656"/>
        <v>18.722222222222225</v>
      </c>
    </row>
    <row r="1392" spans="2:49" x14ac:dyDescent="0.3">
      <c r="B1392" s="32" t="s">
        <v>53</v>
      </c>
      <c r="C1392" s="32">
        <v>1384</v>
      </c>
      <c r="D1392" s="32">
        <v>362</v>
      </c>
      <c r="E1392" s="2">
        <f t="shared" si="657"/>
        <v>18.861111111111114</v>
      </c>
      <c r="F1392" s="33">
        <v>67.900000000000006</v>
      </c>
      <c r="G1392" s="17">
        <f t="shared" si="682"/>
        <v>0.16666666666666508</v>
      </c>
      <c r="H1392" s="17">
        <f t="shared" si="683"/>
        <v>0.59999999999999432</v>
      </c>
      <c r="I1392" s="17">
        <v>194.238</v>
      </c>
      <c r="J1392" s="17">
        <f t="shared" si="658"/>
        <v>4.4795138888888895</v>
      </c>
      <c r="K1392" s="17">
        <f t="shared" si="659"/>
        <v>366.66666666666316</v>
      </c>
      <c r="L1392" s="17">
        <f t="shared" si="660"/>
        <v>565.38418055555212</v>
      </c>
      <c r="M1392" s="17">
        <f t="shared" si="661"/>
        <v>10663.773849922776</v>
      </c>
      <c r="N1392" s="17">
        <f t="shared" si="677"/>
        <v>10663.773849922776</v>
      </c>
      <c r="O1392" s="17">
        <f t="shared" si="678"/>
        <v>3088704.5645185164</v>
      </c>
      <c r="P1392" s="17">
        <f t="shared" si="662"/>
        <v>3088510.3265185165</v>
      </c>
      <c r="Q1392" s="34">
        <f t="shared" si="663"/>
        <v>0.85792639850031349</v>
      </c>
      <c r="R1392" s="17">
        <f t="shared" si="653"/>
        <v>201.13062344715462</v>
      </c>
      <c r="S1392" s="17">
        <f t="shared" si="664"/>
        <v>0</v>
      </c>
      <c r="T1392" s="34">
        <f t="shared" si="665"/>
        <v>0</v>
      </c>
      <c r="U1392" s="17">
        <f t="shared" si="679"/>
        <v>0</v>
      </c>
      <c r="V1392" s="17">
        <f t="shared" si="666"/>
        <v>391315.66358024708</v>
      </c>
      <c r="W1392" s="17">
        <f t="shared" si="680"/>
        <v>216745032.09876525</v>
      </c>
      <c r="X1392" s="17">
        <f t="shared" si="667"/>
        <v>0</v>
      </c>
      <c r="Y1392" s="17">
        <f t="shared" si="668"/>
        <v>0</v>
      </c>
      <c r="Z1392" s="17">
        <f t="shared" si="669"/>
        <v>0</v>
      </c>
      <c r="AA1392" s="17">
        <f t="shared" si="670"/>
        <v>0</v>
      </c>
      <c r="AB1392" s="17">
        <f t="shared" si="671"/>
        <v>0</v>
      </c>
      <c r="AC1392" s="17">
        <f t="shared" si="672"/>
        <v>0</v>
      </c>
      <c r="AD1392" s="17">
        <f t="shared" si="673"/>
        <v>0</v>
      </c>
      <c r="AE1392" s="17">
        <f t="shared" si="674"/>
        <v>0</v>
      </c>
      <c r="AF1392" s="17">
        <f t="shared" si="675"/>
        <v>3088704.5645185164</v>
      </c>
      <c r="AG1392" s="17">
        <f t="shared" si="681"/>
        <v>0</v>
      </c>
      <c r="AH1392" s="17">
        <f t="shared" si="676"/>
        <v>0</v>
      </c>
      <c r="AI1392" s="17"/>
      <c r="AJ1392" s="17"/>
      <c r="AU1392">
        <f t="shared" si="654"/>
        <v>0</v>
      </c>
      <c r="AV1392">
        <f t="shared" si="655"/>
        <v>67.900000000000006</v>
      </c>
      <c r="AW1392">
        <f t="shared" si="656"/>
        <v>18.861111111111111</v>
      </c>
    </row>
    <row r="1393" spans="2:49" x14ac:dyDescent="0.3">
      <c r="B1393" s="32" t="s">
        <v>53</v>
      </c>
      <c r="C1393" s="32">
        <v>1385</v>
      </c>
      <c r="D1393" s="32">
        <v>363</v>
      </c>
      <c r="E1393" s="2">
        <f t="shared" si="657"/>
        <v>19.055555555555554</v>
      </c>
      <c r="F1393" s="33">
        <v>68.599999999999994</v>
      </c>
      <c r="G1393" s="17">
        <f t="shared" si="682"/>
        <v>0.16666666666666508</v>
      </c>
      <c r="H1393" s="17">
        <f t="shared" si="683"/>
        <v>0.59999999999999432</v>
      </c>
      <c r="I1393" s="17">
        <v>194.238</v>
      </c>
      <c r="J1393" s="17">
        <f t="shared" si="658"/>
        <v>4.5256944444444436</v>
      </c>
      <c r="K1393" s="17">
        <f t="shared" si="659"/>
        <v>366.66666666666316</v>
      </c>
      <c r="L1393" s="17">
        <f t="shared" si="660"/>
        <v>565.43036111110757</v>
      </c>
      <c r="M1393" s="17">
        <f t="shared" si="661"/>
        <v>10774.589658950548</v>
      </c>
      <c r="N1393" s="17">
        <f t="shared" si="677"/>
        <v>10774.589658950548</v>
      </c>
      <c r="O1393" s="17">
        <f t="shared" si="678"/>
        <v>3099479.1541774669</v>
      </c>
      <c r="P1393" s="17">
        <f t="shared" si="662"/>
        <v>3099284.916177467</v>
      </c>
      <c r="Q1393" s="34">
        <f t="shared" si="663"/>
        <v>0.86091936401577673</v>
      </c>
      <c r="R1393" s="17">
        <f t="shared" si="653"/>
        <v>205.31579183444654</v>
      </c>
      <c r="S1393" s="17">
        <f t="shared" si="664"/>
        <v>0</v>
      </c>
      <c r="T1393" s="34">
        <f t="shared" si="665"/>
        <v>0</v>
      </c>
      <c r="U1393" s="17">
        <f t="shared" si="679"/>
        <v>0</v>
      </c>
      <c r="V1393" s="17">
        <f t="shared" si="666"/>
        <v>399425.61728395056</v>
      </c>
      <c r="W1393" s="17">
        <f t="shared" si="680"/>
        <v>217144457.71604919</v>
      </c>
      <c r="X1393" s="17">
        <f t="shared" si="667"/>
        <v>0</v>
      </c>
      <c r="Y1393" s="17">
        <f t="shared" si="668"/>
        <v>0</v>
      </c>
      <c r="Z1393" s="17">
        <f t="shared" si="669"/>
        <v>0</v>
      </c>
      <c r="AA1393" s="17">
        <f t="shared" si="670"/>
        <v>0</v>
      </c>
      <c r="AB1393" s="17">
        <f t="shared" si="671"/>
        <v>0</v>
      </c>
      <c r="AC1393" s="17">
        <f t="shared" si="672"/>
        <v>0</v>
      </c>
      <c r="AD1393" s="17">
        <f t="shared" si="673"/>
        <v>0</v>
      </c>
      <c r="AE1393" s="17">
        <f t="shared" si="674"/>
        <v>0</v>
      </c>
      <c r="AF1393" s="17">
        <f t="shared" si="675"/>
        <v>3099479.1541774669</v>
      </c>
      <c r="AG1393" s="17">
        <f t="shared" si="681"/>
        <v>0</v>
      </c>
      <c r="AH1393" s="17">
        <f t="shared" si="676"/>
        <v>0</v>
      </c>
      <c r="AI1393" s="17"/>
      <c r="AJ1393" s="17"/>
      <c r="AU1393">
        <f t="shared" si="654"/>
        <v>0</v>
      </c>
      <c r="AV1393">
        <f t="shared" si="655"/>
        <v>68.599999999999994</v>
      </c>
      <c r="AW1393">
        <f t="shared" si="656"/>
        <v>19.055555555555554</v>
      </c>
    </row>
    <row r="1394" spans="2:49" x14ac:dyDescent="0.3">
      <c r="B1394" s="32" t="s">
        <v>53</v>
      </c>
      <c r="C1394" s="32">
        <v>1386</v>
      </c>
      <c r="D1394" s="32">
        <v>364</v>
      </c>
      <c r="E1394" s="2">
        <f t="shared" si="657"/>
        <v>19.194444444444443</v>
      </c>
      <c r="F1394" s="33">
        <v>69.099999999999994</v>
      </c>
      <c r="G1394" s="17">
        <f t="shared" si="682"/>
        <v>0.12500000000000078</v>
      </c>
      <c r="H1394" s="17">
        <f t="shared" si="683"/>
        <v>0.45000000000000284</v>
      </c>
      <c r="I1394" s="17">
        <v>194.238</v>
      </c>
      <c r="J1394" s="17">
        <f t="shared" si="658"/>
        <v>4.5586805555555552</v>
      </c>
      <c r="K1394" s="17">
        <f t="shared" si="659"/>
        <v>275.00000000000171</v>
      </c>
      <c r="L1394" s="17">
        <f t="shared" si="660"/>
        <v>473.79668055555726</v>
      </c>
      <c r="M1394" s="17">
        <f t="shared" si="661"/>
        <v>9094.2640628858353</v>
      </c>
      <c r="N1394" s="17">
        <f t="shared" si="677"/>
        <v>9094.2640628858353</v>
      </c>
      <c r="O1394" s="17">
        <f t="shared" si="678"/>
        <v>3108573.4182403525</v>
      </c>
      <c r="P1394" s="17">
        <f t="shared" si="662"/>
        <v>3108379.1802403526</v>
      </c>
      <c r="Q1394" s="34">
        <f t="shared" si="663"/>
        <v>0.86344556868716515</v>
      </c>
      <c r="R1394" s="17">
        <f t="shared" si="653"/>
        <v>174.55934631816976</v>
      </c>
      <c r="S1394" s="17">
        <f t="shared" si="664"/>
        <v>0</v>
      </c>
      <c r="T1394" s="34">
        <f t="shared" si="665"/>
        <v>0</v>
      </c>
      <c r="U1394" s="17">
        <f t="shared" si="679"/>
        <v>0</v>
      </c>
      <c r="V1394" s="17">
        <f t="shared" si="666"/>
        <v>405269.36728395056</v>
      </c>
      <c r="W1394" s="17">
        <f t="shared" si="680"/>
        <v>217549727.08333313</v>
      </c>
      <c r="X1394" s="17">
        <f t="shared" si="667"/>
        <v>0</v>
      </c>
      <c r="Y1394" s="17">
        <f t="shared" si="668"/>
        <v>0</v>
      </c>
      <c r="Z1394" s="17">
        <f t="shared" si="669"/>
        <v>0</v>
      </c>
      <c r="AA1394" s="17">
        <f t="shared" si="670"/>
        <v>0</v>
      </c>
      <c r="AB1394" s="17">
        <f t="shared" si="671"/>
        <v>0</v>
      </c>
      <c r="AC1394" s="17">
        <f t="shared" si="672"/>
        <v>0</v>
      </c>
      <c r="AD1394" s="17">
        <f t="shared" si="673"/>
        <v>0</v>
      </c>
      <c r="AE1394" s="17">
        <f t="shared" si="674"/>
        <v>0</v>
      </c>
      <c r="AF1394" s="17">
        <f t="shared" si="675"/>
        <v>3108573.4182403525</v>
      </c>
      <c r="AG1394" s="17">
        <f t="shared" si="681"/>
        <v>0</v>
      </c>
      <c r="AH1394" s="17">
        <f t="shared" si="676"/>
        <v>0</v>
      </c>
      <c r="AI1394" s="17"/>
      <c r="AJ1394" s="17"/>
      <c r="AU1394">
        <f t="shared" si="654"/>
        <v>0</v>
      </c>
      <c r="AV1394">
        <f t="shared" si="655"/>
        <v>69.099999999999994</v>
      </c>
      <c r="AW1394">
        <f t="shared" si="656"/>
        <v>19.194444444444443</v>
      </c>
    </row>
    <row r="1395" spans="2:49" x14ac:dyDescent="0.3">
      <c r="B1395" s="32" t="s">
        <v>53</v>
      </c>
      <c r="C1395" s="32">
        <v>1387</v>
      </c>
      <c r="D1395" s="32">
        <v>365</v>
      </c>
      <c r="E1395" s="2">
        <f t="shared" si="657"/>
        <v>19.305555555555557</v>
      </c>
      <c r="F1395" s="33">
        <v>69.5</v>
      </c>
      <c r="G1395" s="17">
        <f t="shared" si="682"/>
        <v>9.7222222222222612E-2</v>
      </c>
      <c r="H1395" s="17">
        <f t="shared" si="683"/>
        <v>0.35000000000000142</v>
      </c>
      <c r="I1395" s="17">
        <v>194.238</v>
      </c>
      <c r="J1395" s="17">
        <f t="shared" si="658"/>
        <v>4.5850694444444446</v>
      </c>
      <c r="K1395" s="17">
        <f t="shared" si="659"/>
        <v>213.88888888888974</v>
      </c>
      <c r="L1395" s="17">
        <f t="shared" si="660"/>
        <v>412.71195833333422</v>
      </c>
      <c r="M1395" s="17">
        <f t="shared" si="661"/>
        <v>7967.6336400463142</v>
      </c>
      <c r="N1395" s="17">
        <f t="shared" si="677"/>
        <v>7967.6336400463142</v>
      </c>
      <c r="O1395" s="17">
        <f t="shared" si="678"/>
        <v>3116541.0518803988</v>
      </c>
      <c r="P1395" s="17">
        <f t="shared" si="662"/>
        <v>3116346.8138803989</v>
      </c>
      <c r="Q1395" s="34">
        <f t="shared" si="663"/>
        <v>0.86565881795969712</v>
      </c>
      <c r="R1395" s="17">
        <f t="shared" si="653"/>
        <v>153.81959388422749</v>
      </c>
      <c r="S1395" s="17">
        <f t="shared" si="664"/>
        <v>0</v>
      </c>
      <c r="T1395" s="34">
        <f t="shared" si="665"/>
        <v>0</v>
      </c>
      <c r="U1395" s="17">
        <f t="shared" si="679"/>
        <v>0</v>
      </c>
      <c r="V1395" s="17">
        <f t="shared" si="666"/>
        <v>409974.92283950624</v>
      </c>
      <c r="W1395" s="17">
        <f t="shared" si="680"/>
        <v>217959702.00617263</v>
      </c>
      <c r="X1395" s="17">
        <f t="shared" si="667"/>
        <v>0</v>
      </c>
      <c r="Y1395" s="17">
        <f t="shared" si="668"/>
        <v>0</v>
      </c>
      <c r="Z1395" s="17">
        <f t="shared" si="669"/>
        <v>0</v>
      </c>
      <c r="AA1395" s="17">
        <f t="shared" si="670"/>
        <v>0</v>
      </c>
      <c r="AB1395" s="17">
        <f t="shared" si="671"/>
        <v>0</v>
      </c>
      <c r="AC1395" s="17">
        <f t="shared" si="672"/>
        <v>0</v>
      </c>
      <c r="AD1395" s="17">
        <f t="shared" si="673"/>
        <v>0</v>
      </c>
      <c r="AE1395" s="17">
        <f t="shared" si="674"/>
        <v>0</v>
      </c>
      <c r="AF1395" s="17">
        <f t="shared" si="675"/>
        <v>3116541.0518803988</v>
      </c>
      <c r="AG1395" s="17">
        <f t="shared" si="681"/>
        <v>0</v>
      </c>
      <c r="AH1395" s="17">
        <f t="shared" si="676"/>
        <v>0</v>
      </c>
      <c r="AI1395" s="17"/>
      <c r="AJ1395" s="17"/>
      <c r="AU1395">
        <f t="shared" si="654"/>
        <v>0</v>
      </c>
      <c r="AV1395">
        <f t="shared" si="655"/>
        <v>69.5</v>
      </c>
      <c r="AW1395">
        <f t="shared" si="656"/>
        <v>19.305555555555554</v>
      </c>
    </row>
    <row r="1396" spans="2:49" x14ac:dyDescent="0.3">
      <c r="B1396" s="32" t="s">
        <v>53</v>
      </c>
      <c r="C1396" s="32">
        <v>1388</v>
      </c>
      <c r="D1396" s="32">
        <v>366</v>
      </c>
      <c r="E1396" s="2">
        <f t="shared" si="657"/>
        <v>19.388888888888889</v>
      </c>
      <c r="F1396" s="33">
        <v>69.8</v>
      </c>
      <c r="G1396" s="17">
        <f t="shared" si="682"/>
        <v>5.5555555555556344E-2</v>
      </c>
      <c r="H1396" s="17">
        <f t="shared" si="683"/>
        <v>0.20000000000000284</v>
      </c>
      <c r="I1396" s="17">
        <v>194.238</v>
      </c>
      <c r="J1396" s="17">
        <f t="shared" si="658"/>
        <v>4.6048611111111111</v>
      </c>
      <c r="K1396" s="17">
        <f t="shared" si="659"/>
        <v>122.22222222222396</v>
      </c>
      <c r="L1396" s="17">
        <f t="shared" si="660"/>
        <v>321.06508333333511</v>
      </c>
      <c r="M1396" s="17">
        <f t="shared" si="661"/>
        <v>6225.0952268518868</v>
      </c>
      <c r="N1396" s="17">
        <f t="shared" si="677"/>
        <v>6225.0952268518868</v>
      </c>
      <c r="O1396" s="17">
        <f t="shared" si="678"/>
        <v>3122766.1471072505</v>
      </c>
      <c r="P1396" s="17">
        <f t="shared" si="662"/>
        <v>3122571.9091072506</v>
      </c>
      <c r="Q1396" s="34">
        <f t="shared" si="663"/>
        <v>0.86738802491181199</v>
      </c>
      <c r="R1396" s="17">
        <f t="shared" si="653"/>
        <v>120.69767967618381</v>
      </c>
      <c r="S1396" s="17">
        <f t="shared" si="664"/>
        <v>0</v>
      </c>
      <c r="T1396" s="34">
        <f t="shared" si="665"/>
        <v>0</v>
      </c>
      <c r="U1396" s="17">
        <f t="shared" si="679"/>
        <v>0</v>
      </c>
      <c r="V1396" s="17">
        <f t="shared" si="666"/>
        <v>413521.91358024697</v>
      </c>
      <c r="W1396" s="17">
        <f t="shared" si="680"/>
        <v>218373223.91975287</v>
      </c>
      <c r="X1396" s="17">
        <f t="shared" si="667"/>
        <v>0</v>
      </c>
      <c r="Y1396" s="17">
        <f t="shared" si="668"/>
        <v>0</v>
      </c>
      <c r="Z1396" s="17">
        <f t="shared" si="669"/>
        <v>0</v>
      </c>
      <c r="AA1396" s="17">
        <f t="shared" si="670"/>
        <v>0</v>
      </c>
      <c r="AB1396" s="17">
        <f t="shared" si="671"/>
        <v>0</v>
      </c>
      <c r="AC1396" s="17">
        <f t="shared" si="672"/>
        <v>0</v>
      </c>
      <c r="AD1396" s="17">
        <f t="shared" si="673"/>
        <v>0</v>
      </c>
      <c r="AE1396" s="17">
        <f t="shared" si="674"/>
        <v>0</v>
      </c>
      <c r="AF1396" s="17">
        <f t="shared" si="675"/>
        <v>3122766.1471072505</v>
      </c>
      <c r="AG1396" s="17">
        <f t="shared" si="681"/>
        <v>0</v>
      </c>
      <c r="AH1396" s="17">
        <f t="shared" si="676"/>
        <v>0</v>
      </c>
      <c r="AI1396" s="17"/>
      <c r="AJ1396" s="17"/>
      <c r="AU1396">
        <f t="shared" si="654"/>
        <v>0</v>
      </c>
      <c r="AV1396">
        <f t="shared" si="655"/>
        <v>69.8</v>
      </c>
      <c r="AW1396">
        <f t="shared" si="656"/>
        <v>19.388888888888889</v>
      </c>
    </row>
    <row r="1397" spans="2:49" x14ac:dyDescent="0.3">
      <c r="B1397" s="32" t="s">
        <v>53</v>
      </c>
      <c r="C1397" s="32">
        <v>1389</v>
      </c>
      <c r="D1397" s="32">
        <v>367</v>
      </c>
      <c r="E1397" s="2">
        <f t="shared" si="657"/>
        <v>19.416666666666668</v>
      </c>
      <c r="F1397" s="33">
        <v>69.900000000000006</v>
      </c>
      <c r="G1397" s="17">
        <f t="shared" si="682"/>
        <v>-4.1666666666666269E-2</v>
      </c>
      <c r="H1397" s="17">
        <f t="shared" si="683"/>
        <v>-0.14999999999999858</v>
      </c>
      <c r="I1397" s="17">
        <v>194.238</v>
      </c>
      <c r="J1397" s="17">
        <f t="shared" si="658"/>
        <v>4.6114583333333332</v>
      </c>
      <c r="K1397" s="17">
        <f t="shared" si="659"/>
        <v>-91.66666666666579</v>
      </c>
      <c r="L1397" s="17">
        <f t="shared" si="660"/>
        <v>107.18279166666754</v>
      </c>
      <c r="M1397" s="17">
        <f t="shared" si="661"/>
        <v>2081.1325381944616</v>
      </c>
      <c r="N1397" s="17">
        <f t="shared" si="677"/>
        <v>2081.1325381944616</v>
      </c>
      <c r="O1397" s="17">
        <f t="shared" si="678"/>
        <v>3124847.2796454448</v>
      </c>
      <c r="P1397" s="17">
        <f t="shared" si="662"/>
        <v>3124653.0416454449</v>
      </c>
      <c r="Q1397" s="34">
        <f t="shared" si="663"/>
        <v>0.86796612190827171</v>
      </c>
      <c r="R1397" s="17">
        <f t="shared" si="653"/>
        <v>40.408656783275802</v>
      </c>
      <c r="S1397" s="17">
        <f t="shared" si="664"/>
        <v>0</v>
      </c>
      <c r="T1397" s="34">
        <f t="shared" si="665"/>
        <v>0</v>
      </c>
      <c r="U1397" s="17">
        <f t="shared" si="679"/>
        <v>0</v>
      </c>
      <c r="V1397" s="17">
        <f t="shared" si="666"/>
        <v>414707.63888888899</v>
      </c>
      <c r="W1397" s="17">
        <f t="shared" si="680"/>
        <v>218787931.55864176</v>
      </c>
      <c r="X1397" s="17">
        <f t="shared" si="667"/>
        <v>0</v>
      </c>
      <c r="Y1397" s="17">
        <f t="shared" si="668"/>
        <v>0</v>
      </c>
      <c r="Z1397" s="17">
        <f t="shared" si="669"/>
        <v>0</v>
      </c>
      <c r="AA1397" s="17">
        <f t="shared" si="670"/>
        <v>0</v>
      </c>
      <c r="AB1397" s="17">
        <f t="shared" si="671"/>
        <v>0</v>
      </c>
      <c r="AC1397" s="17">
        <f t="shared" si="672"/>
        <v>0</v>
      </c>
      <c r="AD1397" s="17">
        <f t="shared" si="673"/>
        <v>0</v>
      </c>
      <c r="AE1397" s="17">
        <f t="shared" si="674"/>
        <v>0</v>
      </c>
      <c r="AF1397" s="17">
        <f t="shared" si="675"/>
        <v>3124847.2796454448</v>
      </c>
      <c r="AG1397" s="17">
        <f t="shared" si="681"/>
        <v>0</v>
      </c>
      <c r="AH1397" s="17">
        <f t="shared" si="676"/>
        <v>0</v>
      </c>
      <c r="AI1397" s="17"/>
      <c r="AJ1397" s="17"/>
      <c r="AU1397">
        <f t="shared" si="654"/>
        <v>0</v>
      </c>
      <c r="AV1397">
        <f t="shared" si="655"/>
        <v>69.900000000000006</v>
      </c>
      <c r="AW1397">
        <f t="shared" si="656"/>
        <v>19.416666666666668</v>
      </c>
    </row>
    <row r="1398" spans="2:49" x14ac:dyDescent="0.3">
      <c r="B1398" s="32" t="s">
        <v>53</v>
      </c>
      <c r="C1398" s="32">
        <v>1390</v>
      </c>
      <c r="D1398" s="32">
        <v>368</v>
      </c>
      <c r="E1398" s="2">
        <f t="shared" si="657"/>
        <v>19.305555555555557</v>
      </c>
      <c r="F1398" s="33">
        <v>69.5</v>
      </c>
      <c r="G1398" s="17">
        <f t="shared" si="682"/>
        <v>-0.1388888888888889</v>
      </c>
      <c r="H1398" s="17">
        <f t="shared" si="683"/>
        <v>-0.5</v>
      </c>
      <c r="I1398" s="17">
        <v>194.238</v>
      </c>
      <c r="J1398" s="17">
        <f t="shared" si="658"/>
        <v>4.5850694444444446</v>
      </c>
      <c r="K1398" s="17">
        <f t="shared" si="659"/>
        <v>-305.55555555555554</v>
      </c>
      <c r="L1398" s="17">
        <f t="shared" si="660"/>
        <v>-106.73248611111109</v>
      </c>
      <c r="M1398" s="17">
        <f t="shared" si="661"/>
        <v>-2060.5299402006171</v>
      </c>
      <c r="N1398" s="17">
        <f t="shared" si="677"/>
        <v>-2060.5299402006171</v>
      </c>
      <c r="O1398" s="17">
        <f t="shared" si="678"/>
        <v>3122786.7497052443</v>
      </c>
      <c r="P1398" s="17">
        <f t="shared" si="662"/>
        <v>3122592.5117052444</v>
      </c>
      <c r="Q1398" s="34">
        <f t="shared" si="663"/>
        <v>0.86739374790148271</v>
      </c>
      <c r="R1398" s="17">
        <f t="shared" si="653"/>
        <v>-39.779675234428588</v>
      </c>
      <c r="S1398" s="17">
        <f t="shared" si="664"/>
        <v>-2060.5299402006171</v>
      </c>
      <c r="T1398" s="34">
        <f t="shared" si="665"/>
        <v>-5.7237400678892744E-4</v>
      </c>
      <c r="U1398" s="17">
        <f t="shared" si="679"/>
        <v>0</v>
      </c>
      <c r="V1398" s="17">
        <f t="shared" si="666"/>
        <v>409974.92283950624</v>
      </c>
      <c r="W1398" s="17">
        <f t="shared" si="680"/>
        <v>219197906.48148125</v>
      </c>
      <c r="X1398" s="17">
        <f t="shared" si="667"/>
        <v>1854.4769461805554</v>
      </c>
      <c r="Y1398" s="17">
        <f t="shared" si="668"/>
        <v>1706.118790486111</v>
      </c>
      <c r="Z1398" s="17">
        <f t="shared" si="669"/>
        <v>1637.8740388666665</v>
      </c>
      <c r="AA1398" s="17">
        <f t="shared" si="670"/>
        <v>1555.9803369233332</v>
      </c>
      <c r="AB1398" s="17">
        <f t="shared" si="671"/>
        <v>1493.7411234463998</v>
      </c>
      <c r="AC1398" s="17">
        <f t="shared" si="672"/>
        <v>1344.3670111017598</v>
      </c>
      <c r="AD1398" s="17">
        <f t="shared" si="673"/>
        <v>1304.036000768707</v>
      </c>
      <c r="AE1398" s="17">
        <f t="shared" si="674"/>
        <v>1304.036000768707</v>
      </c>
      <c r="AF1398" s="17">
        <f t="shared" si="675"/>
        <v>3121482.7137044757</v>
      </c>
      <c r="AG1398" s="17">
        <f t="shared" si="681"/>
        <v>1555.9803369233332</v>
      </c>
      <c r="AH1398" s="17">
        <f t="shared" si="676"/>
        <v>0.93815539623647992</v>
      </c>
      <c r="AI1398" s="17"/>
      <c r="AJ1398" s="17"/>
      <c r="AU1398">
        <f t="shared" si="654"/>
        <v>0</v>
      </c>
      <c r="AV1398">
        <f t="shared" si="655"/>
        <v>69.5</v>
      </c>
      <c r="AW1398">
        <f t="shared" si="656"/>
        <v>19.305555555555554</v>
      </c>
    </row>
    <row r="1399" spans="2:49" x14ac:dyDescent="0.3">
      <c r="B1399" s="32" t="s">
        <v>53</v>
      </c>
      <c r="C1399" s="32">
        <v>1391</v>
      </c>
      <c r="D1399" s="32">
        <v>369</v>
      </c>
      <c r="E1399" s="2">
        <f t="shared" si="657"/>
        <v>19.138888888888893</v>
      </c>
      <c r="F1399" s="33">
        <v>68.900000000000006</v>
      </c>
      <c r="G1399" s="17">
        <f t="shared" si="682"/>
        <v>-0.19444444444444522</v>
      </c>
      <c r="H1399" s="17">
        <f t="shared" si="683"/>
        <v>-0.70000000000000284</v>
      </c>
      <c r="I1399" s="17">
        <v>194.238</v>
      </c>
      <c r="J1399" s="17">
        <f t="shared" si="658"/>
        <v>4.5454861111111118</v>
      </c>
      <c r="K1399" s="17">
        <f t="shared" si="659"/>
        <v>-427.77777777777948</v>
      </c>
      <c r="L1399" s="17">
        <f t="shared" si="660"/>
        <v>-228.99429166666837</v>
      </c>
      <c r="M1399" s="17">
        <f t="shared" si="661"/>
        <v>-4382.6963043981814</v>
      </c>
      <c r="N1399" s="17">
        <f t="shared" si="677"/>
        <v>-4382.6963043981814</v>
      </c>
      <c r="O1399" s="17">
        <f t="shared" si="678"/>
        <v>3118404.0534008462</v>
      </c>
      <c r="P1399" s="17">
        <f t="shared" si="662"/>
        <v>3118209.8154008463</v>
      </c>
      <c r="Q1399" s="34">
        <f t="shared" si="663"/>
        <v>0.86617632252204702</v>
      </c>
      <c r="R1399" s="17">
        <f t="shared" si="653"/>
        <v>-83.879937603620775</v>
      </c>
      <c r="S1399" s="17">
        <f t="shared" si="664"/>
        <v>-4382.6963043981814</v>
      </c>
      <c r="T1399" s="34">
        <f t="shared" si="665"/>
        <v>-1.2174253794357268E-3</v>
      </c>
      <c r="U1399" s="17">
        <f t="shared" si="679"/>
        <v>2060.5299402006171</v>
      </c>
      <c r="V1399" s="17">
        <f t="shared" si="666"/>
        <v>402926.77469135815</v>
      </c>
      <c r="W1399" s="17">
        <f t="shared" si="680"/>
        <v>219600833.2561726</v>
      </c>
      <c r="X1399" s="17">
        <f t="shared" si="667"/>
        <v>3944.4266739583632</v>
      </c>
      <c r="Y1399" s="17">
        <f t="shared" si="668"/>
        <v>3628.8725400416943</v>
      </c>
      <c r="Z1399" s="17">
        <f t="shared" si="669"/>
        <v>3483.7176384400263</v>
      </c>
      <c r="AA1399" s="17">
        <f t="shared" si="670"/>
        <v>3309.5317565180248</v>
      </c>
      <c r="AB1399" s="17">
        <f t="shared" si="671"/>
        <v>3177.1504862573038</v>
      </c>
      <c r="AC1399" s="17">
        <f t="shared" si="672"/>
        <v>2859.4354376315737</v>
      </c>
      <c r="AD1399" s="17">
        <f t="shared" si="673"/>
        <v>2773.6523745026266</v>
      </c>
      <c r="AE1399" s="17">
        <f t="shared" si="674"/>
        <v>2773.6523745026266</v>
      </c>
      <c r="AF1399" s="17">
        <f t="shared" si="675"/>
        <v>3115630.4010263435</v>
      </c>
      <c r="AG1399" s="17">
        <f t="shared" si="681"/>
        <v>4865.512093441358</v>
      </c>
      <c r="AH1399" s="17">
        <f t="shared" si="676"/>
        <v>1.9939988314181356</v>
      </c>
      <c r="AI1399" s="17"/>
      <c r="AJ1399" s="17"/>
      <c r="AU1399">
        <f t="shared" si="654"/>
        <v>0</v>
      </c>
      <c r="AV1399">
        <f t="shared" si="655"/>
        <v>68.900000000000006</v>
      </c>
      <c r="AW1399">
        <f t="shared" si="656"/>
        <v>19.138888888888889</v>
      </c>
    </row>
    <row r="1400" spans="2:49" x14ac:dyDescent="0.3">
      <c r="B1400" s="32" t="s">
        <v>53</v>
      </c>
      <c r="C1400" s="32">
        <v>1392</v>
      </c>
      <c r="D1400" s="32">
        <v>370</v>
      </c>
      <c r="E1400" s="2">
        <f t="shared" si="657"/>
        <v>18.916666666666664</v>
      </c>
      <c r="F1400" s="33">
        <v>68.099999999999994</v>
      </c>
      <c r="G1400" s="17">
        <f t="shared" si="682"/>
        <v>-0.20833333333333331</v>
      </c>
      <c r="H1400" s="17">
        <f t="shared" si="683"/>
        <v>-0.75</v>
      </c>
      <c r="I1400" s="17">
        <v>194.238</v>
      </c>
      <c r="J1400" s="17">
        <f t="shared" si="658"/>
        <v>4.4927083333333329</v>
      </c>
      <c r="K1400" s="17">
        <f t="shared" si="659"/>
        <v>-458.33333333333331</v>
      </c>
      <c r="L1400" s="17">
        <f t="shared" si="660"/>
        <v>-259.60262499999999</v>
      </c>
      <c r="M1400" s="17">
        <f t="shared" si="661"/>
        <v>-4910.8163229166657</v>
      </c>
      <c r="N1400" s="17">
        <f t="shared" si="677"/>
        <v>-4910.8163229166657</v>
      </c>
      <c r="O1400" s="17">
        <f t="shared" si="678"/>
        <v>3113493.2370779295</v>
      </c>
      <c r="P1400" s="17">
        <f t="shared" si="662"/>
        <v>3113298.9990779296</v>
      </c>
      <c r="Q1400" s="34">
        <f t="shared" si="663"/>
        <v>0.86481219596386727</v>
      </c>
      <c r="R1400" s="17">
        <f t="shared" si="653"/>
        <v>-92.896275441840245</v>
      </c>
      <c r="S1400" s="17">
        <f t="shared" si="664"/>
        <v>-4910.8163229166657</v>
      </c>
      <c r="T1400" s="34">
        <f t="shared" si="665"/>
        <v>-1.3641265581797915E-3</v>
      </c>
      <c r="U1400" s="17">
        <f t="shared" si="679"/>
        <v>6443.2262445987981</v>
      </c>
      <c r="V1400" s="17">
        <f t="shared" si="666"/>
        <v>393624.3055555555</v>
      </c>
      <c r="W1400" s="17">
        <f t="shared" si="680"/>
        <v>219994457.56172815</v>
      </c>
      <c r="X1400" s="17">
        <f t="shared" si="667"/>
        <v>4419.7346906249995</v>
      </c>
      <c r="Y1400" s="17">
        <f t="shared" si="668"/>
        <v>4066.1559153749999</v>
      </c>
      <c r="Z1400" s="17">
        <f t="shared" si="669"/>
        <v>3903.5096787599996</v>
      </c>
      <c r="AA1400" s="17">
        <f t="shared" si="670"/>
        <v>3708.3341948219995</v>
      </c>
      <c r="AB1400" s="17">
        <f t="shared" si="671"/>
        <v>3560.0008270291196</v>
      </c>
      <c r="AC1400" s="17">
        <f t="shared" si="672"/>
        <v>3204.0007443262075</v>
      </c>
      <c r="AD1400" s="17">
        <f t="shared" si="673"/>
        <v>3107.880721996421</v>
      </c>
      <c r="AE1400" s="17">
        <f t="shared" si="674"/>
        <v>3107.880721996421</v>
      </c>
      <c r="AF1400" s="17">
        <f t="shared" si="675"/>
        <v>3110385.356355933</v>
      </c>
      <c r="AG1400" s="17">
        <f t="shared" si="681"/>
        <v>8573.8462882633576</v>
      </c>
      <c r="AH1400" s="17">
        <f t="shared" si="676"/>
        <v>2.2326729324686934</v>
      </c>
      <c r="AI1400" s="17"/>
      <c r="AJ1400" s="17"/>
      <c r="AU1400">
        <f t="shared" si="654"/>
        <v>0</v>
      </c>
      <c r="AV1400">
        <f t="shared" si="655"/>
        <v>68.099999999999994</v>
      </c>
      <c r="AW1400">
        <f t="shared" si="656"/>
        <v>18.916666666666664</v>
      </c>
    </row>
    <row r="1401" spans="2:49" x14ac:dyDescent="0.3">
      <c r="B1401" s="32" t="s">
        <v>53</v>
      </c>
      <c r="C1401" s="32">
        <v>1393</v>
      </c>
      <c r="D1401" s="32">
        <v>371</v>
      </c>
      <c r="E1401" s="2">
        <f t="shared" si="657"/>
        <v>18.722222222222225</v>
      </c>
      <c r="F1401" s="33">
        <v>67.400000000000006</v>
      </c>
      <c r="G1401" s="17">
        <f t="shared" si="682"/>
        <v>-0.19444444444444325</v>
      </c>
      <c r="H1401" s="17">
        <f t="shared" si="683"/>
        <v>-0.69999999999999574</v>
      </c>
      <c r="I1401" s="17">
        <v>194.238</v>
      </c>
      <c r="J1401" s="17">
        <f t="shared" si="658"/>
        <v>4.4465277777777779</v>
      </c>
      <c r="K1401" s="17">
        <f t="shared" si="659"/>
        <v>-427.77777777777516</v>
      </c>
      <c r="L1401" s="17">
        <f t="shared" si="660"/>
        <v>-229.09324999999737</v>
      </c>
      <c r="M1401" s="17">
        <f t="shared" si="661"/>
        <v>-4289.1347361110629</v>
      </c>
      <c r="N1401" s="17">
        <f t="shared" si="677"/>
        <v>-4289.1347361110629</v>
      </c>
      <c r="O1401" s="17">
        <f t="shared" si="678"/>
        <v>3109204.1023418186</v>
      </c>
      <c r="P1401" s="17">
        <f t="shared" si="662"/>
        <v>3109009.8643418187</v>
      </c>
      <c r="Q1401" s="34">
        <f t="shared" si="663"/>
        <v>0.86362076011687039</v>
      </c>
      <c r="R1401" s="17">
        <f t="shared" si="653"/>
        <v>-80.302133670523801</v>
      </c>
      <c r="S1401" s="17">
        <f t="shared" si="664"/>
        <v>-4289.1347361110629</v>
      </c>
      <c r="T1401" s="34">
        <f t="shared" si="665"/>
        <v>-1.1914358469969309E-3</v>
      </c>
      <c r="U1401" s="17">
        <f t="shared" si="679"/>
        <v>11354.042567515464</v>
      </c>
      <c r="V1401" s="17">
        <f t="shared" si="666"/>
        <v>385573.76543209888</v>
      </c>
      <c r="W1401" s="17">
        <f t="shared" si="680"/>
        <v>220380031.32716024</v>
      </c>
      <c r="X1401" s="17">
        <f t="shared" si="667"/>
        <v>3860.2212624999565</v>
      </c>
      <c r="Y1401" s="17">
        <f t="shared" si="668"/>
        <v>3551.4035614999602</v>
      </c>
      <c r="Z1401" s="17">
        <f t="shared" si="669"/>
        <v>3409.3474190399616</v>
      </c>
      <c r="AA1401" s="17">
        <f t="shared" si="670"/>
        <v>3238.8800480879631</v>
      </c>
      <c r="AB1401" s="17">
        <f t="shared" si="671"/>
        <v>3109.3248461644444</v>
      </c>
      <c r="AC1401" s="17">
        <f t="shared" si="672"/>
        <v>2798.3923615479998</v>
      </c>
      <c r="AD1401" s="17">
        <f t="shared" si="673"/>
        <v>2714.4405907015598</v>
      </c>
      <c r="AE1401" s="17">
        <f t="shared" si="674"/>
        <v>2714.4405907015598</v>
      </c>
      <c r="AF1401" s="17">
        <f t="shared" si="675"/>
        <v>3106489.6617511171</v>
      </c>
      <c r="AG1401" s="17">
        <f t="shared" si="681"/>
        <v>11812.726336351321</v>
      </c>
      <c r="AH1401" s="17">
        <f t="shared" si="676"/>
        <v>1.9486292826285425</v>
      </c>
      <c r="AI1401" s="17"/>
      <c r="AJ1401" s="17"/>
      <c r="AU1401">
        <f t="shared" si="654"/>
        <v>0</v>
      </c>
      <c r="AV1401">
        <f t="shared" si="655"/>
        <v>67.400000000000006</v>
      </c>
      <c r="AW1401">
        <f t="shared" si="656"/>
        <v>18.722222222222225</v>
      </c>
    </row>
    <row r="1402" spans="2:49" x14ac:dyDescent="0.3">
      <c r="B1402" s="32" t="s">
        <v>53</v>
      </c>
      <c r="C1402" s="32">
        <v>1394</v>
      </c>
      <c r="D1402" s="32">
        <v>372</v>
      </c>
      <c r="E1402" s="2">
        <f t="shared" si="657"/>
        <v>18.527777777777779</v>
      </c>
      <c r="F1402" s="33">
        <v>66.7</v>
      </c>
      <c r="G1402" s="17">
        <f t="shared" si="682"/>
        <v>-0.15277777777777896</v>
      </c>
      <c r="H1402" s="17">
        <f t="shared" si="683"/>
        <v>-0.55000000000000426</v>
      </c>
      <c r="I1402" s="17">
        <v>194.238</v>
      </c>
      <c r="J1402" s="17">
        <f t="shared" si="658"/>
        <v>4.400347222222222</v>
      </c>
      <c r="K1402" s="17">
        <f t="shared" si="659"/>
        <v>-336.1111111111137</v>
      </c>
      <c r="L1402" s="17">
        <f t="shared" si="660"/>
        <v>-137.47276388889148</v>
      </c>
      <c r="M1402" s="17">
        <f t="shared" si="661"/>
        <v>-2547.0648198302952</v>
      </c>
      <c r="N1402" s="17">
        <f t="shared" si="677"/>
        <v>-2547.0648198302952</v>
      </c>
      <c r="O1402" s="17">
        <f t="shared" si="678"/>
        <v>3106657.0375219882</v>
      </c>
      <c r="P1402" s="17">
        <f t="shared" si="662"/>
        <v>3106462.7995219883</v>
      </c>
      <c r="Q1402" s="34">
        <f t="shared" si="663"/>
        <v>0.86291323645121787</v>
      </c>
      <c r="R1402" s="17">
        <f t="shared" si="653"/>
        <v>-47.191450967411306</v>
      </c>
      <c r="S1402" s="17">
        <f t="shared" si="664"/>
        <v>-2547.0648198302952</v>
      </c>
      <c r="T1402" s="34">
        <f t="shared" si="665"/>
        <v>-7.0752366565245942E-4</v>
      </c>
      <c r="U1402" s="17">
        <f t="shared" si="679"/>
        <v>15643.177303626526</v>
      </c>
      <c r="V1402" s="17">
        <f t="shared" si="666"/>
        <v>377606.40432098764</v>
      </c>
      <c r="W1402" s="17">
        <f t="shared" si="680"/>
        <v>220757637.73148122</v>
      </c>
      <c r="X1402" s="17">
        <f t="shared" si="667"/>
        <v>2292.3583378472658</v>
      </c>
      <c r="Y1402" s="17">
        <f t="shared" si="668"/>
        <v>2108.9696708194847</v>
      </c>
      <c r="Z1402" s="17">
        <f t="shared" si="669"/>
        <v>2024.6108839867052</v>
      </c>
      <c r="AA1402" s="17">
        <f t="shared" si="670"/>
        <v>1923.3803397873698</v>
      </c>
      <c r="AB1402" s="17">
        <f t="shared" si="671"/>
        <v>1846.445126195875</v>
      </c>
      <c r="AC1402" s="17">
        <f t="shared" si="672"/>
        <v>1661.8006135762876</v>
      </c>
      <c r="AD1402" s="17">
        <f t="shared" si="673"/>
        <v>1611.9465951689988</v>
      </c>
      <c r="AE1402" s="17">
        <f t="shared" si="674"/>
        <v>1611.9465951689988</v>
      </c>
      <c r="AF1402" s="17">
        <f t="shared" si="675"/>
        <v>3105045.090926819</v>
      </c>
      <c r="AG1402" s="17">
        <f t="shared" si="681"/>
        <v>13736.10667613869</v>
      </c>
      <c r="AH1402" s="17">
        <f t="shared" si="676"/>
        <v>1.156346194525824</v>
      </c>
      <c r="AI1402" s="17"/>
      <c r="AJ1402" s="17"/>
      <c r="AU1402">
        <f t="shared" si="654"/>
        <v>0</v>
      </c>
      <c r="AV1402">
        <f t="shared" si="655"/>
        <v>66.7</v>
      </c>
      <c r="AW1402">
        <f t="shared" si="656"/>
        <v>18.527777777777779</v>
      </c>
    </row>
    <row r="1403" spans="2:49" x14ac:dyDescent="0.3">
      <c r="B1403" s="32" t="s">
        <v>53</v>
      </c>
      <c r="C1403" s="32">
        <v>1395</v>
      </c>
      <c r="D1403" s="32">
        <v>373</v>
      </c>
      <c r="E1403" s="2">
        <f t="shared" si="657"/>
        <v>18.416666666666668</v>
      </c>
      <c r="F1403" s="33">
        <v>66.3</v>
      </c>
      <c r="G1403" s="17">
        <f t="shared" si="682"/>
        <v>-6.9444444444444448E-2</v>
      </c>
      <c r="H1403" s="17">
        <f t="shared" si="683"/>
        <v>-0.25</v>
      </c>
      <c r="I1403" s="17">
        <v>194.238</v>
      </c>
      <c r="J1403" s="17">
        <f t="shared" si="658"/>
        <v>4.3739583333333334</v>
      </c>
      <c r="K1403" s="17">
        <f t="shared" si="659"/>
        <v>-152.77777777777777</v>
      </c>
      <c r="L1403" s="17">
        <f t="shared" si="660"/>
        <v>45.834180555555548</v>
      </c>
      <c r="M1403" s="17">
        <f t="shared" si="661"/>
        <v>844.11282523148145</v>
      </c>
      <c r="N1403" s="17">
        <f t="shared" si="677"/>
        <v>844.11282523148145</v>
      </c>
      <c r="O1403" s="17">
        <f t="shared" si="678"/>
        <v>3107501.1503472198</v>
      </c>
      <c r="P1403" s="17">
        <f t="shared" si="662"/>
        <v>3107306.9123472199</v>
      </c>
      <c r="Q1403" s="34">
        <f t="shared" si="663"/>
        <v>0.86314771411181068</v>
      </c>
      <c r="R1403" s="17">
        <f t="shared" si="653"/>
        <v>15.54574453134645</v>
      </c>
      <c r="S1403" s="17">
        <f t="shared" si="664"/>
        <v>0</v>
      </c>
      <c r="T1403" s="34">
        <f t="shared" si="665"/>
        <v>0</v>
      </c>
      <c r="U1403" s="17">
        <f t="shared" si="679"/>
        <v>18190.242123456821</v>
      </c>
      <c r="V1403" s="17">
        <f t="shared" si="666"/>
        <v>373090.97222222225</v>
      </c>
      <c r="W1403" s="17">
        <f t="shared" si="680"/>
        <v>221130728.70370343</v>
      </c>
      <c r="X1403" s="17">
        <f t="shared" si="667"/>
        <v>0</v>
      </c>
      <c r="Y1403" s="17">
        <f t="shared" si="668"/>
        <v>0</v>
      </c>
      <c r="Z1403" s="17">
        <f t="shared" si="669"/>
        <v>0</v>
      </c>
      <c r="AA1403" s="17">
        <f t="shared" si="670"/>
        <v>0</v>
      </c>
      <c r="AB1403" s="17">
        <f t="shared" si="671"/>
        <v>0</v>
      </c>
      <c r="AC1403" s="17">
        <f t="shared" si="672"/>
        <v>0</v>
      </c>
      <c r="AD1403" s="17">
        <f t="shared" si="673"/>
        <v>0</v>
      </c>
      <c r="AE1403" s="17">
        <f t="shared" si="674"/>
        <v>0</v>
      </c>
      <c r="AF1403" s="17">
        <f t="shared" si="675"/>
        <v>3107501.1503472198</v>
      </c>
      <c r="AG1403" s="17">
        <f t="shared" si="681"/>
        <v>0</v>
      </c>
      <c r="AH1403" s="17">
        <f t="shared" si="676"/>
        <v>0</v>
      </c>
      <c r="AI1403" s="17"/>
      <c r="AJ1403" s="17"/>
      <c r="AU1403">
        <f t="shared" si="654"/>
        <v>0</v>
      </c>
      <c r="AV1403">
        <f t="shared" si="655"/>
        <v>66.3</v>
      </c>
      <c r="AW1403">
        <f t="shared" si="656"/>
        <v>18.416666666666664</v>
      </c>
    </row>
    <row r="1404" spans="2:49" x14ac:dyDescent="0.3">
      <c r="B1404" s="32" t="s">
        <v>53</v>
      </c>
      <c r="C1404" s="32">
        <v>1396</v>
      </c>
      <c r="D1404" s="32">
        <v>374</v>
      </c>
      <c r="E1404" s="2">
        <f t="shared" si="657"/>
        <v>18.388888888888889</v>
      </c>
      <c r="F1404" s="33">
        <v>66.2</v>
      </c>
      <c r="G1404" s="17">
        <f t="shared" si="682"/>
        <v>0</v>
      </c>
      <c r="H1404" s="17">
        <f t="shared" si="683"/>
        <v>0</v>
      </c>
      <c r="I1404" s="17">
        <v>194.238</v>
      </c>
      <c r="J1404" s="17">
        <f t="shared" si="658"/>
        <v>4.3673611111111112</v>
      </c>
      <c r="K1404" s="17">
        <f t="shared" si="659"/>
        <v>0</v>
      </c>
      <c r="L1404" s="17">
        <f t="shared" si="660"/>
        <v>198.60536111111111</v>
      </c>
      <c r="M1404" s="17">
        <f t="shared" si="661"/>
        <v>3652.1319182098764</v>
      </c>
      <c r="N1404" s="17">
        <f t="shared" si="677"/>
        <v>3652.1319182098764</v>
      </c>
      <c r="O1404" s="17">
        <f t="shared" si="678"/>
        <v>3111153.2822654299</v>
      </c>
      <c r="P1404" s="17">
        <f t="shared" si="662"/>
        <v>3110959.04426543</v>
      </c>
      <c r="Q1404" s="34">
        <f t="shared" si="663"/>
        <v>0.86416220331605109</v>
      </c>
      <c r="R1404" s="17">
        <f t="shared" si="653"/>
        <v>67.158648051526058</v>
      </c>
      <c r="S1404" s="17">
        <f t="shared" si="664"/>
        <v>0</v>
      </c>
      <c r="T1404" s="34">
        <f t="shared" si="665"/>
        <v>0</v>
      </c>
      <c r="U1404" s="17">
        <f t="shared" si="679"/>
        <v>0</v>
      </c>
      <c r="V1404" s="17">
        <f t="shared" si="666"/>
        <v>371966.35802469141</v>
      </c>
      <c r="W1404" s="17">
        <f t="shared" si="680"/>
        <v>221502695.06172812</v>
      </c>
      <c r="X1404" s="17">
        <f t="shared" si="667"/>
        <v>0</v>
      </c>
      <c r="Y1404" s="17">
        <f t="shared" si="668"/>
        <v>0</v>
      </c>
      <c r="Z1404" s="17">
        <f t="shared" si="669"/>
        <v>0</v>
      </c>
      <c r="AA1404" s="17">
        <f t="shared" si="670"/>
        <v>0</v>
      </c>
      <c r="AB1404" s="17">
        <f t="shared" si="671"/>
        <v>0</v>
      </c>
      <c r="AC1404" s="17">
        <f t="shared" si="672"/>
        <v>0</v>
      </c>
      <c r="AD1404" s="17">
        <f t="shared" si="673"/>
        <v>0</v>
      </c>
      <c r="AE1404" s="17">
        <f t="shared" si="674"/>
        <v>0</v>
      </c>
      <c r="AF1404" s="17">
        <f t="shared" si="675"/>
        <v>3111153.2822654299</v>
      </c>
      <c r="AG1404" s="17">
        <f t="shared" si="681"/>
        <v>0</v>
      </c>
      <c r="AH1404" s="17">
        <f t="shared" si="676"/>
        <v>0</v>
      </c>
      <c r="AI1404" s="17"/>
      <c r="AJ1404" s="17"/>
      <c r="AU1404">
        <f t="shared" si="654"/>
        <v>0</v>
      </c>
      <c r="AV1404">
        <f t="shared" si="655"/>
        <v>66.2</v>
      </c>
      <c r="AW1404">
        <f t="shared" si="656"/>
        <v>18.388888888888889</v>
      </c>
    </row>
    <row r="1405" spans="2:49" x14ac:dyDescent="0.3">
      <c r="B1405" s="32" t="s">
        <v>53</v>
      </c>
      <c r="C1405" s="32">
        <v>1397</v>
      </c>
      <c r="D1405" s="32">
        <v>375</v>
      </c>
      <c r="E1405" s="2">
        <f t="shared" si="657"/>
        <v>18.416666666666668</v>
      </c>
      <c r="F1405" s="33">
        <v>66.3</v>
      </c>
      <c r="G1405" s="17">
        <f t="shared" si="682"/>
        <v>4.1666666666666269E-2</v>
      </c>
      <c r="H1405" s="17">
        <f t="shared" si="683"/>
        <v>0.14999999999999858</v>
      </c>
      <c r="I1405" s="17">
        <v>194.238</v>
      </c>
      <c r="J1405" s="17">
        <f t="shared" si="658"/>
        <v>4.3739583333333334</v>
      </c>
      <c r="K1405" s="17">
        <f t="shared" si="659"/>
        <v>91.66666666666579</v>
      </c>
      <c r="L1405" s="17">
        <f t="shared" si="660"/>
        <v>290.27862499999912</v>
      </c>
      <c r="M1405" s="17">
        <f t="shared" si="661"/>
        <v>5345.9646770833178</v>
      </c>
      <c r="N1405" s="17">
        <f t="shared" si="677"/>
        <v>5345.9646770833178</v>
      </c>
      <c r="O1405" s="17">
        <f t="shared" si="678"/>
        <v>3116499.2469425132</v>
      </c>
      <c r="P1405" s="17">
        <f t="shared" si="662"/>
        <v>3116305.0089425133</v>
      </c>
      <c r="Q1405" s="34">
        <f t="shared" si="663"/>
        <v>0.86564720538405127</v>
      </c>
      <c r="R1405" s="17">
        <f t="shared" si="653"/>
        <v>98.454849469617784</v>
      </c>
      <c r="S1405" s="17">
        <f t="shared" si="664"/>
        <v>0</v>
      </c>
      <c r="T1405" s="34">
        <f t="shared" si="665"/>
        <v>0</v>
      </c>
      <c r="U1405" s="17">
        <f t="shared" si="679"/>
        <v>0</v>
      </c>
      <c r="V1405" s="17">
        <f t="shared" si="666"/>
        <v>373090.97222222225</v>
      </c>
      <c r="W1405" s="17">
        <f t="shared" si="680"/>
        <v>221875786.03395033</v>
      </c>
      <c r="X1405" s="17">
        <f t="shared" si="667"/>
        <v>0</v>
      </c>
      <c r="Y1405" s="17">
        <f t="shared" si="668"/>
        <v>0</v>
      </c>
      <c r="Z1405" s="17">
        <f t="shared" si="669"/>
        <v>0</v>
      </c>
      <c r="AA1405" s="17">
        <f t="shared" si="670"/>
        <v>0</v>
      </c>
      <c r="AB1405" s="17">
        <f t="shared" si="671"/>
        <v>0</v>
      </c>
      <c r="AC1405" s="17">
        <f t="shared" si="672"/>
        <v>0</v>
      </c>
      <c r="AD1405" s="17">
        <f t="shared" si="673"/>
        <v>0</v>
      </c>
      <c r="AE1405" s="17">
        <f t="shared" si="674"/>
        <v>0</v>
      </c>
      <c r="AF1405" s="17">
        <f t="shared" si="675"/>
        <v>3116499.2469425132</v>
      </c>
      <c r="AG1405" s="17">
        <f t="shared" si="681"/>
        <v>0</v>
      </c>
      <c r="AH1405" s="17">
        <f t="shared" si="676"/>
        <v>0</v>
      </c>
      <c r="AI1405" s="17"/>
      <c r="AJ1405" s="17"/>
      <c r="AU1405">
        <f t="shared" si="654"/>
        <v>0</v>
      </c>
      <c r="AV1405">
        <f t="shared" si="655"/>
        <v>66.3</v>
      </c>
      <c r="AW1405">
        <f t="shared" si="656"/>
        <v>18.416666666666664</v>
      </c>
    </row>
    <row r="1406" spans="2:49" x14ac:dyDescent="0.3">
      <c r="B1406" s="32" t="s">
        <v>53</v>
      </c>
      <c r="C1406" s="32">
        <v>1398</v>
      </c>
      <c r="D1406" s="32">
        <v>376</v>
      </c>
      <c r="E1406" s="2">
        <f t="shared" si="657"/>
        <v>18.472222222222221</v>
      </c>
      <c r="F1406" s="33">
        <v>66.5</v>
      </c>
      <c r="G1406" s="17">
        <f t="shared" si="682"/>
        <v>5.5555555555556344E-2</v>
      </c>
      <c r="H1406" s="17">
        <f t="shared" si="683"/>
        <v>0.20000000000000284</v>
      </c>
      <c r="I1406" s="17">
        <v>194.238</v>
      </c>
      <c r="J1406" s="17">
        <f t="shared" si="658"/>
        <v>4.3871527777777777</v>
      </c>
      <c r="K1406" s="17">
        <f t="shared" si="659"/>
        <v>122.22222222222396</v>
      </c>
      <c r="L1406" s="17">
        <f t="shared" si="660"/>
        <v>320.84737500000176</v>
      </c>
      <c r="M1406" s="17">
        <f t="shared" si="661"/>
        <v>5926.7640104166985</v>
      </c>
      <c r="N1406" s="17">
        <f t="shared" si="677"/>
        <v>5926.7640104166985</v>
      </c>
      <c r="O1406" s="17">
        <f t="shared" si="678"/>
        <v>3122426.01095293</v>
      </c>
      <c r="P1406" s="17">
        <f t="shared" si="662"/>
        <v>3122231.7729529301</v>
      </c>
      <c r="Q1406" s="34">
        <f t="shared" si="663"/>
        <v>0.86729354189086494</v>
      </c>
      <c r="R1406" s="17">
        <f t="shared" si="653"/>
        <v>109.48050185908623</v>
      </c>
      <c r="S1406" s="17">
        <f t="shared" si="664"/>
        <v>0</v>
      </c>
      <c r="T1406" s="34">
        <f t="shared" si="665"/>
        <v>0</v>
      </c>
      <c r="U1406" s="17">
        <f t="shared" si="679"/>
        <v>0</v>
      </c>
      <c r="V1406" s="17">
        <f t="shared" si="666"/>
        <v>375345.29320987652</v>
      </c>
      <c r="W1406" s="17">
        <f t="shared" si="680"/>
        <v>222251131.32716021</v>
      </c>
      <c r="X1406" s="17">
        <f t="shared" si="667"/>
        <v>0</v>
      </c>
      <c r="Y1406" s="17">
        <f t="shared" si="668"/>
        <v>0</v>
      </c>
      <c r="Z1406" s="17">
        <f t="shared" si="669"/>
        <v>0</v>
      </c>
      <c r="AA1406" s="17">
        <f t="shared" si="670"/>
        <v>0</v>
      </c>
      <c r="AB1406" s="17">
        <f t="shared" si="671"/>
        <v>0</v>
      </c>
      <c r="AC1406" s="17">
        <f t="shared" si="672"/>
        <v>0</v>
      </c>
      <c r="AD1406" s="17">
        <f t="shared" si="673"/>
        <v>0</v>
      </c>
      <c r="AE1406" s="17">
        <f t="shared" si="674"/>
        <v>0</v>
      </c>
      <c r="AF1406" s="17">
        <f t="shared" si="675"/>
        <v>3122426.01095293</v>
      </c>
      <c r="AG1406" s="17">
        <f t="shared" si="681"/>
        <v>0</v>
      </c>
      <c r="AH1406" s="17">
        <f t="shared" si="676"/>
        <v>0</v>
      </c>
      <c r="AI1406" s="17"/>
      <c r="AJ1406" s="17"/>
      <c r="AU1406">
        <f t="shared" si="654"/>
        <v>0</v>
      </c>
      <c r="AV1406">
        <f t="shared" si="655"/>
        <v>66.5</v>
      </c>
      <c r="AW1406">
        <f t="shared" si="656"/>
        <v>18.472222222222221</v>
      </c>
    </row>
    <row r="1407" spans="2:49" x14ac:dyDescent="0.3">
      <c r="B1407" s="32" t="s">
        <v>53</v>
      </c>
      <c r="C1407" s="32">
        <v>1399</v>
      </c>
      <c r="D1407" s="32">
        <v>377</v>
      </c>
      <c r="E1407" s="2">
        <f t="shared" si="657"/>
        <v>18.527777777777779</v>
      </c>
      <c r="F1407" s="33">
        <v>66.7</v>
      </c>
      <c r="G1407" s="17">
        <f t="shared" si="682"/>
        <v>5.5555555555556344E-2</v>
      </c>
      <c r="H1407" s="17">
        <f t="shared" si="683"/>
        <v>0.20000000000000284</v>
      </c>
      <c r="I1407" s="17">
        <v>194.238</v>
      </c>
      <c r="J1407" s="17">
        <f t="shared" si="658"/>
        <v>4.400347222222222</v>
      </c>
      <c r="K1407" s="17">
        <f t="shared" si="659"/>
        <v>122.22222222222396</v>
      </c>
      <c r="L1407" s="17">
        <f t="shared" si="660"/>
        <v>320.86056944444618</v>
      </c>
      <c r="M1407" s="17">
        <f t="shared" si="661"/>
        <v>5944.8333283179336</v>
      </c>
      <c r="N1407" s="17">
        <f t="shared" si="677"/>
        <v>5944.8333283179336</v>
      </c>
      <c r="O1407" s="17">
        <f t="shared" si="678"/>
        <v>3128370.8442812478</v>
      </c>
      <c r="P1407" s="17">
        <f t="shared" si="662"/>
        <v>3128176.6062812479</v>
      </c>
      <c r="Q1407" s="34">
        <f t="shared" si="663"/>
        <v>0.86894489769280503</v>
      </c>
      <c r="R1407" s="17">
        <f t="shared" si="653"/>
        <v>110.14455083300172</v>
      </c>
      <c r="S1407" s="17">
        <f t="shared" si="664"/>
        <v>0</v>
      </c>
      <c r="T1407" s="34">
        <f t="shared" si="665"/>
        <v>0</v>
      </c>
      <c r="U1407" s="17">
        <f t="shared" si="679"/>
        <v>0</v>
      </c>
      <c r="V1407" s="17">
        <f t="shared" si="666"/>
        <v>377606.40432098764</v>
      </c>
      <c r="W1407" s="17">
        <f t="shared" si="680"/>
        <v>222628737.73148119</v>
      </c>
      <c r="X1407" s="17">
        <f t="shared" si="667"/>
        <v>0</v>
      </c>
      <c r="Y1407" s="17">
        <f t="shared" si="668"/>
        <v>0</v>
      </c>
      <c r="Z1407" s="17">
        <f t="shared" si="669"/>
        <v>0</v>
      </c>
      <c r="AA1407" s="17">
        <f t="shared" si="670"/>
        <v>0</v>
      </c>
      <c r="AB1407" s="17">
        <f t="shared" si="671"/>
        <v>0</v>
      </c>
      <c r="AC1407" s="17">
        <f t="shared" si="672"/>
        <v>0</v>
      </c>
      <c r="AD1407" s="17">
        <f t="shared" si="673"/>
        <v>0</v>
      </c>
      <c r="AE1407" s="17">
        <f t="shared" si="674"/>
        <v>0</v>
      </c>
      <c r="AF1407" s="17">
        <f t="shared" si="675"/>
        <v>3128370.8442812478</v>
      </c>
      <c r="AG1407" s="17">
        <f t="shared" si="681"/>
        <v>0</v>
      </c>
      <c r="AH1407" s="17">
        <f t="shared" si="676"/>
        <v>0</v>
      </c>
      <c r="AI1407" s="17"/>
      <c r="AJ1407" s="17"/>
      <c r="AU1407">
        <f t="shared" si="654"/>
        <v>0</v>
      </c>
      <c r="AV1407">
        <f t="shared" si="655"/>
        <v>66.7</v>
      </c>
      <c r="AW1407">
        <f t="shared" si="656"/>
        <v>18.527777777777779</v>
      </c>
    </row>
    <row r="1408" spans="2:49" x14ac:dyDescent="0.3">
      <c r="B1408" s="32" t="s">
        <v>53</v>
      </c>
      <c r="C1408" s="32">
        <v>1400</v>
      </c>
      <c r="D1408" s="32">
        <v>378</v>
      </c>
      <c r="E1408" s="2">
        <f t="shared" si="657"/>
        <v>18.583333333333336</v>
      </c>
      <c r="F1408" s="33">
        <v>66.900000000000006</v>
      </c>
      <c r="G1408" s="17">
        <f t="shared" si="682"/>
        <v>4.1666666666666269E-2</v>
      </c>
      <c r="H1408" s="17">
        <f t="shared" si="683"/>
        <v>0.14999999999999858</v>
      </c>
      <c r="I1408" s="17">
        <v>194.238</v>
      </c>
      <c r="J1408" s="17">
        <f t="shared" si="658"/>
        <v>4.4135416666666671</v>
      </c>
      <c r="K1408" s="17">
        <f t="shared" si="659"/>
        <v>91.66666666666579</v>
      </c>
      <c r="L1408" s="17">
        <f t="shared" si="660"/>
        <v>290.31820833333245</v>
      </c>
      <c r="M1408" s="17">
        <f t="shared" si="661"/>
        <v>5395.0800381944291</v>
      </c>
      <c r="N1408" s="17">
        <f t="shared" si="677"/>
        <v>5395.0800381944291</v>
      </c>
      <c r="O1408" s="17">
        <f t="shared" si="678"/>
        <v>3133765.9243194424</v>
      </c>
      <c r="P1408" s="17">
        <f t="shared" si="662"/>
        <v>3133571.6863194425</v>
      </c>
      <c r="Q1408" s="34">
        <f t="shared" si="663"/>
        <v>0.87044354302581473</v>
      </c>
      <c r="R1408" s="17">
        <f t="shared" si="653"/>
        <v>100.25857070977982</v>
      </c>
      <c r="S1408" s="17">
        <f t="shared" si="664"/>
        <v>0</v>
      </c>
      <c r="T1408" s="34">
        <f t="shared" si="665"/>
        <v>0</v>
      </c>
      <c r="U1408" s="17">
        <f t="shared" si="679"/>
        <v>0</v>
      </c>
      <c r="V1408" s="17">
        <f t="shared" si="666"/>
        <v>379874.30555555568</v>
      </c>
      <c r="W1408" s="17">
        <f t="shared" si="680"/>
        <v>223008612.03703675</v>
      </c>
      <c r="X1408" s="17">
        <f t="shared" si="667"/>
        <v>0</v>
      </c>
      <c r="Y1408" s="17">
        <f t="shared" si="668"/>
        <v>0</v>
      </c>
      <c r="Z1408" s="17">
        <f t="shared" si="669"/>
        <v>0</v>
      </c>
      <c r="AA1408" s="17">
        <f t="shared" si="670"/>
        <v>0</v>
      </c>
      <c r="AB1408" s="17">
        <f t="shared" si="671"/>
        <v>0</v>
      </c>
      <c r="AC1408" s="17">
        <f t="shared" si="672"/>
        <v>0</v>
      </c>
      <c r="AD1408" s="17">
        <f t="shared" si="673"/>
        <v>0</v>
      </c>
      <c r="AE1408" s="17">
        <f t="shared" si="674"/>
        <v>0</v>
      </c>
      <c r="AF1408" s="17">
        <f t="shared" si="675"/>
        <v>3133765.9243194424</v>
      </c>
      <c r="AG1408" s="17">
        <f t="shared" si="681"/>
        <v>0</v>
      </c>
      <c r="AH1408" s="17">
        <f t="shared" si="676"/>
        <v>0</v>
      </c>
      <c r="AI1408" s="17"/>
      <c r="AJ1408" s="17"/>
      <c r="AU1408">
        <f t="shared" si="654"/>
        <v>0</v>
      </c>
      <c r="AV1408">
        <f t="shared" si="655"/>
        <v>66.900000000000006</v>
      </c>
      <c r="AW1408">
        <f t="shared" si="656"/>
        <v>18.583333333333336</v>
      </c>
    </row>
    <row r="1409" spans="2:49" x14ac:dyDescent="0.3">
      <c r="B1409" s="32" t="s">
        <v>53</v>
      </c>
      <c r="C1409" s="32">
        <v>1401</v>
      </c>
      <c r="D1409" s="32">
        <v>379</v>
      </c>
      <c r="E1409" s="2">
        <f t="shared" si="657"/>
        <v>18.611111111111111</v>
      </c>
      <c r="F1409" s="33">
        <v>67</v>
      </c>
      <c r="G1409" s="17">
        <f t="shared" si="682"/>
        <v>2.7777777777776198E-2</v>
      </c>
      <c r="H1409" s="17">
        <f t="shared" si="683"/>
        <v>9.9999999999994316E-2</v>
      </c>
      <c r="I1409" s="17">
        <v>194.238</v>
      </c>
      <c r="J1409" s="17">
        <f t="shared" si="658"/>
        <v>4.4201388888888884</v>
      </c>
      <c r="K1409" s="17">
        <f t="shared" si="659"/>
        <v>61.111111111107633</v>
      </c>
      <c r="L1409" s="17">
        <f t="shared" si="660"/>
        <v>259.76924999999653</v>
      </c>
      <c r="M1409" s="17">
        <f t="shared" si="661"/>
        <v>4834.5943749999351</v>
      </c>
      <c r="N1409" s="17">
        <f t="shared" si="677"/>
        <v>4834.5943749999351</v>
      </c>
      <c r="O1409" s="17">
        <f t="shared" si="678"/>
        <v>3138600.5186944422</v>
      </c>
      <c r="P1409" s="17">
        <f t="shared" si="662"/>
        <v>3138406.2806944423</v>
      </c>
      <c r="Q1409" s="34">
        <f t="shared" si="663"/>
        <v>0.87178649665130215</v>
      </c>
      <c r="R1409" s="17">
        <f t="shared" si="653"/>
        <v>89.977173090276565</v>
      </c>
      <c r="S1409" s="17">
        <f t="shared" si="664"/>
        <v>0</v>
      </c>
      <c r="T1409" s="34">
        <f t="shared" si="665"/>
        <v>0</v>
      </c>
      <c r="U1409" s="17">
        <f t="shared" si="679"/>
        <v>0</v>
      </c>
      <c r="V1409" s="17">
        <f t="shared" si="666"/>
        <v>381010.80246913579</v>
      </c>
      <c r="W1409" s="17">
        <f t="shared" si="680"/>
        <v>223389622.83950588</v>
      </c>
      <c r="X1409" s="17">
        <f t="shared" si="667"/>
        <v>0</v>
      </c>
      <c r="Y1409" s="17">
        <f t="shared" si="668"/>
        <v>0</v>
      </c>
      <c r="Z1409" s="17">
        <f t="shared" si="669"/>
        <v>0</v>
      </c>
      <c r="AA1409" s="17">
        <f t="shared" si="670"/>
        <v>0</v>
      </c>
      <c r="AB1409" s="17">
        <f t="shared" si="671"/>
        <v>0</v>
      </c>
      <c r="AC1409" s="17">
        <f t="shared" si="672"/>
        <v>0</v>
      </c>
      <c r="AD1409" s="17">
        <f t="shared" si="673"/>
        <v>0</v>
      </c>
      <c r="AE1409" s="17">
        <f t="shared" si="674"/>
        <v>0</v>
      </c>
      <c r="AF1409" s="17">
        <f t="shared" si="675"/>
        <v>3138600.5186944422</v>
      </c>
      <c r="AG1409" s="17">
        <f t="shared" si="681"/>
        <v>0</v>
      </c>
      <c r="AH1409" s="17">
        <f t="shared" si="676"/>
        <v>0</v>
      </c>
      <c r="AI1409" s="17"/>
      <c r="AJ1409" s="17"/>
      <c r="AU1409">
        <f t="shared" si="654"/>
        <v>0</v>
      </c>
      <c r="AV1409">
        <f t="shared" si="655"/>
        <v>67</v>
      </c>
      <c r="AW1409">
        <f t="shared" si="656"/>
        <v>18.611111111111111</v>
      </c>
    </row>
    <row r="1410" spans="2:49" x14ac:dyDescent="0.3">
      <c r="B1410" s="32" t="s">
        <v>53</v>
      </c>
      <c r="C1410" s="32">
        <v>1402</v>
      </c>
      <c r="D1410" s="32">
        <v>380</v>
      </c>
      <c r="E1410" s="2">
        <f t="shared" si="657"/>
        <v>18.638888888888889</v>
      </c>
      <c r="F1410" s="33">
        <v>67.099999999999994</v>
      </c>
      <c r="G1410" s="17">
        <f t="shared" si="682"/>
        <v>1.3888888888888099E-2</v>
      </c>
      <c r="H1410" s="17">
        <f t="shared" si="683"/>
        <v>4.9999999999997158E-2</v>
      </c>
      <c r="I1410" s="17">
        <v>194.238</v>
      </c>
      <c r="J1410" s="17">
        <f t="shared" si="658"/>
        <v>4.4267361111111114</v>
      </c>
      <c r="K1410" s="17">
        <f t="shared" si="659"/>
        <v>30.555555555553816</v>
      </c>
      <c r="L1410" s="17">
        <f t="shared" si="660"/>
        <v>229.22029166666491</v>
      </c>
      <c r="M1410" s="17">
        <f t="shared" si="661"/>
        <v>4272.4115474536711</v>
      </c>
      <c r="N1410" s="17">
        <f t="shared" si="677"/>
        <v>4272.4115474536711</v>
      </c>
      <c r="O1410" s="17">
        <f t="shared" si="678"/>
        <v>3142872.9302418958</v>
      </c>
      <c r="P1410" s="17">
        <f t="shared" si="662"/>
        <v>3142678.6922418959</v>
      </c>
      <c r="Q1410" s="34">
        <f t="shared" si="663"/>
        <v>0.87297328713095379</v>
      </c>
      <c r="R1410" s="17">
        <f t="shared" si="653"/>
        <v>79.633004120594819</v>
      </c>
      <c r="S1410" s="17">
        <f t="shared" si="664"/>
        <v>0</v>
      </c>
      <c r="T1410" s="34">
        <f t="shared" si="665"/>
        <v>0</v>
      </c>
      <c r="U1410" s="17">
        <f t="shared" si="679"/>
        <v>0</v>
      </c>
      <c r="V1410" s="17">
        <f t="shared" si="666"/>
        <v>382148.99691358022</v>
      </c>
      <c r="W1410" s="17">
        <f t="shared" si="680"/>
        <v>223771771.83641946</v>
      </c>
      <c r="X1410" s="17">
        <f t="shared" si="667"/>
        <v>0</v>
      </c>
      <c r="Y1410" s="17">
        <f t="shared" si="668"/>
        <v>0</v>
      </c>
      <c r="Z1410" s="17">
        <f t="shared" si="669"/>
        <v>0</v>
      </c>
      <c r="AA1410" s="17">
        <f t="shared" si="670"/>
        <v>0</v>
      </c>
      <c r="AB1410" s="17">
        <f t="shared" si="671"/>
        <v>0</v>
      </c>
      <c r="AC1410" s="17">
        <f t="shared" si="672"/>
        <v>0</v>
      </c>
      <c r="AD1410" s="17">
        <f t="shared" si="673"/>
        <v>0</v>
      </c>
      <c r="AE1410" s="17">
        <f t="shared" si="674"/>
        <v>0</v>
      </c>
      <c r="AF1410" s="17">
        <f t="shared" si="675"/>
        <v>3142872.9302418958</v>
      </c>
      <c r="AG1410" s="17">
        <f t="shared" si="681"/>
        <v>0</v>
      </c>
      <c r="AH1410" s="17">
        <f t="shared" si="676"/>
        <v>0</v>
      </c>
      <c r="AI1410" s="17"/>
      <c r="AJ1410" s="17"/>
      <c r="AU1410">
        <f t="shared" si="654"/>
        <v>0</v>
      </c>
      <c r="AV1410">
        <f t="shared" si="655"/>
        <v>67.099999999999994</v>
      </c>
      <c r="AW1410">
        <f t="shared" si="656"/>
        <v>18.638888888888886</v>
      </c>
    </row>
    <row r="1411" spans="2:49" x14ac:dyDescent="0.3">
      <c r="B1411" s="32" t="s">
        <v>53</v>
      </c>
      <c r="C1411" s="32">
        <v>1403</v>
      </c>
      <c r="D1411" s="32">
        <v>381</v>
      </c>
      <c r="E1411" s="2">
        <f t="shared" si="657"/>
        <v>18.638888888888889</v>
      </c>
      <c r="F1411" s="33">
        <v>67.099999999999994</v>
      </c>
      <c r="G1411" s="17">
        <f t="shared" si="682"/>
        <v>-1.3888888888888099E-2</v>
      </c>
      <c r="H1411" s="17">
        <f t="shared" si="683"/>
        <v>-4.9999999999997158E-2</v>
      </c>
      <c r="I1411" s="17">
        <v>194.238</v>
      </c>
      <c r="J1411" s="17">
        <f t="shared" si="658"/>
        <v>4.4267361111111114</v>
      </c>
      <c r="K1411" s="17">
        <f t="shared" si="659"/>
        <v>-30.555555555553816</v>
      </c>
      <c r="L1411" s="17">
        <f t="shared" si="660"/>
        <v>168.10918055555729</v>
      </c>
      <c r="M1411" s="17">
        <f t="shared" si="661"/>
        <v>3133.368337577193</v>
      </c>
      <c r="N1411" s="17">
        <f t="shared" si="677"/>
        <v>3133.368337577193</v>
      </c>
      <c r="O1411" s="17">
        <f t="shared" si="678"/>
        <v>3146006.298579473</v>
      </c>
      <c r="P1411" s="17">
        <f t="shared" si="662"/>
        <v>3145812.0605794732</v>
      </c>
      <c r="Q1411" s="34">
        <f t="shared" si="663"/>
        <v>0.87384367418776598</v>
      </c>
      <c r="R1411" s="17">
        <f t="shared" si="653"/>
        <v>58.402504292063796</v>
      </c>
      <c r="S1411" s="17">
        <f t="shared" si="664"/>
        <v>0</v>
      </c>
      <c r="T1411" s="34">
        <f t="shared" si="665"/>
        <v>0</v>
      </c>
      <c r="U1411" s="17">
        <f t="shared" si="679"/>
        <v>0</v>
      </c>
      <c r="V1411" s="17">
        <f t="shared" si="666"/>
        <v>382148.99691358022</v>
      </c>
      <c r="W1411" s="17">
        <f t="shared" si="680"/>
        <v>224153920.83333305</v>
      </c>
      <c r="X1411" s="17">
        <f t="shared" si="667"/>
        <v>0</v>
      </c>
      <c r="Y1411" s="17">
        <f t="shared" si="668"/>
        <v>0</v>
      </c>
      <c r="Z1411" s="17">
        <f t="shared" si="669"/>
        <v>0</v>
      </c>
      <c r="AA1411" s="17">
        <f t="shared" si="670"/>
        <v>0</v>
      </c>
      <c r="AB1411" s="17">
        <f t="shared" si="671"/>
        <v>0</v>
      </c>
      <c r="AC1411" s="17">
        <f t="shared" si="672"/>
        <v>0</v>
      </c>
      <c r="AD1411" s="17">
        <f t="shared" si="673"/>
        <v>0</v>
      </c>
      <c r="AE1411" s="17">
        <f t="shared" si="674"/>
        <v>0</v>
      </c>
      <c r="AF1411" s="17">
        <f t="shared" si="675"/>
        <v>3146006.298579473</v>
      </c>
      <c r="AG1411" s="17">
        <f t="shared" si="681"/>
        <v>0</v>
      </c>
      <c r="AH1411" s="17">
        <f t="shared" si="676"/>
        <v>0</v>
      </c>
      <c r="AI1411" s="17"/>
      <c r="AJ1411" s="17"/>
      <c r="AU1411">
        <f t="shared" si="654"/>
        <v>0</v>
      </c>
      <c r="AV1411">
        <f t="shared" si="655"/>
        <v>67.099999999999994</v>
      </c>
      <c r="AW1411">
        <f t="shared" si="656"/>
        <v>18.638888888888886</v>
      </c>
    </row>
    <row r="1412" spans="2:49" x14ac:dyDescent="0.3">
      <c r="B1412" s="32" t="s">
        <v>53</v>
      </c>
      <c r="C1412" s="32">
        <v>1404</v>
      </c>
      <c r="D1412" s="32">
        <v>382</v>
      </c>
      <c r="E1412" s="2">
        <f t="shared" si="657"/>
        <v>18.611111111111111</v>
      </c>
      <c r="F1412" s="33">
        <v>67</v>
      </c>
      <c r="G1412" s="17">
        <f t="shared" si="682"/>
        <v>-2.7777777777776198E-2</v>
      </c>
      <c r="H1412" s="17">
        <f t="shared" si="683"/>
        <v>-9.9999999999994316E-2</v>
      </c>
      <c r="I1412" s="17">
        <v>194.238</v>
      </c>
      <c r="J1412" s="17">
        <f t="shared" si="658"/>
        <v>4.4201388888888884</v>
      </c>
      <c r="K1412" s="17">
        <f t="shared" si="659"/>
        <v>-61.111111111107633</v>
      </c>
      <c r="L1412" s="17">
        <f t="shared" si="660"/>
        <v>137.54702777778124</v>
      </c>
      <c r="M1412" s="17">
        <f t="shared" si="661"/>
        <v>2559.9030169753728</v>
      </c>
      <c r="N1412" s="17">
        <f t="shared" si="677"/>
        <v>2559.9030169753728</v>
      </c>
      <c r="O1412" s="17">
        <f t="shared" si="678"/>
        <v>3148566.2015964482</v>
      </c>
      <c r="P1412" s="17">
        <f t="shared" si="662"/>
        <v>3148371.9635964483</v>
      </c>
      <c r="Q1412" s="34">
        <f t="shared" si="663"/>
        <v>0.8745547640478214</v>
      </c>
      <c r="R1412" s="17">
        <f t="shared" si="653"/>
        <v>47.642639482597218</v>
      </c>
      <c r="S1412" s="17">
        <f t="shared" si="664"/>
        <v>0</v>
      </c>
      <c r="T1412" s="34">
        <f t="shared" si="665"/>
        <v>0</v>
      </c>
      <c r="U1412" s="17">
        <f t="shared" si="679"/>
        <v>0</v>
      </c>
      <c r="V1412" s="17">
        <f t="shared" si="666"/>
        <v>381010.80246913579</v>
      </c>
      <c r="W1412" s="17">
        <f t="shared" si="680"/>
        <v>224534931.63580218</v>
      </c>
      <c r="X1412" s="17">
        <f t="shared" si="667"/>
        <v>0</v>
      </c>
      <c r="Y1412" s="17">
        <f t="shared" si="668"/>
        <v>0</v>
      </c>
      <c r="Z1412" s="17">
        <f t="shared" si="669"/>
        <v>0</v>
      </c>
      <c r="AA1412" s="17">
        <f t="shared" si="670"/>
        <v>0</v>
      </c>
      <c r="AB1412" s="17">
        <f t="shared" si="671"/>
        <v>0</v>
      </c>
      <c r="AC1412" s="17">
        <f t="shared" si="672"/>
        <v>0</v>
      </c>
      <c r="AD1412" s="17">
        <f t="shared" si="673"/>
        <v>0</v>
      </c>
      <c r="AE1412" s="17">
        <f t="shared" si="674"/>
        <v>0</v>
      </c>
      <c r="AF1412" s="17">
        <f t="shared" si="675"/>
        <v>3148566.2015964482</v>
      </c>
      <c r="AG1412" s="17">
        <f t="shared" si="681"/>
        <v>0</v>
      </c>
      <c r="AH1412" s="17">
        <f t="shared" si="676"/>
        <v>0</v>
      </c>
      <c r="AI1412" s="17"/>
      <c r="AJ1412" s="17"/>
      <c r="AU1412">
        <f t="shared" si="654"/>
        <v>0</v>
      </c>
      <c r="AV1412">
        <f t="shared" si="655"/>
        <v>67</v>
      </c>
      <c r="AW1412">
        <f t="shared" si="656"/>
        <v>18.611111111111111</v>
      </c>
    </row>
    <row r="1413" spans="2:49" x14ac:dyDescent="0.3">
      <c r="B1413" s="32" t="s">
        <v>53</v>
      </c>
      <c r="C1413" s="32">
        <v>1405</v>
      </c>
      <c r="D1413" s="32">
        <v>383</v>
      </c>
      <c r="E1413" s="2">
        <f t="shared" si="657"/>
        <v>18.583333333333336</v>
      </c>
      <c r="F1413" s="33">
        <v>66.900000000000006</v>
      </c>
      <c r="G1413" s="17">
        <f t="shared" si="682"/>
        <v>-2.7777777777778172E-2</v>
      </c>
      <c r="H1413" s="17">
        <f t="shared" si="683"/>
        <v>-0.10000000000000142</v>
      </c>
      <c r="I1413" s="17">
        <v>194.238</v>
      </c>
      <c r="J1413" s="17">
        <f t="shared" si="658"/>
        <v>4.4135416666666671</v>
      </c>
      <c r="K1413" s="17">
        <f t="shared" si="659"/>
        <v>-61.111111111111981</v>
      </c>
      <c r="L1413" s="17">
        <f t="shared" si="660"/>
        <v>137.54043055555468</v>
      </c>
      <c r="M1413" s="17">
        <f t="shared" si="661"/>
        <v>2555.9596678240582</v>
      </c>
      <c r="N1413" s="17">
        <f t="shared" si="677"/>
        <v>2555.9596678240582</v>
      </c>
      <c r="O1413" s="17">
        <f t="shared" si="678"/>
        <v>3151122.1612642724</v>
      </c>
      <c r="P1413" s="17">
        <f t="shared" si="662"/>
        <v>3150927.9232642725</v>
      </c>
      <c r="Q1413" s="34">
        <f t="shared" si="663"/>
        <v>0.8752647585243496</v>
      </c>
      <c r="R1413" s="17">
        <f t="shared" si="653"/>
        <v>47.498250493730417</v>
      </c>
      <c r="S1413" s="17">
        <f t="shared" si="664"/>
        <v>0</v>
      </c>
      <c r="T1413" s="34">
        <f t="shared" si="665"/>
        <v>0</v>
      </c>
      <c r="U1413" s="17">
        <f t="shared" si="679"/>
        <v>0</v>
      </c>
      <c r="V1413" s="17">
        <f t="shared" si="666"/>
        <v>379874.30555555568</v>
      </c>
      <c r="W1413" s="17">
        <f t="shared" si="680"/>
        <v>224914805.94135773</v>
      </c>
      <c r="X1413" s="17">
        <f t="shared" si="667"/>
        <v>0</v>
      </c>
      <c r="Y1413" s="17">
        <f t="shared" si="668"/>
        <v>0</v>
      </c>
      <c r="Z1413" s="17">
        <f t="shared" si="669"/>
        <v>0</v>
      </c>
      <c r="AA1413" s="17">
        <f t="shared" si="670"/>
        <v>0</v>
      </c>
      <c r="AB1413" s="17">
        <f t="shared" si="671"/>
        <v>0</v>
      </c>
      <c r="AC1413" s="17">
        <f t="shared" si="672"/>
        <v>0</v>
      </c>
      <c r="AD1413" s="17">
        <f t="shared" si="673"/>
        <v>0</v>
      </c>
      <c r="AE1413" s="17">
        <f t="shared" si="674"/>
        <v>0</v>
      </c>
      <c r="AF1413" s="17">
        <f t="shared" si="675"/>
        <v>3151122.1612642724</v>
      </c>
      <c r="AG1413" s="17">
        <f t="shared" si="681"/>
        <v>0</v>
      </c>
      <c r="AH1413" s="17">
        <f t="shared" si="676"/>
        <v>0</v>
      </c>
      <c r="AI1413" s="17"/>
      <c r="AJ1413" s="17"/>
      <c r="AU1413">
        <f t="shared" si="654"/>
        <v>0</v>
      </c>
      <c r="AV1413">
        <f t="shared" si="655"/>
        <v>66.900000000000006</v>
      </c>
      <c r="AW1413">
        <f t="shared" si="656"/>
        <v>18.583333333333336</v>
      </c>
    </row>
    <row r="1414" spans="2:49" x14ac:dyDescent="0.3">
      <c r="B1414" s="32" t="s">
        <v>53</v>
      </c>
      <c r="C1414" s="32">
        <v>1406</v>
      </c>
      <c r="D1414" s="32">
        <v>384</v>
      </c>
      <c r="E1414" s="2">
        <f t="shared" si="657"/>
        <v>18.555555555555557</v>
      </c>
      <c r="F1414" s="33">
        <v>66.8</v>
      </c>
      <c r="G1414" s="17">
        <f t="shared" si="682"/>
        <v>-2.7777777777778172E-2</v>
      </c>
      <c r="H1414" s="17">
        <f t="shared" si="683"/>
        <v>-0.10000000000000142</v>
      </c>
      <c r="I1414" s="17">
        <v>194.238</v>
      </c>
      <c r="J1414" s="17">
        <f t="shared" si="658"/>
        <v>4.406944444444445</v>
      </c>
      <c r="K1414" s="17">
        <f t="shared" si="659"/>
        <v>-61.111111111111981</v>
      </c>
      <c r="L1414" s="17">
        <f t="shared" si="660"/>
        <v>137.53383333333244</v>
      </c>
      <c r="M1414" s="17">
        <f t="shared" si="661"/>
        <v>2552.0166851851686</v>
      </c>
      <c r="N1414" s="17">
        <f t="shared" si="677"/>
        <v>2552.0166851851686</v>
      </c>
      <c r="O1414" s="17">
        <f t="shared" si="678"/>
        <v>3153674.1779494574</v>
      </c>
      <c r="P1414" s="17">
        <f t="shared" si="662"/>
        <v>3153479.9399494575</v>
      </c>
      <c r="Q1414" s="34">
        <f t="shared" si="663"/>
        <v>0.87597365771916025</v>
      </c>
      <c r="R1414" s="17">
        <f t="shared" si="653"/>
        <v>47.354087380658129</v>
      </c>
      <c r="S1414" s="17">
        <f t="shared" si="664"/>
        <v>0</v>
      </c>
      <c r="T1414" s="34">
        <f t="shared" si="665"/>
        <v>0</v>
      </c>
      <c r="U1414" s="17">
        <f t="shared" si="679"/>
        <v>0</v>
      </c>
      <c r="V1414" s="17">
        <f t="shared" si="666"/>
        <v>378739.50617283961</v>
      </c>
      <c r="W1414" s="17">
        <f t="shared" si="680"/>
        <v>225293545.44753057</v>
      </c>
      <c r="X1414" s="17">
        <f t="shared" si="667"/>
        <v>0</v>
      </c>
      <c r="Y1414" s="17">
        <f t="shared" si="668"/>
        <v>0</v>
      </c>
      <c r="Z1414" s="17">
        <f t="shared" si="669"/>
        <v>0</v>
      </c>
      <c r="AA1414" s="17">
        <f t="shared" si="670"/>
        <v>0</v>
      </c>
      <c r="AB1414" s="17">
        <f t="shared" si="671"/>
        <v>0</v>
      </c>
      <c r="AC1414" s="17">
        <f t="shared" si="672"/>
        <v>0</v>
      </c>
      <c r="AD1414" s="17">
        <f t="shared" si="673"/>
        <v>0</v>
      </c>
      <c r="AE1414" s="17">
        <f t="shared" si="674"/>
        <v>0</v>
      </c>
      <c r="AF1414" s="17">
        <f t="shared" si="675"/>
        <v>3153674.1779494574</v>
      </c>
      <c r="AG1414" s="17">
        <f t="shared" si="681"/>
        <v>0</v>
      </c>
      <c r="AH1414" s="17">
        <f t="shared" si="676"/>
        <v>0</v>
      </c>
      <c r="AI1414" s="17"/>
      <c r="AJ1414" s="17"/>
      <c r="AU1414">
        <f t="shared" si="654"/>
        <v>0</v>
      </c>
      <c r="AV1414">
        <f t="shared" si="655"/>
        <v>66.8</v>
      </c>
      <c r="AW1414">
        <f t="shared" si="656"/>
        <v>18.555555555555554</v>
      </c>
    </row>
    <row r="1415" spans="2:49" x14ac:dyDescent="0.3">
      <c r="B1415" s="32" t="s">
        <v>53</v>
      </c>
      <c r="C1415" s="32">
        <v>1407</v>
      </c>
      <c r="D1415" s="32">
        <v>385</v>
      </c>
      <c r="E1415" s="2">
        <f t="shared" si="657"/>
        <v>18.527777777777779</v>
      </c>
      <c r="F1415" s="33">
        <v>66.7</v>
      </c>
      <c r="G1415" s="17">
        <f t="shared" si="682"/>
        <v>-1.3888888888888099E-2</v>
      </c>
      <c r="H1415" s="17">
        <f t="shared" si="683"/>
        <v>-4.9999999999997158E-2</v>
      </c>
      <c r="I1415" s="17">
        <v>194.238</v>
      </c>
      <c r="J1415" s="17">
        <f t="shared" si="658"/>
        <v>4.400347222222222</v>
      </c>
      <c r="K1415" s="17">
        <f t="shared" si="659"/>
        <v>-30.555555555553816</v>
      </c>
      <c r="L1415" s="17">
        <f t="shared" si="660"/>
        <v>168.08279166666841</v>
      </c>
      <c r="M1415" s="17">
        <f t="shared" si="661"/>
        <v>3114.2006122685511</v>
      </c>
      <c r="N1415" s="17">
        <f t="shared" si="677"/>
        <v>3114.2006122685511</v>
      </c>
      <c r="O1415" s="17">
        <f t="shared" si="678"/>
        <v>3156788.3785617258</v>
      </c>
      <c r="P1415" s="17">
        <f t="shared" si="662"/>
        <v>3156594.1405617259</v>
      </c>
      <c r="Q1415" s="34">
        <f t="shared" si="663"/>
        <v>0.87683872036523625</v>
      </c>
      <c r="R1415" s="17">
        <f t="shared" si="653"/>
        <v>57.699216899531216</v>
      </c>
      <c r="S1415" s="17">
        <f t="shared" si="664"/>
        <v>0</v>
      </c>
      <c r="T1415" s="34">
        <f t="shared" si="665"/>
        <v>0</v>
      </c>
      <c r="U1415" s="17">
        <f t="shared" si="679"/>
        <v>0</v>
      </c>
      <c r="V1415" s="17">
        <f t="shared" si="666"/>
        <v>377606.40432098764</v>
      </c>
      <c r="W1415" s="17">
        <f t="shared" si="680"/>
        <v>225671151.85185155</v>
      </c>
      <c r="X1415" s="17">
        <f t="shared" si="667"/>
        <v>0</v>
      </c>
      <c r="Y1415" s="17">
        <f t="shared" si="668"/>
        <v>0</v>
      </c>
      <c r="Z1415" s="17">
        <f t="shared" si="669"/>
        <v>0</v>
      </c>
      <c r="AA1415" s="17">
        <f t="shared" si="670"/>
        <v>0</v>
      </c>
      <c r="AB1415" s="17">
        <f t="shared" si="671"/>
        <v>0</v>
      </c>
      <c r="AC1415" s="17">
        <f t="shared" si="672"/>
        <v>0</v>
      </c>
      <c r="AD1415" s="17">
        <f t="shared" si="673"/>
        <v>0</v>
      </c>
      <c r="AE1415" s="17">
        <f t="shared" si="674"/>
        <v>0</v>
      </c>
      <c r="AF1415" s="17">
        <f t="shared" si="675"/>
        <v>3156788.3785617258</v>
      </c>
      <c r="AG1415" s="17">
        <f t="shared" si="681"/>
        <v>0</v>
      </c>
      <c r="AH1415" s="17">
        <f t="shared" si="676"/>
        <v>0</v>
      </c>
      <c r="AI1415" s="17"/>
      <c r="AJ1415" s="17"/>
      <c r="AU1415">
        <f t="shared" si="654"/>
        <v>0</v>
      </c>
      <c r="AV1415">
        <f t="shared" si="655"/>
        <v>66.7</v>
      </c>
      <c r="AW1415">
        <f t="shared" si="656"/>
        <v>18.527777777777779</v>
      </c>
    </row>
    <row r="1416" spans="2:49" x14ac:dyDescent="0.3">
      <c r="B1416" s="32" t="s">
        <v>53</v>
      </c>
      <c r="C1416" s="32">
        <v>1408</v>
      </c>
      <c r="D1416" s="32">
        <v>386</v>
      </c>
      <c r="E1416" s="2">
        <f t="shared" si="657"/>
        <v>18.527777777777779</v>
      </c>
      <c r="F1416" s="33">
        <v>66.7</v>
      </c>
      <c r="G1416" s="17">
        <f t="shared" si="682"/>
        <v>1.3888888888888099E-2</v>
      </c>
      <c r="H1416" s="17">
        <f t="shared" si="683"/>
        <v>4.9999999999997158E-2</v>
      </c>
      <c r="I1416" s="17">
        <v>194.238</v>
      </c>
      <c r="J1416" s="17">
        <f t="shared" si="658"/>
        <v>4.400347222222222</v>
      </c>
      <c r="K1416" s="17">
        <f t="shared" si="659"/>
        <v>30.555555555553816</v>
      </c>
      <c r="L1416" s="17">
        <f t="shared" si="660"/>
        <v>229.19390277777603</v>
      </c>
      <c r="M1416" s="17">
        <f t="shared" si="661"/>
        <v>4246.4536986882395</v>
      </c>
      <c r="N1416" s="17">
        <f t="shared" si="677"/>
        <v>4246.4536986882395</v>
      </c>
      <c r="O1416" s="17">
        <f t="shared" si="678"/>
        <v>3161034.832260414</v>
      </c>
      <c r="P1416" s="17">
        <f t="shared" si="662"/>
        <v>3160840.5942604141</v>
      </c>
      <c r="Q1416" s="34">
        <f t="shared" si="663"/>
        <v>0.87801830027365779</v>
      </c>
      <c r="R1416" s="17">
        <f t="shared" ref="R1416:R1479" si="684">(M1416*E1416)/1000</f>
        <v>78.677350472918221</v>
      </c>
      <c r="S1416" s="17">
        <f t="shared" si="664"/>
        <v>0</v>
      </c>
      <c r="T1416" s="34">
        <f t="shared" si="665"/>
        <v>0</v>
      </c>
      <c r="U1416" s="17">
        <f t="shared" si="679"/>
        <v>0</v>
      </c>
      <c r="V1416" s="17">
        <f t="shared" si="666"/>
        <v>377606.40432098764</v>
      </c>
      <c r="W1416" s="17">
        <f t="shared" si="680"/>
        <v>226048758.25617254</v>
      </c>
      <c r="X1416" s="17">
        <f t="shared" si="667"/>
        <v>0</v>
      </c>
      <c r="Y1416" s="17">
        <f t="shared" si="668"/>
        <v>0</v>
      </c>
      <c r="Z1416" s="17">
        <f t="shared" si="669"/>
        <v>0</v>
      </c>
      <c r="AA1416" s="17">
        <f t="shared" si="670"/>
        <v>0</v>
      </c>
      <c r="AB1416" s="17">
        <f t="shared" si="671"/>
        <v>0</v>
      </c>
      <c r="AC1416" s="17">
        <f t="shared" si="672"/>
        <v>0</v>
      </c>
      <c r="AD1416" s="17">
        <f t="shared" si="673"/>
        <v>0</v>
      </c>
      <c r="AE1416" s="17">
        <f t="shared" si="674"/>
        <v>0</v>
      </c>
      <c r="AF1416" s="17">
        <f t="shared" si="675"/>
        <v>3161034.832260414</v>
      </c>
      <c r="AG1416" s="17">
        <f t="shared" si="681"/>
        <v>0</v>
      </c>
      <c r="AH1416" s="17">
        <f t="shared" si="676"/>
        <v>0</v>
      </c>
      <c r="AI1416" s="17"/>
      <c r="AJ1416" s="17"/>
      <c r="AU1416">
        <f t="shared" ref="AU1416:AU1479" si="685">IF(F1416&lt;1,1,0)</f>
        <v>0</v>
      </c>
      <c r="AV1416">
        <f t="shared" ref="AV1416:AV1479" si="686">IF(AU1416=1,"",F1416)</f>
        <v>66.7</v>
      </c>
      <c r="AW1416">
        <f t="shared" ref="AW1416:AW1479" si="687">F1416/3.6</f>
        <v>18.527777777777779</v>
      </c>
    </row>
    <row r="1417" spans="2:49" x14ac:dyDescent="0.3">
      <c r="B1417" s="32" t="s">
        <v>53</v>
      </c>
      <c r="C1417" s="32">
        <v>1409</v>
      </c>
      <c r="D1417" s="32">
        <v>387</v>
      </c>
      <c r="E1417" s="2">
        <f t="shared" ref="E1417:E1480" si="688">F1417*(1000/3600)</f>
        <v>18.555555555555557</v>
      </c>
      <c r="F1417" s="33">
        <v>66.8</v>
      </c>
      <c r="G1417" s="17">
        <f t="shared" si="682"/>
        <v>4.1666666666666269E-2</v>
      </c>
      <c r="H1417" s="17">
        <f t="shared" si="683"/>
        <v>0.14999999999999858</v>
      </c>
      <c r="I1417" s="17">
        <v>194.238</v>
      </c>
      <c r="J1417" s="17">
        <f t="shared" ref="J1417:J1480" si="689">0.2375*E1417</f>
        <v>4.406944444444445</v>
      </c>
      <c r="K1417" s="17">
        <f t="shared" ref="K1417:K1480" si="690">(2200*G1417)</f>
        <v>91.66666666666579</v>
      </c>
      <c r="L1417" s="17">
        <f t="shared" ref="L1417:L1480" si="691">I1417+J1417+K1417</f>
        <v>290.31161111111021</v>
      </c>
      <c r="M1417" s="17">
        <f t="shared" ref="M1417:M1480" si="692">(E1417*L1417)</f>
        <v>5386.8932283950453</v>
      </c>
      <c r="N1417" s="17">
        <f t="shared" si="677"/>
        <v>5386.8932283950453</v>
      </c>
      <c r="O1417" s="17">
        <f t="shared" si="678"/>
        <v>3166421.7254888089</v>
      </c>
      <c r="P1417" s="17">
        <f t="shared" ref="P1417:P1480" si="693">(N1417+P1416)</f>
        <v>3166227.487488809</v>
      </c>
      <c r="Q1417" s="34">
        <f t="shared" ref="Q1417:Q1480" si="694">P1417*0.00000027778</f>
        <v>0.87951467147464135</v>
      </c>
      <c r="R1417" s="17">
        <f t="shared" si="684"/>
        <v>99.956796571330301</v>
      </c>
      <c r="S1417" s="17">
        <f t="shared" ref="S1417:S1480" si="695">IF(N1417&lt;0,N1417,0)</f>
        <v>0</v>
      </c>
      <c r="T1417" s="34">
        <f t="shared" ref="T1417:T1480" si="696">S1417*0.00000027778</f>
        <v>0</v>
      </c>
      <c r="U1417" s="17">
        <f t="shared" si="679"/>
        <v>0</v>
      </c>
      <c r="V1417" s="17">
        <f t="shared" ref="V1417:V1480" si="697">(0.5*2200*E1417^2)</f>
        <v>378739.50617283961</v>
      </c>
      <c r="W1417" s="17">
        <f t="shared" si="680"/>
        <v>226427497.76234537</v>
      </c>
      <c r="X1417" s="17">
        <f t="shared" ref="X1417:X1480" si="698">-S1417*0.9</f>
        <v>0</v>
      </c>
      <c r="Y1417" s="17">
        <f t="shared" ref="Y1417:Y1480" si="699">X1417*0.92</f>
        <v>0</v>
      </c>
      <c r="Z1417" s="17">
        <f t="shared" ref="Z1417:Z1480" si="700">Y1417*0.96</f>
        <v>0</v>
      </c>
      <c r="AA1417" s="17">
        <f t="shared" ref="AA1417:AA1480" si="701">Z1417*0.95</f>
        <v>0</v>
      </c>
      <c r="AB1417" s="17">
        <f t="shared" ref="AB1417:AB1480" si="702">AA1417*0.96</f>
        <v>0</v>
      </c>
      <c r="AC1417" s="17">
        <f t="shared" ref="AC1417:AC1480" si="703">AB1417*0.9</f>
        <v>0</v>
      </c>
      <c r="AD1417" s="17">
        <f t="shared" ref="AD1417:AD1480" si="704">AC1417*0.97</f>
        <v>0</v>
      </c>
      <c r="AE1417" s="17">
        <f t="shared" ref="AE1417:AE1480" si="705">AD1417</f>
        <v>0</v>
      </c>
      <c r="AF1417" s="17">
        <f t="shared" ref="AF1417:AF1480" si="706">O1417-AE1417</f>
        <v>3166421.7254888089</v>
      </c>
      <c r="AG1417" s="17">
        <f t="shared" si="681"/>
        <v>0</v>
      </c>
      <c r="AH1417" s="17">
        <f t="shared" ref="AH1417:AH1480" si="707">AD1417/C1417</f>
        <v>0</v>
      </c>
      <c r="AI1417" s="17"/>
      <c r="AJ1417" s="17"/>
      <c r="AU1417">
        <f t="shared" si="685"/>
        <v>0</v>
      </c>
      <c r="AV1417">
        <f t="shared" si="686"/>
        <v>66.8</v>
      </c>
      <c r="AW1417">
        <f t="shared" si="687"/>
        <v>18.555555555555554</v>
      </c>
    </row>
    <row r="1418" spans="2:49" x14ac:dyDescent="0.3">
      <c r="B1418" s="32" t="s">
        <v>53</v>
      </c>
      <c r="C1418" s="32">
        <v>1410</v>
      </c>
      <c r="D1418" s="32">
        <v>388</v>
      </c>
      <c r="E1418" s="2">
        <f t="shared" si="688"/>
        <v>18.611111111111111</v>
      </c>
      <c r="F1418" s="33">
        <v>67</v>
      </c>
      <c r="G1418" s="17">
        <f t="shared" si="682"/>
        <v>6.9444444444444448E-2</v>
      </c>
      <c r="H1418" s="17">
        <f t="shared" si="683"/>
        <v>0.25</v>
      </c>
      <c r="I1418" s="17">
        <v>194.238</v>
      </c>
      <c r="J1418" s="17">
        <f t="shared" si="689"/>
        <v>4.4201388888888884</v>
      </c>
      <c r="K1418" s="17">
        <f t="shared" si="690"/>
        <v>152.77777777777777</v>
      </c>
      <c r="L1418" s="17">
        <f t="shared" si="691"/>
        <v>351.43591666666669</v>
      </c>
      <c r="M1418" s="17">
        <f t="shared" si="692"/>
        <v>6540.6128935185188</v>
      </c>
      <c r="N1418" s="17">
        <f t="shared" ref="N1418:N1481" si="708">L1418*E1418</f>
        <v>6540.6128935185188</v>
      </c>
      <c r="O1418" s="17">
        <f t="shared" ref="O1418:O1481" si="709">M1418+O1417</f>
        <v>3172962.3383823275</v>
      </c>
      <c r="P1418" s="17">
        <f t="shared" si="693"/>
        <v>3172768.1003823276</v>
      </c>
      <c r="Q1418" s="34">
        <f t="shared" si="694"/>
        <v>0.88133152292420291</v>
      </c>
      <c r="R1418" s="17">
        <f t="shared" si="684"/>
        <v>121.7280732960391</v>
      </c>
      <c r="S1418" s="17">
        <f t="shared" si="695"/>
        <v>0</v>
      </c>
      <c r="T1418" s="34">
        <f t="shared" si="696"/>
        <v>0</v>
      </c>
      <c r="U1418" s="17">
        <f t="shared" ref="U1418:U1486" si="710">IF(S1417=0,0,-S1417+U1417)</f>
        <v>0</v>
      </c>
      <c r="V1418" s="17">
        <f t="shared" si="697"/>
        <v>381010.80246913579</v>
      </c>
      <c r="W1418" s="17">
        <f t="shared" ref="W1418:W1481" si="711">V1418+W1417</f>
        <v>226808508.56481451</v>
      </c>
      <c r="X1418" s="17">
        <f t="shared" si="698"/>
        <v>0</v>
      </c>
      <c r="Y1418" s="17">
        <f t="shared" si="699"/>
        <v>0</v>
      </c>
      <c r="Z1418" s="17">
        <f t="shared" si="700"/>
        <v>0</v>
      </c>
      <c r="AA1418" s="17">
        <f t="shared" si="701"/>
        <v>0</v>
      </c>
      <c r="AB1418" s="17">
        <f t="shared" si="702"/>
        <v>0</v>
      </c>
      <c r="AC1418" s="17">
        <f t="shared" si="703"/>
        <v>0</v>
      </c>
      <c r="AD1418" s="17">
        <f t="shared" si="704"/>
        <v>0</v>
      </c>
      <c r="AE1418" s="17">
        <f t="shared" si="705"/>
        <v>0</v>
      </c>
      <c r="AF1418" s="17">
        <f t="shared" si="706"/>
        <v>3172962.3383823275</v>
      </c>
      <c r="AG1418" s="17">
        <f t="shared" ref="AG1418:AG1481" si="712">IF(AA1418=0,0,AA1418+AG1417)</f>
        <v>0</v>
      </c>
      <c r="AH1418" s="17">
        <f t="shared" si="707"/>
        <v>0</v>
      </c>
      <c r="AI1418" s="17"/>
      <c r="AJ1418" s="17"/>
      <c r="AU1418">
        <f t="shared" si="685"/>
        <v>0</v>
      </c>
      <c r="AV1418">
        <f t="shared" si="686"/>
        <v>67</v>
      </c>
      <c r="AW1418">
        <f t="shared" si="687"/>
        <v>18.611111111111111</v>
      </c>
    </row>
    <row r="1419" spans="2:49" x14ac:dyDescent="0.3">
      <c r="B1419" s="32" t="s">
        <v>53</v>
      </c>
      <c r="C1419" s="32">
        <v>1411</v>
      </c>
      <c r="D1419" s="32">
        <v>389</v>
      </c>
      <c r="E1419" s="2">
        <f t="shared" si="688"/>
        <v>18.694444444444443</v>
      </c>
      <c r="F1419" s="33">
        <v>67.3</v>
      </c>
      <c r="G1419" s="17">
        <f t="shared" si="682"/>
        <v>9.7222222222222612E-2</v>
      </c>
      <c r="H1419" s="17">
        <f t="shared" si="683"/>
        <v>0.35000000000000142</v>
      </c>
      <c r="I1419" s="17">
        <v>194.238</v>
      </c>
      <c r="J1419" s="17">
        <f t="shared" si="689"/>
        <v>4.4399305555555548</v>
      </c>
      <c r="K1419" s="17">
        <f t="shared" si="690"/>
        <v>213.88888888888974</v>
      </c>
      <c r="L1419" s="17">
        <f t="shared" si="691"/>
        <v>412.56681944444529</v>
      </c>
      <c r="M1419" s="17">
        <f t="shared" si="692"/>
        <v>7712.7074857253237</v>
      </c>
      <c r="N1419" s="17">
        <f t="shared" si="708"/>
        <v>7712.7074857253237</v>
      </c>
      <c r="O1419" s="17">
        <f t="shared" si="709"/>
        <v>3180675.0458680526</v>
      </c>
      <c r="P1419" s="17">
        <f t="shared" si="693"/>
        <v>3180480.8078680527</v>
      </c>
      <c r="Q1419" s="34">
        <f t="shared" si="694"/>
        <v>0.88347395880958768</v>
      </c>
      <c r="R1419" s="17">
        <f t="shared" si="684"/>
        <v>144.18478160814283</v>
      </c>
      <c r="S1419" s="17">
        <f t="shared" si="695"/>
        <v>0</v>
      </c>
      <c r="T1419" s="34">
        <f t="shared" si="696"/>
        <v>0</v>
      </c>
      <c r="U1419" s="17">
        <f t="shared" si="710"/>
        <v>0</v>
      </c>
      <c r="V1419" s="17">
        <f t="shared" si="697"/>
        <v>384430.47839506168</v>
      </c>
      <c r="W1419" s="17">
        <f t="shared" si="711"/>
        <v>227192939.04320958</v>
      </c>
      <c r="X1419" s="17">
        <f t="shared" si="698"/>
        <v>0</v>
      </c>
      <c r="Y1419" s="17">
        <f t="shared" si="699"/>
        <v>0</v>
      </c>
      <c r="Z1419" s="17">
        <f t="shared" si="700"/>
        <v>0</v>
      </c>
      <c r="AA1419" s="17">
        <f t="shared" si="701"/>
        <v>0</v>
      </c>
      <c r="AB1419" s="17">
        <f t="shared" si="702"/>
        <v>0</v>
      </c>
      <c r="AC1419" s="17">
        <f t="shared" si="703"/>
        <v>0</v>
      </c>
      <c r="AD1419" s="17">
        <f t="shared" si="704"/>
        <v>0</v>
      </c>
      <c r="AE1419" s="17">
        <f t="shared" si="705"/>
        <v>0</v>
      </c>
      <c r="AF1419" s="17">
        <f t="shared" si="706"/>
        <v>3180675.0458680526</v>
      </c>
      <c r="AG1419" s="17">
        <f t="shared" si="712"/>
        <v>0</v>
      </c>
      <c r="AH1419" s="17">
        <f t="shared" si="707"/>
        <v>0</v>
      </c>
      <c r="AI1419" s="17"/>
      <c r="AJ1419" s="17"/>
      <c r="AU1419">
        <f t="shared" si="685"/>
        <v>0</v>
      </c>
      <c r="AV1419">
        <f t="shared" si="686"/>
        <v>67.3</v>
      </c>
      <c r="AW1419">
        <f t="shared" si="687"/>
        <v>18.694444444444443</v>
      </c>
    </row>
    <row r="1420" spans="2:49" x14ac:dyDescent="0.3">
      <c r="B1420" s="32" t="s">
        <v>53</v>
      </c>
      <c r="C1420" s="32">
        <v>1412</v>
      </c>
      <c r="D1420" s="32">
        <v>390</v>
      </c>
      <c r="E1420" s="2">
        <f t="shared" si="688"/>
        <v>18.805555555555557</v>
      </c>
      <c r="F1420" s="33">
        <v>67.7</v>
      </c>
      <c r="G1420" s="17">
        <f t="shared" si="682"/>
        <v>0.11111111111111072</v>
      </c>
      <c r="H1420" s="17">
        <f t="shared" si="683"/>
        <v>0.39999999999999858</v>
      </c>
      <c r="I1420" s="17">
        <v>194.238</v>
      </c>
      <c r="J1420" s="17">
        <f t="shared" si="689"/>
        <v>4.4663194444444443</v>
      </c>
      <c r="K1420" s="17">
        <f t="shared" si="690"/>
        <v>244.44444444444358</v>
      </c>
      <c r="L1420" s="17">
        <f t="shared" si="691"/>
        <v>443.14876388888803</v>
      </c>
      <c r="M1420" s="17">
        <f t="shared" si="692"/>
        <v>8333.6586986882558</v>
      </c>
      <c r="N1420" s="17">
        <f t="shared" si="708"/>
        <v>8333.6586986882558</v>
      </c>
      <c r="O1420" s="17">
        <f t="shared" si="709"/>
        <v>3189008.7045667409</v>
      </c>
      <c r="P1420" s="17">
        <f t="shared" si="693"/>
        <v>3188814.466566741</v>
      </c>
      <c r="Q1420" s="34">
        <f t="shared" si="694"/>
        <v>0.88578888252290933</v>
      </c>
      <c r="R1420" s="17">
        <f t="shared" si="684"/>
        <v>156.71908163922083</v>
      </c>
      <c r="S1420" s="17">
        <f t="shared" si="695"/>
        <v>0</v>
      </c>
      <c r="T1420" s="34">
        <f t="shared" si="696"/>
        <v>0</v>
      </c>
      <c r="U1420" s="17">
        <f t="shared" si="710"/>
        <v>0</v>
      </c>
      <c r="V1420" s="17">
        <f t="shared" si="697"/>
        <v>389013.81172839511</v>
      </c>
      <c r="W1420" s="17">
        <f t="shared" si="711"/>
        <v>227581952.85493797</v>
      </c>
      <c r="X1420" s="17">
        <f t="shared" si="698"/>
        <v>0</v>
      </c>
      <c r="Y1420" s="17">
        <f t="shared" si="699"/>
        <v>0</v>
      </c>
      <c r="Z1420" s="17">
        <f t="shared" si="700"/>
        <v>0</v>
      </c>
      <c r="AA1420" s="17">
        <f t="shared" si="701"/>
        <v>0</v>
      </c>
      <c r="AB1420" s="17">
        <f t="shared" si="702"/>
        <v>0</v>
      </c>
      <c r="AC1420" s="17">
        <f t="shared" si="703"/>
        <v>0</v>
      </c>
      <c r="AD1420" s="17">
        <f t="shared" si="704"/>
        <v>0</v>
      </c>
      <c r="AE1420" s="17">
        <f t="shared" si="705"/>
        <v>0</v>
      </c>
      <c r="AF1420" s="17">
        <f t="shared" si="706"/>
        <v>3189008.7045667409</v>
      </c>
      <c r="AG1420" s="17">
        <f t="shared" si="712"/>
        <v>0</v>
      </c>
      <c r="AH1420" s="17">
        <f t="shared" si="707"/>
        <v>0</v>
      </c>
      <c r="AI1420" s="17"/>
      <c r="AJ1420" s="17"/>
      <c r="AU1420">
        <f t="shared" si="685"/>
        <v>0</v>
      </c>
      <c r="AV1420">
        <f t="shared" si="686"/>
        <v>67.7</v>
      </c>
      <c r="AW1420">
        <f t="shared" si="687"/>
        <v>18.805555555555557</v>
      </c>
    </row>
    <row r="1421" spans="2:49" x14ac:dyDescent="0.3">
      <c r="B1421" s="32" t="s">
        <v>53</v>
      </c>
      <c r="C1421" s="32">
        <v>1413</v>
      </c>
      <c r="D1421" s="32">
        <v>391</v>
      </c>
      <c r="E1421" s="2">
        <f t="shared" si="688"/>
        <v>18.916666666666664</v>
      </c>
      <c r="F1421" s="33">
        <v>68.099999999999994</v>
      </c>
      <c r="G1421" s="17">
        <f t="shared" si="682"/>
        <v>0.12499999999999881</v>
      </c>
      <c r="H1421" s="17">
        <f t="shared" si="683"/>
        <v>0.44999999999999574</v>
      </c>
      <c r="I1421" s="17">
        <v>194.238</v>
      </c>
      <c r="J1421" s="17">
        <f t="shared" si="689"/>
        <v>4.4927083333333329</v>
      </c>
      <c r="K1421" s="17">
        <f t="shared" si="690"/>
        <v>274.99999999999739</v>
      </c>
      <c r="L1421" s="17">
        <f t="shared" si="691"/>
        <v>473.73070833333071</v>
      </c>
      <c r="M1421" s="17">
        <f t="shared" si="692"/>
        <v>8961.4058993055041</v>
      </c>
      <c r="N1421" s="17">
        <f t="shared" si="708"/>
        <v>8961.4058993055041</v>
      </c>
      <c r="O1421" s="17">
        <f t="shared" si="709"/>
        <v>3197970.1104660463</v>
      </c>
      <c r="P1421" s="17">
        <f t="shared" si="693"/>
        <v>3197775.8724660464</v>
      </c>
      <c r="Q1421" s="34">
        <f t="shared" si="694"/>
        <v>0.88827818185361829</v>
      </c>
      <c r="R1421" s="17">
        <f t="shared" si="684"/>
        <v>169.51992826186242</v>
      </c>
      <c r="S1421" s="17">
        <f t="shared" si="695"/>
        <v>0</v>
      </c>
      <c r="T1421" s="34">
        <f t="shared" si="696"/>
        <v>0</v>
      </c>
      <c r="U1421" s="17">
        <f t="shared" si="710"/>
        <v>0</v>
      </c>
      <c r="V1421" s="17">
        <f t="shared" si="697"/>
        <v>393624.3055555555</v>
      </c>
      <c r="W1421" s="17">
        <f t="shared" si="711"/>
        <v>227975577.16049352</v>
      </c>
      <c r="X1421" s="17">
        <f t="shared" si="698"/>
        <v>0</v>
      </c>
      <c r="Y1421" s="17">
        <f t="shared" si="699"/>
        <v>0</v>
      </c>
      <c r="Z1421" s="17">
        <f t="shared" si="700"/>
        <v>0</v>
      </c>
      <c r="AA1421" s="17">
        <f t="shared" si="701"/>
        <v>0</v>
      </c>
      <c r="AB1421" s="17">
        <f t="shared" si="702"/>
        <v>0</v>
      </c>
      <c r="AC1421" s="17">
        <f t="shared" si="703"/>
        <v>0</v>
      </c>
      <c r="AD1421" s="17">
        <f t="shared" si="704"/>
        <v>0</v>
      </c>
      <c r="AE1421" s="17">
        <f t="shared" si="705"/>
        <v>0</v>
      </c>
      <c r="AF1421" s="17">
        <f t="shared" si="706"/>
        <v>3197970.1104660463</v>
      </c>
      <c r="AG1421" s="17">
        <f t="shared" si="712"/>
        <v>0</v>
      </c>
      <c r="AH1421" s="17">
        <f t="shared" si="707"/>
        <v>0</v>
      </c>
      <c r="AI1421" s="17"/>
      <c r="AJ1421" s="17"/>
      <c r="AU1421">
        <f t="shared" si="685"/>
        <v>0</v>
      </c>
      <c r="AV1421">
        <f t="shared" si="686"/>
        <v>68.099999999999994</v>
      </c>
      <c r="AW1421">
        <f t="shared" si="687"/>
        <v>18.916666666666664</v>
      </c>
    </row>
    <row r="1422" spans="2:49" x14ac:dyDescent="0.3">
      <c r="B1422" s="32" t="s">
        <v>53</v>
      </c>
      <c r="C1422" s="32">
        <v>1414</v>
      </c>
      <c r="D1422" s="32">
        <v>392</v>
      </c>
      <c r="E1422" s="2">
        <f t="shared" si="688"/>
        <v>19.055555555555554</v>
      </c>
      <c r="F1422" s="33">
        <v>68.599999999999994</v>
      </c>
      <c r="G1422" s="17">
        <f t="shared" si="682"/>
        <v>0.12500000000000078</v>
      </c>
      <c r="H1422" s="17">
        <f t="shared" si="683"/>
        <v>0.45000000000000284</v>
      </c>
      <c r="I1422" s="17">
        <v>194.238</v>
      </c>
      <c r="J1422" s="17">
        <f t="shared" si="689"/>
        <v>4.5256944444444436</v>
      </c>
      <c r="K1422" s="17">
        <f t="shared" si="690"/>
        <v>275.00000000000171</v>
      </c>
      <c r="L1422" s="17">
        <f t="shared" si="691"/>
        <v>473.76369444444617</v>
      </c>
      <c r="M1422" s="17">
        <f t="shared" si="692"/>
        <v>9027.8303996913892</v>
      </c>
      <c r="N1422" s="17">
        <f t="shared" si="708"/>
        <v>9027.8303996913892</v>
      </c>
      <c r="O1422" s="17">
        <f t="shared" si="709"/>
        <v>3206997.9408657379</v>
      </c>
      <c r="P1422" s="17">
        <f t="shared" si="693"/>
        <v>3206803.702865738</v>
      </c>
      <c r="Q1422" s="34">
        <f t="shared" si="694"/>
        <v>0.89078593258204464</v>
      </c>
      <c r="R1422" s="17">
        <f t="shared" si="684"/>
        <v>172.03032372745258</v>
      </c>
      <c r="S1422" s="17">
        <f t="shared" si="695"/>
        <v>0</v>
      </c>
      <c r="T1422" s="34">
        <f t="shared" si="696"/>
        <v>0</v>
      </c>
      <c r="U1422" s="17">
        <f t="shared" si="710"/>
        <v>0</v>
      </c>
      <c r="V1422" s="17">
        <f t="shared" si="697"/>
        <v>399425.61728395056</v>
      </c>
      <c r="W1422" s="17">
        <f t="shared" si="711"/>
        <v>228375002.77777746</v>
      </c>
      <c r="X1422" s="17">
        <f t="shared" si="698"/>
        <v>0</v>
      </c>
      <c r="Y1422" s="17">
        <f t="shared" si="699"/>
        <v>0</v>
      </c>
      <c r="Z1422" s="17">
        <f t="shared" si="700"/>
        <v>0</v>
      </c>
      <c r="AA1422" s="17">
        <f t="shared" si="701"/>
        <v>0</v>
      </c>
      <c r="AB1422" s="17">
        <f t="shared" si="702"/>
        <v>0</v>
      </c>
      <c r="AC1422" s="17">
        <f t="shared" si="703"/>
        <v>0</v>
      </c>
      <c r="AD1422" s="17">
        <f t="shared" si="704"/>
        <v>0</v>
      </c>
      <c r="AE1422" s="17">
        <f t="shared" si="705"/>
        <v>0</v>
      </c>
      <c r="AF1422" s="17">
        <f t="shared" si="706"/>
        <v>3206997.9408657379</v>
      </c>
      <c r="AG1422" s="17">
        <f t="shared" si="712"/>
        <v>0</v>
      </c>
      <c r="AH1422" s="17">
        <f t="shared" si="707"/>
        <v>0</v>
      </c>
      <c r="AI1422" s="17"/>
      <c r="AJ1422" s="17"/>
      <c r="AU1422">
        <f t="shared" si="685"/>
        <v>0</v>
      </c>
      <c r="AV1422">
        <f t="shared" si="686"/>
        <v>68.599999999999994</v>
      </c>
      <c r="AW1422">
        <f t="shared" si="687"/>
        <v>19.055555555555554</v>
      </c>
    </row>
    <row r="1423" spans="2:49" x14ac:dyDescent="0.3">
      <c r="B1423" s="32" t="s">
        <v>53</v>
      </c>
      <c r="C1423" s="32">
        <v>1415</v>
      </c>
      <c r="D1423" s="32">
        <v>393</v>
      </c>
      <c r="E1423" s="2">
        <f t="shared" si="688"/>
        <v>19.166666666666668</v>
      </c>
      <c r="F1423" s="33">
        <v>69</v>
      </c>
      <c r="G1423" s="17">
        <f t="shared" si="682"/>
        <v>9.7222222222222612E-2</v>
      </c>
      <c r="H1423" s="17">
        <f t="shared" si="683"/>
        <v>0.35000000000000142</v>
      </c>
      <c r="I1423" s="17">
        <v>194.238</v>
      </c>
      <c r="J1423" s="17">
        <f t="shared" si="689"/>
        <v>4.552083333333333</v>
      </c>
      <c r="K1423" s="17">
        <f t="shared" si="690"/>
        <v>213.88888888888974</v>
      </c>
      <c r="L1423" s="17">
        <f t="shared" si="691"/>
        <v>412.67897222222308</v>
      </c>
      <c r="M1423" s="17">
        <f t="shared" si="692"/>
        <v>7909.6803009259429</v>
      </c>
      <c r="N1423" s="17">
        <f t="shared" si="708"/>
        <v>7909.6803009259429</v>
      </c>
      <c r="O1423" s="17">
        <f t="shared" si="709"/>
        <v>3214907.6211666637</v>
      </c>
      <c r="P1423" s="17">
        <f t="shared" si="693"/>
        <v>3214713.3831666638</v>
      </c>
      <c r="Q1423" s="34">
        <f t="shared" si="694"/>
        <v>0.89298308357603584</v>
      </c>
      <c r="R1423" s="17">
        <f t="shared" si="684"/>
        <v>151.60220576774725</v>
      </c>
      <c r="S1423" s="17">
        <f t="shared" si="695"/>
        <v>0</v>
      </c>
      <c r="T1423" s="34">
        <f t="shared" si="696"/>
        <v>0</v>
      </c>
      <c r="U1423" s="17">
        <f t="shared" si="710"/>
        <v>0</v>
      </c>
      <c r="V1423" s="17">
        <f t="shared" si="697"/>
        <v>404097.22222222225</v>
      </c>
      <c r="W1423" s="17">
        <f t="shared" si="711"/>
        <v>228779099.99999967</v>
      </c>
      <c r="X1423" s="17">
        <f t="shared" si="698"/>
        <v>0</v>
      </c>
      <c r="Y1423" s="17">
        <f t="shared" si="699"/>
        <v>0</v>
      </c>
      <c r="Z1423" s="17">
        <f t="shared" si="700"/>
        <v>0</v>
      </c>
      <c r="AA1423" s="17">
        <f t="shared" si="701"/>
        <v>0</v>
      </c>
      <c r="AB1423" s="17">
        <f t="shared" si="702"/>
        <v>0</v>
      </c>
      <c r="AC1423" s="17">
        <f t="shared" si="703"/>
        <v>0</v>
      </c>
      <c r="AD1423" s="17">
        <f t="shared" si="704"/>
        <v>0</v>
      </c>
      <c r="AE1423" s="17">
        <f t="shared" si="705"/>
        <v>0</v>
      </c>
      <c r="AF1423" s="17">
        <f t="shared" si="706"/>
        <v>3214907.6211666637</v>
      </c>
      <c r="AG1423" s="17">
        <f t="shared" si="712"/>
        <v>0</v>
      </c>
      <c r="AH1423" s="17">
        <f t="shared" si="707"/>
        <v>0</v>
      </c>
      <c r="AI1423" s="17"/>
      <c r="AJ1423" s="17"/>
      <c r="AU1423">
        <f t="shared" si="685"/>
        <v>0</v>
      </c>
      <c r="AV1423">
        <f t="shared" si="686"/>
        <v>69</v>
      </c>
      <c r="AW1423">
        <f t="shared" si="687"/>
        <v>19.166666666666668</v>
      </c>
    </row>
    <row r="1424" spans="2:49" x14ac:dyDescent="0.3">
      <c r="B1424" s="32" t="s">
        <v>53</v>
      </c>
      <c r="C1424" s="32">
        <v>1416</v>
      </c>
      <c r="D1424" s="32">
        <v>394</v>
      </c>
      <c r="E1424" s="2">
        <f t="shared" si="688"/>
        <v>19.25</v>
      </c>
      <c r="F1424" s="33">
        <v>69.3</v>
      </c>
      <c r="G1424" s="17">
        <f t="shared" si="682"/>
        <v>4.1666666666666269E-2</v>
      </c>
      <c r="H1424" s="17">
        <f t="shared" si="683"/>
        <v>0.14999999999999858</v>
      </c>
      <c r="I1424" s="17">
        <v>194.238</v>
      </c>
      <c r="J1424" s="17">
        <f t="shared" si="689"/>
        <v>4.5718749999999995</v>
      </c>
      <c r="K1424" s="17">
        <f t="shared" si="690"/>
        <v>91.66666666666579</v>
      </c>
      <c r="L1424" s="17">
        <f t="shared" si="691"/>
        <v>290.47654166666581</v>
      </c>
      <c r="M1424" s="17">
        <f t="shared" si="692"/>
        <v>5591.6734270833167</v>
      </c>
      <c r="N1424" s="17">
        <f t="shared" si="708"/>
        <v>5591.6734270833167</v>
      </c>
      <c r="O1424" s="17">
        <f t="shared" si="709"/>
        <v>3220499.2945937472</v>
      </c>
      <c r="P1424" s="17">
        <f t="shared" si="693"/>
        <v>3220305.0565937473</v>
      </c>
      <c r="Q1424" s="34">
        <f t="shared" si="694"/>
        <v>0.8945363386206111</v>
      </c>
      <c r="R1424" s="17">
        <f t="shared" si="684"/>
        <v>107.63971347135384</v>
      </c>
      <c r="S1424" s="17">
        <f t="shared" si="695"/>
        <v>0</v>
      </c>
      <c r="T1424" s="34">
        <f t="shared" si="696"/>
        <v>0</v>
      </c>
      <c r="U1424" s="17">
        <f t="shared" si="710"/>
        <v>0</v>
      </c>
      <c r="V1424" s="17">
        <f t="shared" si="697"/>
        <v>407618.75</v>
      </c>
      <c r="W1424" s="17">
        <f t="shared" si="711"/>
        <v>229186718.74999967</v>
      </c>
      <c r="X1424" s="17">
        <f t="shared" si="698"/>
        <v>0</v>
      </c>
      <c r="Y1424" s="17">
        <f t="shared" si="699"/>
        <v>0</v>
      </c>
      <c r="Z1424" s="17">
        <f t="shared" si="700"/>
        <v>0</v>
      </c>
      <c r="AA1424" s="17">
        <f t="shared" si="701"/>
        <v>0</v>
      </c>
      <c r="AB1424" s="17">
        <f t="shared" si="702"/>
        <v>0</v>
      </c>
      <c r="AC1424" s="17">
        <f t="shared" si="703"/>
        <v>0</v>
      </c>
      <c r="AD1424" s="17">
        <f t="shared" si="704"/>
        <v>0</v>
      </c>
      <c r="AE1424" s="17">
        <f t="shared" si="705"/>
        <v>0</v>
      </c>
      <c r="AF1424" s="17">
        <f t="shared" si="706"/>
        <v>3220499.2945937472</v>
      </c>
      <c r="AG1424" s="17">
        <f t="shared" si="712"/>
        <v>0</v>
      </c>
      <c r="AH1424" s="17">
        <f t="shared" si="707"/>
        <v>0</v>
      </c>
      <c r="AI1424" s="17"/>
      <c r="AJ1424" s="17"/>
      <c r="AU1424">
        <f t="shared" si="685"/>
        <v>0</v>
      </c>
      <c r="AV1424">
        <f t="shared" si="686"/>
        <v>69.3</v>
      </c>
      <c r="AW1424">
        <f t="shared" si="687"/>
        <v>19.25</v>
      </c>
    </row>
    <row r="1425" spans="2:49" x14ac:dyDescent="0.3">
      <c r="B1425" s="32" t="s">
        <v>53</v>
      </c>
      <c r="C1425" s="32">
        <v>1417</v>
      </c>
      <c r="D1425" s="32">
        <v>395</v>
      </c>
      <c r="E1425" s="2">
        <f t="shared" si="688"/>
        <v>19.25</v>
      </c>
      <c r="F1425" s="33">
        <v>69.3</v>
      </c>
      <c r="G1425" s="17">
        <f t="shared" si="682"/>
        <v>-1.3888888888888099E-2</v>
      </c>
      <c r="H1425" s="17">
        <f t="shared" si="683"/>
        <v>-4.9999999999997158E-2</v>
      </c>
      <c r="I1425" s="17">
        <v>194.238</v>
      </c>
      <c r="J1425" s="17">
        <f t="shared" si="689"/>
        <v>4.5718749999999995</v>
      </c>
      <c r="K1425" s="17">
        <f t="shared" si="690"/>
        <v>-30.555555555553816</v>
      </c>
      <c r="L1425" s="17">
        <f t="shared" si="691"/>
        <v>168.2543194444462</v>
      </c>
      <c r="M1425" s="17">
        <f t="shared" si="692"/>
        <v>3238.8956493055894</v>
      </c>
      <c r="N1425" s="17">
        <f t="shared" si="708"/>
        <v>3238.8956493055894</v>
      </c>
      <c r="O1425" s="17">
        <f t="shared" si="709"/>
        <v>3223738.1902430528</v>
      </c>
      <c r="P1425" s="17">
        <f t="shared" si="693"/>
        <v>3223543.9522430529</v>
      </c>
      <c r="Q1425" s="34">
        <f t="shared" si="694"/>
        <v>0.89543603905407521</v>
      </c>
      <c r="R1425" s="17">
        <f t="shared" si="684"/>
        <v>62.348741249132594</v>
      </c>
      <c r="S1425" s="17">
        <f t="shared" si="695"/>
        <v>0</v>
      </c>
      <c r="T1425" s="34">
        <f t="shared" si="696"/>
        <v>0</v>
      </c>
      <c r="U1425" s="17">
        <f t="shared" si="710"/>
        <v>0</v>
      </c>
      <c r="V1425" s="17">
        <f t="shared" si="697"/>
        <v>407618.75</v>
      </c>
      <c r="W1425" s="17">
        <f t="shared" si="711"/>
        <v>229594337.49999967</v>
      </c>
      <c r="X1425" s="17">
        <f t="shared" si="698"/>
        <v>0</v>
      </c>
      <c r="Y1425" s="17">
        <f t="shared" si="699"/>
        <v>0</v>
      </c>
      <c r="Z1425" s="17">
        <f t="shared" si="700"/>
        <v>0</v>
      </c>
      <c r="AA1425" s="17">
        <f t="shared" si="701"/>
        <v>0</v>
      </c>
      <c r="AB1425" s="17">
        <f t="shared" si="702"/>
        <v>0</v>
      </c>
      <c r="AC1425" s="17">
        <f t="shared" si="703"/>
        <v>0</v>
      </c>
      <c r="AD1425" s="17">
        <f t="shared" si="704"/>
        <v>0</v>
      </c>
      <c r="AE1425" s="17">
        <f t="shared" si="705"/>
        <v>0</v>
      </c>
      <c r="AF1425" s="17">
        <f t="shared" si="706"/>
        <v>3223738.1902430528</v>
      </c>
      <c r="AG1425" s="17">
        <f t="shared" si="712"/>
        <v>0</v>
      </c>
      <c r="AH1425" s="17">
        <f t="shared" si="707"/>
        <v>0</v>
      </c>
      <c r="AI1425" s="17"/>
      <c r="AJ1425" s="17"/>
      <c r="AU1425">
        <f t="shared" si="685"/>
        <v>0</v>
      </c>
      <c r="AV1425">
        <f t="shared" si="686"/>
        <v>69.3</v>
      </c>
      <c r="AW1425">
        <f t="shared" si="687"/>
        <v>19.25</v>
      </c>
    </row>
    <row r="1426" spans="2:49" x14ac:dyDescent="0.3">
      <c r="B1426" s="32" t="s">
        <v>53</v>
      </c>
      <c r="C1426" s="32">
        <v>1418</v>
      </c>
      <c r="D1426" s="32">
        <v>396</v>
      </c>
      <c r="E1426" s="2">
        <f t="shared" si="688"/>
        <v>19.222222222222225</v>
      </c>
      <c r="F1426" s="33">
        <v>69.2</v>
      </c>
      <c r="G1426" s="17">
        <f t="shared" si="682"/>
        <v>-6.9444444444444448E-2</v>
      </c>
      <c r="H1426" s="17">
        <f t="shared" si="683"/>
        <v>-0.25</v>
      </c>
      <c r="I1426" s="17">
        <v>194.238</v>
      </c>
      <c r="J1426" s="17">
        <f t="shared" si="689"/>
        <v>4.5652777777777782</v>
      </c>
      <c r="K1426" s="17">
        <f t="shared" si="690"/>
        <v>-152.77777777777777</v>
      </c>
      <c r="L1426" s="17">
        <f t="shared" si="691"/>
        <v>46.025499999999994</v>
      </c>
      <c r="M1426" s="17">
        <f t="shared" si="692"/>
        <v>884.71238888888888</v>
      </c>
      <c r="N1426" s="17">
        <f t="shared" si="708"/>
        <v>884.71238888888888</v>
      </c>
      <c r="O1426" s="17">
        <f t="shared" si="709"/>
        <v>3224622.9026319417</v>
      </c>
      <c r="P1426" s="17">
        <f t="shared" si="693"/>
        <v>3224428.6646319418</v>
      </c>
      <c r="Q1426" s="34">
        <f t="shared" si="694"/>
        <v>0.89568179446146079</v>
      </c>
      <c r="R1426" s="17">
        <f t="shared" si="684"/>
        <v>17.006138141975313</v>
      </c>
      <c r="S1426" s="17">
        <f t="shared" si="695"/>
        <v>0</v>
      </c>
      <c r="T1426" s="34">
        <f t="shared" si="696"/>
        <v>0</v>
      </c>
      <c r="U1426" s="17">
        <f t="shared" si="710"/>
        <v>0</v>
      </c>
      <c r="V1426" s="17">
        <f t="shared" si="697"/>
        <v>406443.20987654332</v>
      </c>
      <c r="W1426" s="17">
        <f t="shared" si="711"/>
        <v>230000780.70987621</v>
      </c>
      <c r="X1426" s="17">
        <f t="shared" si="698"/>
        <v>0</v>
      </c>
      <c r="Y1426" s="17">
        <f t="shared" si="699"/>
        <v>0</v>
      </c>
      <c r="Z1426" s="17">
        <f t="shared" si="700"/>
        <v>0</v>
      </c>
      <c r="AA1426" s="17">
        <f t="shared" si="701"/>
        <v>0</v>
      </c>
      <c r="AB1426" s="17">
        <f t="shared" si="702"/>
        <v>0</v>
      </c>
      <c r="AC1426" s="17">
        <f t="shared" si="703"/>
        <v>0</v>
      </c>
      <c r="AD1426" s="17">
        <f t="shared" si="704"/>
        <v>0</v>
      </c>
      <c r="AE1426" s="17">
        <f t="shared" si="705"/>
        <v>0</v>
      </c>
      <c r="AF1426" s="17">
        <f t="shared" si="706"/>
        <v>3224622.9026319417</v>
      </c>
      <c r="AG1426" s="17">
        <f t="shared" si="712"/>
        <v>0</v>
      </c>
      <c r="AH1426" s="17">
        <f t="shared" si="707"/>
        <v>0</v>
      </c>
      <c r="AI1426" s="17"/>
      <c r="AJ1426" s="17"/>
      <c r="AU1426">
        <f t="shared" si="685"/>
        <v>0</v>
      </c>
      <c r="AV1426">
        <f t="shared" si="686"/>
        <v>69.2</v>
      </c>
      <c r="AW1426">
        <f t="shared" si="687"/>
        <v>19.222222222222221</v>
      </c>
    </row>
    <row r="1427" spans="2:49" x14ac:dyDescent="0.3">
      <c r="B1427" s="32" t="s">
        <v>53</v>
      </c>
      <c r="C1427" s="32">
        <v>1419</v>
      </c>
      <c r="D1427" s="32">
        <v>397</v>
      </c>
      <c r="E1427" s="2">
        <f t="shared" si="688"/>
        <v>19.111111111111111</v>
      </c>
      <c r="F1427" s="33">
        <v>68.8</v>
      </c>
      <c r="G1427" s="17">
        <f t="shared" si="682"/>
        <v>-0.1388888888888889</v>
      </c>
      <c r="H1427" s="17">
        <f t="shared" si="683"/>
        <v>-0.5</v>
      </c>
      <c r="I1427" s="17">
        <v>194.238</v>
      </c>
      <c r="J1427" s="17">
        <f t="shared" si="689"/>
        <v>4.5388888888888888</v>
      </c>
      <c r="K1427" s="17">
        <f t="shared" si="690"/>
        <v>-305.55555555555554</v>
      </c>
      <c r="L1427" s="17">
        <f t="shared" si="691"/>
        <v>-106.77866666666665</v>
      </c>
      <c r="M1427" s="17">
        <f t="shared" si="692"/>
        <v>-2040.6589629629627</v>
      </c>
      <c r="N1427" s="17">
        <f t="shared" si="708"/>
        <v>-2040.6589629629627</v>
      </c>
      <c r="O1427" s="17">
        <f t="shared" si="709"/>
        <v>3222582.2436689786</v>
      </c>
      <c r="P1427" s="17">
        <f t="shared" si="693"/>
        <v>3222388.0056689787</v>
      </c>
      <c r="Q1427" s="34">
        <f t="shared" si="694"/>
        <v>0.89511494021472882</v>
      </c>
      <c r="R1427" s="17">
        <f t="shared" si="684"/>
        <v>-38.999260181069957</v>
      </c>
      <c r="S1427" s="17">
        <f t="shared" si="695"/>
        <v>-2040.6589629629627</v>
      </c>
      <c r="T1427" s="34">
        <f t="shared" si="696"/>
        <v>-5.6685424673185174E-4</v>
      </c>
      <c r="U1427" s="17">
        <f t="shared" si="710"/>
        <v>0</v>
      </c>
      <c r="V1427" s="17">
        <f t="shared" si="697"/>
        <v>401758.02469135798</v>
      </c>
      <c r="W1427" s="17">
        <f t="shared" si="711"/>
        <v>230402538.73456755</v>
      </c>
      <c r="X1427" s="17">
        <f t="shared" si="698"/>
        <v>1836.5930666666666</v>
      </c>
      <c r="Y1427" s="17">
        <f t="shared" si="699"/>
        <v>1689.6656213333333</v>
      </c>
      <c r="Z1427" s="17">
        <f t="shared" si="700"/>
        <v>1622.0789964799999</v>
      </c>
      <c r="AA1427" s="17">
        <f t="shared" si="701"/>
        <v>1540.9750466559999</v>
      </c>
      <c r="AB1427" s="17">
        <f t="shared" si="702"/>
        <v>1479.3360447897599</v>
      </c>
      <c r="AC1427" s="17">
        <f t="shared" si="703"/>
        <v>1331.402440310784</v>
      </c>
      <c r="AD1427" s="17">
        <f t="shared" si="704"/>
        <v>1291.4603671014604</v>
      </c>
      <c r="AE1427" s="17">
        <f t="shared" si="705"/>
        <v>1291.4603671014604</v>
      </c>
      <c r="AF1427" s="17">
        <f t="shared" si="706"/>
        <v>3221290.7833018773</v>
      </c>
      <c r="AG1427" s="17">
        <f t="shared" si="712"/>
        <v>1540.9750466559999</v>
      </c>
      <c r="AH1427" s="17">
        <f t="shared" si="707"/>
        <v>0.91012006138228363</v>
      </c>
      <c r="AI1427" s="17"/>
      <c r="AJ1427" s="17"/>
      <c r="AU1427">
        <f t="shared" si="685"/>
        <v>0</v>
      </c>
      <c r="AV1427">
        <f t="shared" si="686"/>
        <v>68.8</v>
      </c>
      <c r="AW1427">
        <f t="shared" si="687"/>
        <v>19.111111111111111</v>
      </c>
    </row>
    <row r="1428" spans="2:49" x14ac:dyDescent="0.3">
      <c r="B1428" s="32" t="s">
        <v>53</v>
      </c>
      <c r="C1428" s="32">
        <v>1420</v>
      </c>
      <c r="D1428" s="32">
        <v>398</v>
      </c>
      <c r="E1428" s="2">
        <f t="shared" si="688"/>
        <v>18.944444444444446</v>
      </c>
      <c r="F1428" s="33">
        <v>68.2</v>
      </c>
      <c r="G1428" s="17">
        <f t="shared" ref="G1428:G1485" si="713">($F1429-$F1427)/2/3.6</f>
        <v>-0.16666666666666705</v>
      </c>
      <c r="H1428" s="17">
        <f t="shared" ref="H1428:H1485" si="714">($F1429-$F1427)/2</f>
        <v>-0.60000000000000142</v>
      </c>
      <c r="I1428" s="17">
        <v>194.238</v>
      </c>
      <c r="J1428" s="17">
        <f t="shared" si="689"/>
        <v>4.4993055555555559</v>
      </c>
      <c r="K1428" s="17">
        <f t="shared" si="690"/>
        <v>-366.66666666666748</v>
      </c>
      <c r="L1428" s="17">
        <f t="shared" si="691"/>
        <v>-167.92936111111192</v>
      </c>
      <c r="M1428" s="17">
        <f t="shared" si="692"/>
        <v>-3181.3284521605092</v>
      </c>
      <c r="N1428" s="17">
        <f t="shared" si="708"/>
        <v>-3181.3284521605092</v>
      </c>
      <c r="O1428" s="17">
        <f t="shared" si="709"/>
        <v>3219400.915216818</v>
      </c>
      <c r="P1428" s="17">
        <f t="shared" si="693"/>
        <v>3219206.6772168181</v>
      </c>
      <c r="Q1428" s="34">
        <f t="shared" si="694"/>
        <v>0.89423123079728772</v>
      </c>
      <c r="R1428" s="17">
        <f t="shared" si="684"/>
        <v>-60.268500121485211</v>
      </c>
      <c r="S1428" s="17">
        <f t="shared" si="695"/>
        <v>-3181.3284521605092</v>
      </c>
      <c r="T1428" s="34">
        <f t="shared" si="696"/>
        <v>-8.837094174411462E-4</v>
      </c>
      <c r="U1428" s="17">
        <f t="shared" si="710"/>
        <v>2040.6589629629627</v>
      </c>
      <c r="V1428" s="17">
        <f t="shared" si="697"/>
        <v>394781.17283950624</v>
      </c>
      <c r="W1428" s="17">
        <f t="shared" si="711"/>
        <v>230797319.90740705</v>
      </c>
      <c r="X1428" s="17">
        <f t="shared" si="698"/>
        <v>2863.1956069444582</v>
      </c>
      <c r="Y1428" s="17">
        <f t="shared" si="699"/>
        <v>2634.1399583889015</v>
      </c>
      <c r="Z1428" s="17">
        <f t="shared" si="700"/>
        <v>2528.7743600533454</v>
      </c>
      <c r="AA1428" s="17">
        <f t="shared" si="701"/>
        <v>2402.335642050678</v>
      </c>
      <c r="AB1428" s="17">
        <f t="shared" si="702"/>
        <v>2306.2422163686506</v>
      </c>
      <c r="AC1428" s="17">
        <f t="shared" si="703"/>
        <v>2075.6179947317855</v>
      </c>
      <c r="AD1428" s="17">
        <f t="shared" si="704"/>
        <v>2013.3494548898318</v>
      </c>
      <c r="AE1428" s="17">
        <f t="shared" si="705"/>
        <v>2013.3494548898318</v>
      </c>
      <c r="AF1428" s="17">
        <f t="shared" si="706"/>
        <v>3217387.565761928</v>
      </c>
      <c r="AG1428" s="17">
        <f t="shared" si="712"/>
        <v>3943.3106887066779</v>
      </c>
      <c r="AH1428" s="17">
        <f t="shared" si="707"/>
        <v>1.4178517287956562</v>
      </c>
      <c r="AI1428" s="17"/>
      <c r="AJ1428" s="17"/>
      <c r="AU1428">
        <f t="shared" si="685"/>
        <v>0</v>
      </c>
      <c r="AV1428">
        <f t="shared" si="686"/>
        <v>68.2</v>
      </c>
      <c r="AW1428">
        <f t="shared" si="687"/>
        <v>18.944444444444446</v>
      </c>
    </row>
    <row r="1429" spans="2:49" x14ac:dyDescent="0.3">
      <c r="B1429" s="32" t="s">
        <v>53</v>
      </c>
      <c r="C1429" s="32">
        <v>1421</v>
      </c>
      <c r="D1429" s="32">
        <v>399</v>
      </c>
      <c r="E1429" s="2">
        <f t="shared" si="688"/>
        <v>18.777777777777779</v>
      </c>
      <c r="F1429" s="33">
        <v>67.599999999999994</v>
      </c>
      <c r="G1429" s="17">
        <f t="shared" si="713"/>
        <v>-0.11111111111111072</v>
      </c>
      <c r="H1429" s="17">
        <f t="shared" si="714"/>
        <v>-0.39999999999999858</v>
      </c>
      <c r="I1429" s="17">
        <v>194.238</v>
      </c>
      <c r="J1429" s="17">
        <f t="shared" si="689"/>
        <v>4.4597222222222221</v>
      </c>
      <c r="K1429" s="17">
        <f t="shared" si="690"/>
        <v>-244.44444444444358</v>
      </c>
      <c r="L1429" s="17">
        <f t="shared" si="691"/>
        <v>-45.746722222221365</v>
      </c>
      <c r="M1429" s="17">
        <f t="shared" si="692"/>
        <v>-859.02178395060128</v>
      </c>
      <c r="N1429" s="17">
        <f t="shared" si="708"/>
        <v>-859.02178395060128</v>
      </c>
      <c r="O1429" s="17">
        <f t="shared" si="709"/>
        <v>3218541.8934328672</v>
      </c>
      <c r="P1429" s="17">
        <f t="shared" si="693"/>
        <v>3218347.6554328674</v>
      </c>
      <c r="Q1429" s="34">
        <f t="shared" si="694"/>
        <v>0.89399261172614186</v>
      </c>
      <c r="R1429" s="17">
        <f t="shared" si="684"/>
        <v>-16.130520165294627</v>
      </c>
      <c r="S1429" s="17">
        <f t="shared" si="695"/>
        <v>-859.02178395060128</v>
      </c>
      <c r="T1429" s="34">
        <f t="shared" si="696"/>
        <v>-2.3861907114579802E-4</v>
      </c>
      <c r="U1429" s="17">
        <f t="shared" si="710"/>
        <v>5221.9874151234717</v>
      </c>
      <c r="V1429" s="17">
        <f t="shared" si="697"/>
        <v>387865.43209876545</v>
      </c>
      <c r="W1429" s="17">
        <f t="shared" si="711"/>
        <v>231185185.33950582</v>
      </c>
      <c r="X1429" s="17">
        <f t="shared" si="698"/>
        <v>773.11960555554117</v>
      </c>
      <c r="Y1429" s="17">
        <f t="shared" si="699"/>
        <v>711.27003711109796</v>
      </c>
      <c r="Z1429" s="17">
        <f t="shared" si="700"/>
        <v>682.81923562665406</v>
      </c>
      <c r="AA1429" s="17">
        <f t="shared" si="701"/>
        <v>648.67827384532131</v>
      </c>
      <c r="AB1429" s="17">
        <f t="shared" si="702"/>
        <v>622.7311428915084</v>
      </c>
      <c r="AC1429" s="17">
        <f t="shared" si="703"/>
        <v>560.45802860235756</v>
      </c>
      <c r="AD1429" s="17">
        <f t="shared" si="704"/>
        <v>543.64428774428677</v>
      </c>
      <c r="AE1429" s="17">
        <f t="shared" si="705"/>
        <v>543.64428774428677</v>
      </c>
      <c r="AF1429" s="17">
        <f t="shared" si="706"/>
        <v>3217998.2491451232</v>
      </c>
      <c r="AG1429" s="17">
        <f t="shared" si="712"/>
        <v>4591.9889625519991</v>
      </c>
      <c r="AH1429" s="17">
        <f t="shared" si="707"/>
        <v>0.38257866836332638</v>
      </c>
      <c r="AI1429" s="17"/>
      <c r="AJ1429" s="17"/>
      <c r="AU1429">
        <f t="shared" si="685"/>
        <v>0</v>
      </c>
      <c r="AV1429">
        <f t="shared" si="686"/>
        <v>67.599999999999994</v>
      </c>
      <c r="AW1429">
        <f t="shared" si="687"/>
        <v>18.777777777777775</v>
      </c>
    </row>
    <row r="1430" spans="2:49" x14ac:dyDescent="0.3">
      <c r="B1430" s="32" t="s">
        <v>53</v>
      </c>
      <c r="C1430" s="32">
        <v>1422</v>
      </c>
      <c r="D1430" s="32">
        <v>400</v>
      </c>
      <c r="E1430" s="2">
        <f t="shared" si="688"/>
        <v>18.722222222222225</v>
      </c>
      <c r="F1430" s="33">
        <v>67.400000000000006</v>
      </c>
      <c r="G1430" s="17">
        <f t="shared" si="713"/>
        <v>-5.5555555555554373E-2</v>
      </c>
      <c r="H1430" s="17">
        <f t="shared" si="714"/>
        <v>-0.19999999999999574</v>
      </c>
      <c r="I1430" s="17">
        <v>194.238</v>
      </c>
      <c r="J1430" s="17">
        <f t="shared" si="689"/>
        <v>4.4465277777777779</v>
      </c>
      <c r="K1430" s="17">
        <f t="shared" si="690"/>
        <v>-122.22222222221961</v>
      </c>
      <c r="L1430" s="17">
        <f t="shared" si="691"/>
        <v>76.462305555558174</v>
      </c>
      <c r="M1430" s="17">
        <f t="shared" si="692"/>
        <v>1431.5442762346172</v>
      </c>
      <c r="N1430" s="17">
        <f t="shared" si="708"/>
        <v>1431.5442762346172</v>
      </c>
      <c r="O1430" s="17">
        <f t="shared" si="709"/>
        <v>3219973.4377091019</v>
      </c>
      <c r="P1430" s="17">
        <f t="shared" si="693"/>
        <v>3219779.199709102</v>
      </c>
      <c r="Q1430" s="34">
        <f t="shared" si="694"/>
        <v>0.89439026609519434</v>
      </c>
      <c r="R1430" s="17">
        <f t="shared" si="684"/>
        <v>26.801690060614781</v>
      </c>
      <c r="S1430" s="17">
        <f t="shared" si="695"/>
        <v>0</v>
      </c>
      <c r="T1430" s="34">
        <f t="shared" si="696"/>
        <v>0</v>
      </c>
      <c r="U1430" s="17">
        <f t="shared" si="710"/>
        <v>6081.009199074073</v>
      </c>
      <c r="V1430" s="17">
        <f t="shared" si="697"/>
        <v>385573.76543209888</v>
      </c>
      <c r="W1430" s="17">
        <f t="shared" si="711"/>
        <v>231570759.10493791</v>
      </c>
      <c r="X1430" s="17">
        <f t="shared" si="698"/>
        <v>0</v>
      </c>
      <c r="Y1430" s="17">
        <f t="shared" si="699"/>
        <v>0</v>
      </c>
      <c r="Z1430" s="17">
        <f t="shared" si="700"/>
        <v>0</v>
      </c>
      <c r="AA1430" s="17">
        <f t="shared" si="701"/>
        <v>0</v>
      </c>
      <c r="AB1430" s="17">
        <f t="shared" si="702"/>
        <v>0</v>
      </c>
      <c r="AC1430" s="17">
        <f t="shared" si="703"/>
        <v>0</v>
      </c>
      <c r="AD1430" s="17">
        <f t="shared" si="704"/>
        <v>0</v>
      </c>
      <c r="AE1430" s="17">
        <f t="shared" si="705"/>
        <v>0</v>
      </c>
      <c r="AF1430" s="17">
        <f t="shared" si="706"/>
        <v>3219973.4377091019</v>
      </c>
      <c r="AG1430" s="17">
        <f t="shared" si="712"/>
        <v>0</v>
      </c>
      <c r="AH1430" s="17">
        <f t="shared" si="707"/>
        <v>0</v>
      </c>
      <c r="AI1430" s="17"/>
      <c r="AJ1430" s="17"/>
      <c r="AU1430">
        <f t="shared" si="685"/>
        <v>0</v>
      </c>
      <c r="AV1430">
        <f t="shared" si="686"/>
        <v>67.400000000000006</v>
      </c>
      <c r="AW1430">
        <f t="shared" si="687"/>
        <v>18.722222222222225</v>
      </c>
    </row>
    <row r="1431" spans="2:49" x14ac:dyDescent="0.3">
      <c r="B1431" s="32" t="s">
        <v>53</v>
      </c>
      <c r="C1431" s="32">
        <v>1423</v>
      </c>
      <c r="D1431" s="32">
        <v>401</v>
      </c>
      <c r="E1431" s="2">
        <f t="shared" si="688"/>
        <v>18.666666666666668</v>
      </c>
      <c r="F1431" s="33">
        <v>67.2</v>
      </c>
      <c r="G1431" s="17">
        <f t="shared" si="713"/>
        <v>-6.9444444444444448E-2</v>
      </c>
      <c r="H1431" s="17">
        <f t="shared" si="714"/>
        <v>-0.25</v>
      </c>
      <c r="I1431" s="17">
        <v>194.238</v>
      </c>
      <c r="J1431" s="17">
        <f t="shared" si="689"/>
        <v>4.4333333333333336</v>
      </c>
      <c r="K1431" s="17">
        <f t="shared" si="690"/>
        <v>-152.77777777777777</v>
      </c>
      <c r="L1431" s="17">
        <f t="shared" si="691"/>
        <v>45.893555555555565</v>
      </c>
      <c r="M1431" s="17">
        <f t="shared" si="692"/>
        <v>856.67970370370392</v>
      </c>
      <c r="N1431" s="17">
        <f t="shared" si="708"/>
        <v>856.67970370370392</v>
      </c>
      <c r="O1431" s="17">
        <f t="shared" si="709"/>
        <v>3220830.1174128056</v>
      </c>
      <c r="P1431" s="17">
        <f t="shared" si="693"/>
        <v>3220635.8794128057</v>
      </c>
      <c r="Q1431" s="34">
        <f t="shared" si="694"/>
        <v>0.89462823458328911</v>
      </c>
      <c r="R1431" s="17">
        <f t="shared" si="684"/>
        <v>15.991354469135807</v>
      </c>
      <c r="S1431" s="17">
        <f t="shared" si="695"/>
        <v>0</v>
      </c>
      <c r="T1431" s="34">
        <f t="shared" si="696"/>
        <v>0</v>
      </c>
      <c r="U1431" s="17">
        <f t="shared" si="710"/>
        <v>0</v>
      </c>
      <c r="V1431" s="17">
        <f t="shared" si="697"/>
        <v>383288.88888888899</v>
      </c>
      <c r="W1431" s="17">
        <f t="shared" si="711"/>
        <v>231954047.99382681</v>
      </c>
      <c r="X1431" s="17">
        <f t="shared" si="698"/>
        <v>0</v>
      </c>
      <c r="Y1431" s="17">
        <f t="shared" si="699"/>
        <v>0</v>
      </c>
      <c r="Z1431" s="17">
        <f t="shared" si="700"/>
        <v>0</v>
      </c>
      <c r="AA1431" s="17">
        <f t="shared" si="701"/>
        <v>0</v>
      </c>
      <c r="AB1431" s="17">
        <f t="shared" si="702"/>
        <v>0</v>
      </c>
      <c r="AC1431" s="17">
        <f t="shared" si="703"/>
        <v>0</v>
      </c>
      <c r="AD1431" s="17">
        <f t="shared" si="704"/>
        <v>0</v>
      </c>
      <c r="AE1431" s="17">
        <f t="shared" si="705"/>
        <v>0</v>
      </c>
      <c r="AF1431" s="17">
        <f t="shared" si="706"/>
        <v>3220830.1174128056</v>
      </c>
      <c r="AG1431" s="17">
        <f t="shared" si="712"/>
        <v>0</v>
      </c>
      <c r="AH1431" s="17">
        <f t="shared" si="707"/>
        <v>0</v>
      </c>
      <c r="AI1431" s="17"/>
      <c r="AJ1431" s="17"/>
      <c r="AU1431">
        <f t="shared" si="685"/>
        <v>0</v>
      </c>
      <c r="AV1431">
        <f t="shared" si="686"/>
        <v>67.2</v>
      </c>
      <c r="AW1431">
        <f t="shared" si="687"/>
        <v>18.666666666666668</v>
      </c>
    </row>
    <row r="1432" spans="2:49" x14ac:dyDescent="0.3">
      <c r="B1432" s="32" t="s">
        <v>53</v>
      </c>
      <c r="C1432" s="32">
        <v>1424</v>
      </c>
      <c r="D1432" s="32">
        <v>402</v>
      </c>
      <c r="E1432" s="2">
        <f t="shared" si="688"/>
        <v>18.583333333333336</v>
      </c>
      <c r="F1432" s="33">
        <v>66.900000000000006</v>
      </c>
      <c r="G1432" s="17">
        <f t="shared" si="713"/>
        <v>-0.12500000000000078</v>
      </c>
      <c r="H1432" s="17">
        <f t="shared" si="714"/>
        <v>-0.45000000000000284</v>
      </c>
      <c r="I1432" s="17">
        <v>194.238</v>
      </c>
      <c r="J1432" s="17">
        <f t="shared" si="689"/>
        <v>4.4135416666666671</v>
      </c>
      <c r="K1432" s="17">
        <f t="shared" si="690"/>
        <v>-275.00000000000171</v>
      </c>
      <c r="L1432" s="17">
        <f t="shared" si="691"/>
        <v>-76.348458333335032</v>
      </c>
      <c r="M1432" s="17">
        <f t="shared" si="692"/>
        <v>-1418.8088506944762</v>
      </c>
      <c r="N1432" s="17">
        <f t="shared" si="708"/>
        <v>-1418.8088506944762</v>
      </c>
      <c r="O1432" s="17">
        <f t="shared" si="709"/>
        <v>3219411.3085621111</v>
      </c>
      <c r="P1432" s="17">
        <f t="shared" si="693"/>
        <v>3219217.0705621112</v>
      </c>
      <c r="Q1432" s="34">
        <f t="shared" si="694"/>
        <v>0.89423411786074325</v>
      </c>
      <c r="R1432" s="17">
        <f t="shared" si="684"/>
        <v>-26.36619780873902</v>
      </c>
      <c r="S1432" s="17">
        <f t="shared" si="695"/>
        <v>-1418.8088506944762</v>
      </c>
      <c r="T1432" s="34">
        <f t="shared" si="696"/>
        <v>-3.9411672254591158E-4</v>
      </c>
      <c r="U1432" s="17">
        <f t="shared" si="710"/>
        <v>0</v>
      </c>
      <c r="V1432" s="17">
        <f t="shared" si="697"/>
        <v>379874.30555555568</v>
      </c>
      <c r="W1432" s="17">
        <f t="shared" si="711"/>
        <v>232333922.29938236</v>
      </c>
      <c r="X1432" s="17">
        <f t="shared" si="698"/>
        <v>1276.9279656250285</v>
      </c>
      <c r="Y1432" s="17">
        <f t="shared" si="699"/>
        <v>1174.7737283750262</v>
      </c>
      <c r="Z1432" s="17">
        <f t="shared" si="700"/>
        <v>1127.7827792400251</v>
      </c>
      <c r="AA1432" s="17">
        <f t="shared" si="701"/>
        <v>1071.3936402780239</v>
      </c>
      <c r="AB1432" s="17">
        <f t="shared" si="702"/>
        <v>1028.537894666903</v>
      </c>
      <c r="AC1432" s="17">
        <f t="shared" si="703"/>
        <v>925.68410520021268</v>
      </c>
      <c r="AD1432" s="17">
        <f t="shared" si="704"/>
        <v>897.91358204420624</v>
      </c>
      <c r="AE1432" s="17">
        <f t="shared" si="705"/>
        <v>897.91358204420624</v>
      </c>
      <c r="AF1432" s="17">
        <f t="shared" si="706"/>
        <v>3218513.3949800669</v>
      </c>
      <c r="AG1432" s="17">
        <f t="shared" si="712"/>
        <v>1071.3936402780239</v>
      </c>
      <c r="AH1432" s="17">
        <f t="shared" si="707"/>
        <v>0.63055729076138078</v>
      </c>
      <c r="AI1432" s="17"/>
      <c r="AJ1432" s="17"/>
      <c r="AU1432">
        <f t="shared" si="685"/>
        <v>0</v>
      </c>
      <c r="AV1432">
        <f t="shared" si="686"/>
        <v>66.900000000000006</v>
      </c>
      <c r="AW1432">
        <f t="shared" si="687"/>
        <v>18.583333333333336</v>
      </c>
    </row>
    <row r="1433" spans="2:49" x14ac:dyDescent="0.3">
      <c r="B1433" s="32" t="s">
        <v>53</v>
      </c>
      <c r="C1433" s="32">
        <v>1425</v>
      </c>
      <c r="D1433" s="32">
        <v>403</v>
      </c>
      <c r="E1433" s="2">
        <f t="shared" si="688"/>
        <v>18.416666666666668</v>
      </c>
      <c r="F1433" s="33">
        <v>66.3</v>
      </c>
      <c r="G1433" s="17">
        <f t="shared" si="713"/>
        <v>-0.20833333333333331</v>
      </c>
      <c r="H1433" s="17">
        <f t="shared" si="714"/>
        <v>-0.75</v>
      </c>
      <c r="I1433" s="17">
        <v>194.238</v>
      </c>
      <c r="J1433" s="17">
        <f t="shared" si="689"/>
        <v>4.3739583333333334</v>
      </c>
      <c r="K1433" s="17">
        <f t="shared" si="690"/>
        <v>-458.33333333333331</v>
      </c>
      <c r="L1433" s="17">
        <f t="shared" si="691"/>
        <v>-259.72137499999997</v>
      </c>
      <c r="M1433" s="17">
        <f t="shared" si="692"/>
        <v>-4783.2019895833328</v>
      </c>
      <c r="N1433" s="17">
        <f t="shared" si="708"/>
        <v>-4783.2019895833328</v>
      </c>
      <c r="O1433" s="17">
        <f t="shared" si="709"/>
        <v>3214628.1065725279</v>
      </c>
      <c r="P1433" s="17">
        <f t="shared" si="693"/>
        <v>3214433.868572528</v>
      </c>
      <c r="Q1433" s="34">
        <f t="shared" si="694"/>
        <v>0.89290544001207683</v>
      </c>
      <c r="R1433" s="17">
        <f t="shared" si="684"/>
        <v>-88.090636641493049</v>
      </c>
      <c r="S1433" s="17">
        <f t="shared" si="695"/>
        <v>-4783.2019895833328</v>
      </c>
      <c r="T1433" s="34">
        <f t="shared" si="696"/>
        <v>-1.3286778486664582E-3</v>
      </c>
      <c r="U1433" s="17">
        <f t="shared" si="710"/>
        <v>1418.8088506944762</v>
      </c>
      <c r="V1433" s="17">
        <f t="shared" si="697"/>
        <v>373090.97222222225</v>
      </c>
      <c r="W1433" s="17">
        <f t="shared" si="711"/>
        <v>232707013.27160457</v>
      </c>
      <c r="X1433" s="17">
        <f t="shared" si="698"/>
        <v>4304.8817906249997</v>
      </c>
      <c r="Y1433" s="17">
        <f t="shared" si="699"/>
        <v>3960.4912473750001</v>
      </c>
      <c r="Z1433" s="17">
        <f t="shared" si="700"/>
        <v>3802.07159748</v>
      </c>
      <c r="AA1433" s="17">
        <f t="shared" si="701"/>
        <v>3611.9680176059996</v>
      </c>
      <c r="AB1433" s="17">
        <f t="shared" si="702"/>
        <v>3467.4892969017596</v>
      </c>
      <c r="AC1433" s="17">
        <f t="shared" si="703"/>
        <v>3120.7403672115838</v>
      </c>
      <c r="AD1433" s="17">
        <f t="shared" si="704"/>
        <v>3027.1181561952362</v>
      </c>
      <c r="AE1433" s="17">
        <f t="shared" si="705"/>
        <v>3027.1181561952362</v>
      </c>
      <c r="AF1433" s="17">
        <f t="shared" si="706"/>
        <v>3211600.9884163328</v>
      </c>
      <c r="AG1433" s="17">
        <f t="shared" si="712"/>
        <v>4683.3616578840238</v>
      </c>
      <c r="AH1433" s="17">
        <f t="shared" si="707"/>
        <v>2.1242934429440252</v>
      </c>
      <c r="AI1433" s="17"/>
      <c r="AJ1433" s="17"/>
      <c r="AU1433">
        <f t="shared" si="685"/>
        <v>0</v>
      </c>
      <c r="AV1433">
        <f t="shared" si="686"/>
        <v>66.3</v>
      </c>
      <c r="AW1433">
        <f t="shared" si="687"/>
        <v>18.416666666666664</v>
      </c>
    </row>
    <row r="1434" spans="2:49" x14ac:dyDescent="0.3">
      <c r="B1434" s="32" t="s">
        <v>53</v>
      </c>
      <c r="C1434" s="32">
        <v>1426</v>
      </c>
      <c r="D1434" s="32">
        <v>404</v>
      </c>
      <c r="E1434" s="2">
        <f t="shared" si="688"/>
        <v>18.166666666666668</v>
      </c>
      <c r="F1434" s="33">
        <v>65.400000000000006</v>
      </c>
      <c r="G1434" s="17">
        <f t="shared" si="713"/>
        <v>-0.31944444444444403</v>
      </c>
      <c r="H1434" s="17">
        <f t="shared" si="714"/>
        <v>-1.1499999999999986</v>
      </c>
      <c r="I1434" s="17">
        <v>194.238</v>
      </c>
      <c r="J1434" s="17">
        <f t="shared" si="689"/>
        <v>4.3145833333333332</v>
      </c>
      <c r="K1434" s="17">
        <f t="shared" si="690"/>
        <v>-702.77777777777692</v>
      </c>
      <c r="L1434" s="17">
        <f t="shared" si="691"/>
        <v>-504.22519444444356</v>
      </c>
      <c r="M1434" s="17">
        <f t="shared" si="692"/>
        <v>-9160.091032407392</v>
      </c>
      <c r="N1434" s="17">
        <f t="shared" si="708"/>
        <v>-9160.091032407392</v>
      </c>
      <c r="O1434" s="17">
        <f t="shared" si="709"/>
        <v>3205468.0155401207</v>
      </c>
      <c r="P1434" s="17">
        <f t="shared" si="693"/>
        <v>3205273.7775401208</v>
      </c>
      <c r="Q1434" s="34">
        <f t="shared" si="694"/>
        <v>0.89036094992509474</v>
      </c>
      <c r="R1434" s="17">
        <f t="shared" si="684"/>
        <v>-166.40832042206762</v>
      </c>
      <c r="S1434" s="17">
        <f t="shared" si="695"/>
        <v>-9160.091032407392</v>
      </c>
      <c r="T1434" s="34">
        <f t="shared" si="696"/>
        <v>-2.5444900869821254E-3</v>
      </c>
      <c r="U1434" s="17">
        <f t="shared" si="710"/>
        <v>6202.0108402778087</v>
      </c>
      <c r="V1434" s="17">
        <f t="shared" si="697"/>
        <v>363030.55555555562</v>
      </c>
      <c r="W1434" s="17">
        <f t="shared" si="711"/>
        <v>233070043.82716012</v>
      </c>
      <c r="X1434" s="17">
        <f t="shared" si="698"/>
        <v>8244.0819291666539</v>
      </c>
      <c r="Y1434" s="17">
        <f t="shared" si="699"/>
        <v>7584.5553748333223</v>
      </c>
      <c r="Z1434" s="17">
        <f t="shared" si="700"/>
        <v>7281.1731598399892</v>
      </c>
      <c r="AA1434" s="17">
        <f t="shared" si="701"/>
        <v>6917.1145018479892</v>
      </c>
      <c r="AB1434" s="17">
        <f t="shared" si="702"/>
        <v>6640.429921774069</v>
      </c>
      <c r="AC1434" s="17">
        <f t="shared" si="703"/>
        <v>5976.3869295966624</v>
      </c>
      <c r="AD1434" s="17">
        <f t="shared" si="704"/>
        <v>5797.0953217087626</v>
      </c>
      <c r="AE1434" s="17">
        <f t="shared" si="705"/>
        <v>5797.0953217087626</v>
      </c>
      <c r="AF1434" s="17">
        <f t="shared" si="706"/>
        <v>3199670.9202184118</v>
      </c>
      <c r="AG1434" s="17">
        <f t="shared" si="712"/>
        <v>11600.476159732014</v>
      </c>
      <c r="AH1434" s="17">
        <f t="shared" si="707"/>
        <v>4.0652842368224142</v>
      </c>
      <c r="AI1434" s="17"/>
      <c r="AJ1434" s="17"/>
      <c r="AU1434">
        <f t="shared" si="685"/>
        <v>0</v>
      </c>
      <c r="AV1434">
        <f t="shared" si="686"/>
        <v>65.400000000000006</v>
      </c>
      <c r="AW1434">
        <f t="shared" si="687"/>
        <v>18.166666666666668</v>
      </c>
    </row>
    <row r="1435" spans="2:49" x14ac:dyDescent="0.3">
      <c r="B1435" s="32" t="s">
        <v>53</v>
      </c>
      <c r="C1435" s="32">
        <v>1427</v>
      </c>
      <c r="D1435" s="32">
        <v>405</v>
      </c>
      <c r="E1435" s="2">
        <f t="shared" si="688"/>
        <v>17.777777777777779</v>
      </c>
      <c r="F1435" s="33">
        <v>64</v>
      </c>
      <c r="G1435" s="17">
        <f t="shared" si="713"/>
        <v>-0.41666666666666763</v>
      </c>
      <c r="H1435" s="17">
        <f t="shared" si="714"/>
        <v>-1.5000000000000036</v>
      </c>
      <c r="I1435" s="17">
        <v>194.238</v>
      </c>
      <c r="J1435" s="17">
        <f t="shared" si="689"/>
        <v>4.2222222222222223</v>
      </c>
      <c r="K1435" s="17">
        <f t="shared" si="690"/>
        <v>-916.66666666666879</v>
      </c>
      <c r="L1435" s="17">
        <f t="shared" si="691"/>
        <v>-718.20644444444656</v>
      </c>
      <c r="M1435" s="17">
        <f t="shared" si="692"/>
        <v>-12768.114567901273</v>
      </c>
      <c r="N1435" s="17">
        <f t="shared" si="708"/>
        <v>-12768.114567901273</v>
      </c>
      <c r="O1435" s="17">
        <f t="shared" si="709"/>
        <v>3192699.9009722192</v>
      </c>
      <c r="P1435" s="17">
        <f t="shared" si="693"/>
        <v>3192505.6629722193</v>
      </c>
      <c r="Q1435" s="34">
        <f t="shared" si="694"/>
        <v>0.88681422306042301</v>
      </c>
      <c r="R1435" s="17">
        <f t="shared" si="684"/>
        <v>-226.98870342935598</v>
      </c>
      <c r="S1435" s="17">
        <f t="shared" si="695"/>
        <v>-12768.114567901273</v>
      </c>
      <c r="T1435" s="34">
        <f t="shared" si="696"/>
        <v>-3.5467268646716156E-3</v>
      </c>
      <c r="U1435" s="17">
        <f t="shared" si="710"/>
        <v>15362.101872685202</v>
      </c>
      <c r="V1435" s="17">
        <f t="shared" si="697"/>
        <v>347654.32098765438</v>
      </c>
      <c r="W1435" s="17">
        <f t="shared" si="711"/>
        <v>233417698.14814776</v>
      </c>
      <c r="X1435" s="17">
        <f t="shared" si="698"/>
        <v>11491.303111111147</v>
      </c>
      <c r="Y1435" s="17">
        <f t="shared" si="699"/>
        <v>10571.998862222255</v>
      </c>
      <c r="Z1435" s="17">
        <f t="shared" si="700"/>
        <v>10149.118907733366</v>
      </c>
      <c r="AA1435" s="17">
        <f t="shared" si="701"/>
        <v>9641.6629623466961</v>
      </c>
      <c r="AB1435" s="17">
        <f t="shared" si="702"/>
        <v>9255.9964438528277</v>
      </c>
      <c r="AC1435" s="17">
        <f t="shared" si="703"/>
        <v>8330.3967994675459</v>
      </c>
      <c r="AD1435" s="17">
        <f t="shared" si="704"/>
        <v>8080.4848954835188</v>
      </c>
      <c r="AE1435" s="17">
        <f t="shared" si="705"/>
        <v>8080.4848954835188</v>
      </c>
      <c r="AF1435" s="17">
        <f t="shared" si="706"/>
        <v>3184619.4160767356</v>
      </c>
      <c r="AG1435" s="17">
        <f t="shared" si="712"/>
        <v>21242.139122078712</v>
      </c>
      <c r="AH1435" s="17">
        <f t="shared" si="707"/>
        <v>5.6625682519155704</v>
      </c>
      <c r="AI1435" s="17"/>
      <c r="AJ1435" s="17"/>
      <c r="AU1435">
        <f t="shared" si="685"/>
        <v>0</v>
      </c>
      <c r="AV1435">
        <f t="shared" si="686"/>
        <v>64</v>
      </c>
      <c r="AW1435">
        <f t="shared" si="687"/>
        <v>17.777777777777779</v>
      </c>
    </row>
    <row r="1436" spans="2:49" x14ac:dyDescent="0.3">
      <c r="B1436" s="32" t="s">
        <v>53</v>
      </c>
      <c r="C1436" s="32">
        <v>1428</v>
      </c>
      <c r="D1436" s="32">
        <v>406</v>
      </c>
      <c r="E1436" s="2">
        <f t="shared" si="688"/>
        <v>17.333333333333332</v>
      </c>
      <c r="F1436" s="33">
        <v>62.4</v>
      </c>
      <c r="G1436" s="17">
        <f t="shared" si="713"/>
        <v>-0.47222222222222199</v>
      </c>
      <c r="H1436" s="17">
        <f t="shared" si="714"/>
        <v>-1.6999999999999993</v>
      </c>
      <c r="I1436" s="17">
        <v>194.238</v>
      </c>
      <c r="J1436" s="17">
        <f t="shared" si="689"/>
        <v>4.1166666666666663</v>
      </c>
      <c r="K1436" s="17">
        <f t="shared" si="690"/>
        <v>-1038.8888888888885</v>
      </c>
      <c r="L1436" s="17">
        <f t="shared" si="691"/>
        <v>-840.53422222222184</v>
      </c>
      <c r="M1436" s="17">
        <f t="shared" si="692"/>
        <v>-14569.259851851844</v>
      </c>
      <c r="N1436" s="17">
        <f t="shared" si="708"/>
        <v>-14569.259851851844</v>
      </c>
      <c r="O1436" s="17">
        <f t="shared" si="709"/>
        <v>3178130.6411203672</v>
      </c>
      <c r="P1436" s="17">
        <f t="shared" si="693"/>
        <v>3177936.4031203673</v>
      </c>
      <c r="Q1436" s="34">
        <f t="shared" si="694"/>
        <v>0.88276717405877558</v>
      </c>
      <c r="R1436" s="17">
        <f t="shared" si="684"/>
        <v>-252.53383743209861</v>
      </c>
      <c r="S1436" s="17">
        <f t="shared" si="695"/>
        <v>-14569.259851851844</v>
      </c>
      <c r="T1436" s="34">
        <f t="shared" si="696"/>
        <v>-4.0470490016474049E-3</v>
      </c>
      <c r="U1436" s="17">
        <f t="shared" si="710"/>
        <v>28130.216440586475</v>
      </c>
      <c r="V1436" s="17">
        <f t="shared" si="697"/>
        <v>330488.88888888882</v>
      </c>
      <c r="W1436" s="17">
        <f t="shared" si="711"/>
        <v>233748187.03703666</v>
      </c>
      <c r="X1436" s="17">
        <f t="shared" si="698"/>
        <v>13112.33386666666</v>
      </c>
      <c r="Y1436" s="17">
        <f t="shared" si="699"/>
        <v>12063.347157333328</v>
      </c>
      <c r="Z1436" s="17">
        <f t="shared" si="700"/>
        <v>11580.813271039995</v>
      </c>
      <c r="AA1436" s="17">
        <f t="shared" si="701"/>
        <v>11001.772607487996</v>
      </c>
      <c r="AB1436" s="17">
        <f t="shared" si="702"/>
        <v>10561.701703188475</v>
      </c>
      <c r="AC1436" s="17">
        <f t="shared" si="703"/>
        <v>9505.5315328696288</v>
      </c>
      <c r="AD1436" s="17">
        <f t="shared" si="704"/>
        <v>9220.3655868835394</v>
      </c>
      <c r="AE1436" s="17">
        <f t="shared" si="705"/>
        <v>9220.3655868835394</v>
      </c>
      <c r="AF1436" s="17">
        <f t="shared" si="706"/>
        <v>3168910.2755334838</v>
      </c>
      <c r="AG1436" s="17">
        <f t="shared" si="712"/>
        <v>32243.911729566709</v>
      </c>
      <c r="AH1436" s="17">
        <f t="shared" si="707"/>
        <v>6.4568386462769887</v>
      </c>
      <c r="AI1436" s="17"/>
      <c r="AJ1436" s="17"/>
      <c r="AU1436">
        <f t="shared" si="685"/>
        <v>0</v>
      </c>
      <c r="AV1436">
        <f t="shared" si="686"/>
        <v>62.4</v>
      </c>
      <c r="AW1436">
        <f t="shared" si="687"/>
        <v>17.333333333333332</v>
      </c>
    </row>
    <row r="1437" spans="2:49" x14ac:dyDescent="0.3">
      <c r="B1437" s="32" t="s">
        <v>53</v>
      </c>
      <c r="C1437" s="32">
        <v>1429</v>
      </c>
      <c r="D1437" s="32">
        <v>407</v>
      </c>
      <c r="E1437" s="2">
        <f t="shared" si="688"/>
        <v>16.833333333333336</v>
      </c>
      <c r="F1437" s="33">
        <v>60.6</v>
      </c>
      <c r="G1437" s="17">
        <f t="shared" si="713"/>
        <v>-0.52777777777777735</v>
      </c>
      <c r="H1437" s="17">
        <f t="shared" si="714"/>
        <v>-1.8999999999999986</v>
      </c>
      <c r="I1437" s="17">
        <v>194.238</v>
      </c>
      <c r="J1437" s="17">
        <f t="shared" si="689"/>
        <v>3.9979166666666672</v>
      </c>
      <c r="K1437" s="17">
        <f t="shared" si="690"/>
        <v>-1161.1111111111102</v>
      </c>
      <c r="L1437" s="17">
        <f t="shared" si="691"/>
        <v>-962.87519444444354</v>
      </c>
      <c r="M1437" s="17">
        <f t="shared" si="692"/>
        <v>-16208.399106481469</v>
      </c>
      <c r="N1437" s="17">
        <f t="shared" si="708"/>
        <v>-16208.399106481469</v>
      </c>
      <c r="O1437" s="17">
        <f t="shared" si="709"/>
        <v>3161922.2420138856</v>
      </c>
      <c r="P1437" s="17">
        <f t="shared" si="693"/>
        <v>3161728.0040138857</v>
      </c>
      <c r="Q1437" s="34">
        <f t="shared" si="694"/>
        <v>0.87826480495497716</v>
      </c>
      <c r="R1437" s="17">
        <f t="shared" si="684"/>
        <v>-272.84138495910474</v>
      </c>
      <c r="S1437" s="17">
        <f t="shared" si="695"/>
        <v>-16208.399106481469</v>
      </c>
      <c r="T1437" s="34">
        <f t="shared" si="696"/>
        <v>-4.5023691037984221E-3</v>
      </c>
      <c r="U1437" s="17">
        <f t="shared" si="710"/>
        <v>42699.476292438318</v>
      </c>
      <c r="V1437" s="17">
        <f t="shared" si="697"/>
        <v>311697.22222222231</v>
      </c>
      <c r="W1437" s="17">
        <f t="shared" si="711"/>
        <v>234059884.25925887</v>
      </c>
      <c r="X1437" s="17">
        <f t="shared" si="698"/>
        <v>14587.559195833323</v>
      </c>
      <c r="Y1437" s="17">
        <f t="shared" si="699"/>
        <v>13420.554460166657</v>
      </c>
      <c r="Z1437" s="17">
        <f t="shared" si="700"/>
        <v>12883.732281759991</v>
      </c>
      <c r="AA1437" s="17">
        <f t="shared" si="701"/>
        <v>12239.545667671991</v>
      </c>
      <c r="AB1437" s="17">
        <f t="shared" si="702"/>
        <v>11749.963840965111</v>
      </c>
      <c r="AC1437" s="17">
        <f t="shared" si="703"/>
        <v>10574.9674568686</v>
      </c>
      <c r="AD1437" s="17">
        <f t="shared" si="704"/>
        <v>10257.718433162543</v>
      </c>
      <c r="AE1437" s="17">
        <f t="shared" si="705"/>
        <v>10257.718433162543</v>
      </c>
      <c r="AF1437" s="17">
        <f t="shared" si="706"/>
        <v>3151664.523580723</v>
      </c>
      <c r="AG1437" s="17">
        <f t="shared" si="712"/>
        <v>44483.457397238701</v>
      </c>
      <c r="AH1437" s="17">
        <f t="shared" si="707"/>
        <v>7.1782494283852643</v>
      </c>
      <c r="AI1437" s="17"/>
      <c r="AJ1437" s="17"/>
      <c r="AU1437">
        <f t="shared" si="685"/>
        <v>0</v>
      </c>
      <c r="AV1437">
        <f t="shared" si="686"/>
        <v>60.6</v>
      </c>
      <c r="AW1437">
        <f t="shared" si="687"/>
        <v>16.833333333333332</v>
      </c>
    </row>
    <row r="1438" spans="2:49" x14ac:dyDescent="0.3">
      <c r="B1438" s="32" t="s">
        <v>53</v>
      </c>
      <c r="C1438" s="32">
        <v>1430</v>
      </c>
      <c r="D1438" s="32">
        <v>408</v>
      </c>
      <c r="E1438" s="2">
        <f t="shared" si="688"/>
        <v>16.277777777777779</v>
      </c>
      <c r="F1438" s="33">
        <v>58.6</v>
      </c>
      <c r="G1438" s="17">
        <f t="shared" si="713"/>
        <v>-0.54166666666666641</v>
      </c>
      <c r="H1438" s="17">
        <f t="shared" si="714"/>
        <v>-1.9499999999999993</v>
      </c>
      <c r="I1438" s="17">
        <v>194.238</v>
      </c>
      <c r="J1438" s="17">
        <f t="shared" si="689"/>
        <v>3.8659722222222221</v>
      </c>
      <c r="K1438" s="17">
        <f t="shared" si="690"/>
        <v>-1191.6666666666661</v>
      </c>
      <c r="L1438" s="17">
        <f t="shared" si="691"/>
        <v>-993.56269444444388</v>
      </c>
      <c r="M1438" s="17">
        <f t="shared" si="692"/>
        <v>-16172.992748456782</v>
      </c>
      <c r="N1438" s="17">
        <f t="shared" si="708"/>
        <v>-16172.992748456782</v>
      </c>
      <c r="O1438" s="17">
        <f t="shared" si="709"/>
        <v>3145749.2492654286</v>
      </c>
      <c r="P1438" s="17">
        <f t="shared" si="693"/>
        <v>3145555.0112654287</v>
      </c>
      <c r="Q1438" s="34">
        <f t="shared" si="694"/>
        <v>0.87377227102931077</v>
      </c>
      <c r="R1438" s="17">
        <f t="shared" si="684"/>
        <v>-263.26038196099097</v>
      </c>
      <c r="S1438" s="17">
        <f t="shared" si="695"/>
        <v>-16172.992748456782</v>
      </c>
      <c r="T1438" s="34">
        <f t="shared" si="696"/>
        <v>-4.4925339256663248E-3</v>
      </c>
      <c r="U1438" s="17">
        <f t="shared" si="710"/>
        <v>58907.875398919787</v>
      </c>
      <c r="V1438" s="17">
        <f t="shared" si="697"/>
        <v>291462.65432098764</v>
      </c>
      <c r="W1438" s="17">
        <f t="shared" si="711"/>
        <v>234351346.91357985</v>
      </c>
      <c r="X1438" s="17">
        <f t="shared" si="698"/>
        <v>14555.693473611103</v>
      </c>
      <c r="Y1438" s="17">
        <f t="shared" si="699"/>
        <v>13391.237995722217</v>
      </c>
      <c r="Z1438" s="17">
        <f t="shared" si="700"/>
        <v>12855.588475893328</v>
      </c>
      <c r="AA1438" s="17">
        <f t="shared" si="701"/>
        <v>12212.809052098661</v>
      </c>
      <c r="AB1438" s="17">
        <f t="shared" si="702"/>
        <v>11724.296690014713</v>
      </c>
      <c r="AC1438" s="17">
        <f t="shared" si="703"/>
        <v>10551.867021013242</v>
      </c>
      <c r="AD1438" s="17">
        <f t="shared" si="704"/>
        <v>10235.311010382844</v>
      </c>
      <c r="AE1438" s="17">
        <f t="shared" si="705"/>
        <v>10235.311010382844</v>
      </c>
      <c r="AF1438" s="17">
        <f t="shared" si="706"/>
        <v>3135513.9382550456</v>
      </c>
      <c r="AG1438" s="17">
        <f t="shared" si="712"/>
        <v>56696.26644933736</v>
      </c>
      <c r="AH1438" s="17">
        <f t="shared" si="707"/>
        <v>7.1575601471208703</v>
      </c>
      <c r="AI1438" s="17"/>
      <c r="AJ1438" s="17"/>
      <c r="AU1438">
        <f t="shared" si="685"/>
        <v>0</v>
      </c>
      <c r="AV1438">
        <f t="shared" si="686"/>
        <v>58.6</v>
      </c>
      <c r="AW1438">
        <f t="shared" si="687"/>
        <v>16.277777777777779</v>
      </c>
    </row>
    <row r="1439" spans="2:49" x14ac:dyDescent="0.3">
      <c r="B1439" s="32" t="s">
        <v>53</v>
      </c>
      <c r="C1439" s="32">
        <v>1431</v>
      </c>
      <c r="D1439" s="32">
        <v>409</v>
      </c>
      <c r="E1439" s="2">
        <f t="shared" si="688"/>
        <v>15.750000000000002</v>
      </c>
      <c r="F1439" s="33">
        <v>56.7</v>
      </c>
      <c r="G1439" s="17">
        <f t="shared" si="713"/>
        <v>-0.52777777777777835</v>
      </c>
      <c r="H1439" s="17">
        <f t="shared" si="714"/>
        <v>-1.9000000000000021</v>
      </c>
      <c r="I1439" s="17">
        <v>194.238</v>
      </c>
      <c r="J1439" s="17">
        <f t="shared" si="689"/>
        <v>3.7406250000000001</v>
      </c>
      <c r="K1439" s="17">
        <f t="shared" si="690"/>
        <v>-1161.1111111111125</v>
      </c>
      <c r="L1439" s="17">
        <f t="shared" si="691"/>
        <v>-963.13248611111248</v>
      </c>
      <c r="M1439" s="17">
        <f t="shared" si="692"/>
        <v>-15169.336656250023</v>
      </c>
      <c r="N1439" s="17">
        <f t="shared" si="708"/>
        <v>-15169.336656250023</v>
      </c>
      <c r="O1439" s="17">
        <f t="shared" si="709"/>
        <v>3130579.9126091786</v>
      </c>
      <c r="P1439" s="17">
        <f t="shared" si="693"/>
        <v>3130385.6746091787</v>
      </c>
      <c r="Q1439" s="34">
        <f t="shared" si="694"/>
        <v>0.86955853269293759</v>
      </c>
      <c r="R1439" s="17">
        <f t="shared" si="684"/>
        <v>-238.91705233593788</v>
      </c>
      <c r="S1439" s="17">
        <f t="shared" si="695"/>
        <v>-15169.336656250023</v>
      </c>
      <c r="T1439" s="34">
        <f t="shared" si="696"/>
        <v>-4.2137383363731315E-3</v>
      </c>
      <c r="U1439" s="17">
        <f t="shared" si="710"/>
        <v>75080.868147376576</v>
      </c>
      <c r="V1439" s="17">
        <f t="shared" si="697"/>
        <v>272868.75000000006</v>
      </c>
      <c r="W1439" s="17">
        <f t="shared" si="711"/>
        <v>234624215.66357985</v>
      </c>
      <c r="X1439" s="17">
        <f t="shared" si="698"/>
        <v>13652.402990625022</v>
      </c>
      <c r="Y1439" s="17">
        <f t="shared" si="699"/>
        <v>12560.21075137502</v>
      </c>
      <c r="Z1439" s="17">
        <f t="shared" si="700"/>
        <v>12057.802321320018</v>
      </c>
      <c r="AA1439" s="17">
        <f t="shared" si="701"/>
        <v>11454.912205254017</v>
      </c>
      <c r="AB1439" s="17">
        <f t="shared" si="702"/>
        <v>10996.715717043855</v>
      </c>
      <c r="AC1439" s="17">
        <f t="shared" si="703"/>
        <v>9897.0441453394706</v>
      </c>
      <c r="AD1439" s="17">
        <f t="shared" si="704"/>
        <v>9600.1328209792864</v>
      </c>
      <c r="AE1439" s="17">
        <f t="shared" si="705"/>
        <v>9600.1328209792864</v>
      </c>
      <c r="AF1439" s="17">
        <f t="shared" si="706"/>
        <v>3120979.7797881993</v>
      </c>
      <c r="AG1439" s="17">
        <f t="shared" si="712"/>
        <v>68151.178654591378</v>
      </c>
      <c r="AH1439" s="17">
        <f t="shared" si="707"/>
        <v>6.708688204737447</v>
      </c>
      <c r="AI1439" s="17"/>
      <c r="AJ1439" s="17"/>
      <c r="AU1439">
        <f t="shared" si="685"/>
        <v>0</v>
      </c>
      <c r="AV1439">
        <f t="shared" si="686"/>
        <v>56.7</v>
      </c>
      <c r="AW1439">
        <f t="shared" si="687"/>
        <v>15.75</v>
      </c>
    </row>
    <row r="1440" spans="2:49" x14ac:dyDescent="0.3">
      <c r="B1440" s="32" t="s">
        <v>53</v>
      </c>
      <c r="C1440" s="32">
        <v>1432</v>
      </c>
      <c r="D1440" s="32">
        <v>410</v>
      </c>
      <c r="E1440" s="2">
        <f t="shared" si="688"/>
        <v>15.222222222222221</v>
      </c>
      <c r="F1440" s="33">
        <v>54.8</v>
      </c>
      <c r="G1440" s="17">
        <f t="shared" si="713"/>
        <v>-0.51388888888888928</v>
      </c>
      <c r="H1440" s="17">
        <f t="shared" si="714"/>
        <v>-1.8500000000000014</v>
      </c>
      <c r="I1440" s="17">
        <v>194.238</v>
      </c>
      <c r="J1440" s="17">
        <f t="shared" si="689"/>
        <v>3.6152777777777776</v>
      </c>
      <c r="K1440" s="17">
        <f t="shared" si="690"/>
        <v>-1130.5555555555563</v>
      </c>
      <c r="L1440" s="17">
        <f t="shared" si="691"/>
        <v>-932.70227777777859</v>
      </c>
      <c r="M1440" s="17">
        <f t="shared" si="692"/>
        <v>-14197.801339506184</v>
      </c>
      <c r="N1440" s="17">
        <f t="shared" si="708"/>
        <v>-14197.801339506184</v>
      </c>
      <c r="O1440" s="17">
        <f t="shared" si="709"/>
        <v>3116382.1112696724</v>
      </c>
      <c r="P1440" s="17">
        <f t="shared" si="693"/>
        <v>3116187.8732696725</v>
      </c>
      <c r="Q1440" s="34">
        <f t="shared" si="694"/>
        <v>0.86561466743684956</v>
      </c>
      <c r="R1440" s="17">
        <f t="shared" si="684"/>
        <v>-216.12208705692748</v>
      </c>
      <c r="S1440" s="17">
        <f t="shared" si="695"/>
        <v>-14197.801339506184</v>
      </c>
      <c r="T1440" s="34">
        <f t="shared" si="696"/>
        <v>-3.9438652560880279E-3</v>
      </c>
      <c r="U1440" s="17">
        <f t="shared" si="710"/>
        <v>90250.204803626606</v>
      </c>
      <c r="V1440" s="17">
        <f t="shared" si="697"/>
        <v>254887.65432098761</v>
      </c>
      <c r="W1440" s="17">
        <f t="shared" si="711"/>
        <v>234879103.31790084</v>
      </c>
      <c r="X1440" s="17">
        <f t="shared" si="698"/>
        <v>12778.021205555566</v>
      </c>
      <c r="Y1440" s="17">
        <f t="shared" si="699"/>
        <v>11755.77950911112</v>
      </c>
      <c r="Z1440" s="17">
        <f t="shared" si="700"/>
        <v>11285.548328746674</v>
      </c>
      <c r="AA1440" s="17">
        <f t="shared" si="701"/>
        <v>10721.270912309339</v>
      </c>
      <c r="AB1440" s="17">
        <f t="shared" si="702"/>
        <v>10292.420075816965</v>
      </c>
      <c r="AC1440" s="17">
        <f t="shared" si="703"/>
        <v>9263.1780682352692</v>
      </c>
      <c r="AD1440" s="17">
        <f t="shared" si="704"/>
        <v>8985.2827261882103</v>
      </c>
      <c r="AE1440" s="17">
        <f t="shared" si="705"/>
        <v>8985.2827261882103</v>
      </c>
      <c r="AF1440" s="17">
        <f t="shared" si="706"/>
        <v>3107396.8285434842</v>
      </c>
      <c r="AG1440" s="17">
        <f t="shared" si="712"/>
        <v>78872.449566900716</v>
      </c>
      <c r="AH1440" s="17">
        <f t="shared" si="707"/>
        <v>6.2746387752710966</v>
      </c>
      <c r="AI1440" s="17"/>
      <c r="AJ1440" s="17"/>
      <c r="AU1440">
        <f t="shared" si="685"/>
        <v>0</v>
      </c>
      <c r="AV1440">
        <f t="shared" si="686"/>
        <v>54.8</v>
      </c>
      <c r="AW1440">
        <f t="shared" si="687"/>
        <v>15.222222222222221</v>
      </c>
    </row>
    <row r="1441" spans="2:49" x14ac:dyDescent="0.3">
      <c r="B1441" s="32" t="s">
        <v>53</v>
      </c>
      <c r="C1441" s="32">
        <v>1433</v>
      </c>
      <c r="D1441" s="32">
        <v>411</v>
      </c>
      <c r="E1441" s="2">
        <f t="shared" si="688"/>
        <v>14.722222222222223</v>
      </c>
      <c r="F1441" s="33">
        <v>53</v>
      </c>
      <c r="G1441" s="17">
        <f t="shared" si="713"/>
        <v>-0.4861111111111111</v>
      </c>
      <c r="H1441" s="17">
        <f t="shared" si="714"/>
        <v>-1.75</v>
      </c>
      <c r="I1441" s="17">
        <v>194.238</v>
      </c>
      <c r="J1441" s="17">
        <f t="shared" si="689"/>
        <v>3.4965277777777777</v>
      </c>
      <c r="K1441" s="17">
        <f t="shared" si="690"/>
        <v>-1069.4444444444443</v>
      </c>
      <c r="L1441" s="17">
        <f t="shared" si="691"/>
        <v>-871.70991666666657</v>
      </c>
      <c r="M1441" s="17">
        <f t="shared" si="692"/>
        <v>-12833.50710648148</v>
      </c>
      <c r="N1441" s="17">
        <f t="shared" si="708"/>
        <v>-12833.50710648148</v>
      </c>
      <c r="O1441" s="17">
        <f t="shared" si="709"/>
        <v>3103548.6041631908</v>
      </c>
      <c r="P1441" s="17">
        <f t="shared" si="693"/>
        <v>3103354.3661631909</v>
      </c>
      <c r="Q1441" s="34">
        <f t="shared" si="694"/>
        <v>0.86204977583281117</v>
      </c>
      <c r="R1441" s="17">
        <f t="shared" si="684"/>
        <v>-188.93774351208847</v>
      </c>
      <c r="S1441" s="17">
        <f t="shared" si="695"/>
        <v>-12833.50710648148</v>
      </c>
      <c r="T1441" s="34">
        <f t="shared" si="696"/>
        <v>-3.5648916040384253E-3</v>
      </c>
      <c r="U1441" s="17">
        <f t="shared" si="710"/>
        <v>104448.00614313279</v>
      </c>
      <c r="V1441" s="17">
        <f t="shared" si="697"/>
        <v>238418.20987654323</v>
      </c>
      <c r="W1441" s="17">
        <f t="shared" si="711"/>
        <v>235117521.52777737</v>
      </c>
      <c r="X1441" s="17">
        <f t="shared" si="698"/>
        <v>11550.156395833332</v>
      </c>
      <c r="Y1441" s="17">
        <f t="shared" si="699"/>
        <v>10626.143884166666</v>
      </c>
      <c r="Z1441" s="17">
        <f t="shared" si="700"/>
        <v>10201.098128799998</v>
      </c>
      <c r="AA1441" s="17">
        <f t="shared" si="701"/>
        <v>9691.0432223599983</v>
      </c>
      <c r="AB1441" s="17">
        <f t="shared" si="702"/>
        <v>9303.4014934655988</v>
      </c>
      <c r="AC1441" s="17">
        <f t="shared" si="703"/>
        <v>8373.0613441190399</v>
      </c>
      <c r="AD1441" s="17">
        <f t="shared" si="704"/>
        <v>8121.8695037954685</v>
      </c>
      <c r="AE1441" s="17">
        <f t="shared" si="705"/>
        <v>8121.8695037954685</v>
      </c>
      <c r="AF1441" s="17">
        <f t="shared" si="706"/>
        <v>3095426.7346593952</v>
      </c>
      <c r="AG1441" s="17">
        <f t="shared" si="712"/>
        <v>88563.492789260708</v>
      </c>
      <c r="AH1441" s="17">
        <f t="shared" si="707"/>
        <v>5.6677386628021411</v>
      </c>
      <c r="AI1441" s="17"/>
      <c r="AJ1441" s="17"/>
      <c r="AU1441">
        <f t="shared" si="685"/>
        <v>0</v>
      </c>
      <c r="AV1441">
        <f t="shared" si="686"/>
        <v>53</v>
      </c>
      <c r="AW1441">
        <f t="shared" si="687"/>
        <v>14.722222222222221</v>
      </c>
    </row>
    <row r="1442" spans="2:49" x14ac:dyDescent="0.3">
      <c r="B1442" s="32" t="s">
        <v>53</v>
      </c>
      <c r="C1442" s="32">
        <v>1434</v>
      </c>
      <c r="D1442" s="32">
        <v>412</v>
      </c>
      <c r="E1442" s="2">
        <f t="shared" si="688"/>
        <v>14.25</v>
      </c>
      <c r="F1442" s="33">
        <v>51.3</v>
      </c>
      <c r="G1442" s="17">
        <f t="shared" si="713"/>
        <v>-0.47222222222222199</v>
      </c>
      <c r="H1442" s="17">
        <f t="shared" si="714"/>
        <v>-1.6999999999999993</v>
      </c>
      <c r="I1442" s="17">
        <v>194.238</v>
      </c>
      <c r="J1442" s="17">
        <f t="shared" si="689"/>
        <v>3.3843749999999999</v>
      </c>
      <c r="K1442" s="17">
        <f t="shared" si="690"/>
        <v>-1038.8888888888885</v>
      </c>
      <c r="L1442" s="17">
        <f t="shared" si="691"/>
        <v>-841.26651388888843</v>
      </c>
      <c r="M1442" s="17">
        <f t="shared" si="692"/>
        <v>-11988.04782291666</v>
      </c>
      <c r="N1442" s="17">
        <f t="shared" si="708"/>
        <v>-11988.04782291666</v>
      </c>
      <c r="O1442" s="17">
        <f t="shared" si="709"/>
        <v>3091560.5563402739</v>
      </c>
      <c r="P1442" s="17">
        <f t="shared" si="693"/>
        <v>3091366.318340274</v>
      </c>
      <c r="Q1442" s="34">
        <f t="shared" si="694"/>
        <v>0.85871973590856132</v>
      </c>
      <c r="R1442" s="17">
        <f t="shared" si="684"/>
        <v>-170.8296814765624</v>
      </c>
      <c r="S1442" s="17">
        <f t="shared" si="695"/>
        <v>-11988.04782291666</v>
      </c>
      <c r="T1442" s="34">
        <f t="shared" si="696"/>
        <v>-3.3300399242497899E-3</v>
      </c>
      <c r="U1442" s="17">
        <f t="shared" si="710"/>
        <v>117281.51324961428</v>
      </c>
      <c r="V1442" s="17">
        <f t="shared" si="697"/>
        <v>223368.75</v>
      </c>
      <c r="W1442" s="17">
        <f t="shared" si="711"/>
        <v>235340890.27777737</v>
      </c>
      <c r="X1442" s="17">
        <f t="shared" si="698"/>
        <v>10789.243040624995</v>
      </c>
      <c r="Y1442" s="17">
        <f t="shared" si="699"/>
        <v>9926.1035973749968</v>
      </c>
      <c r="Z1442" s="17">
        <f t="shared" si="700"/>
        <v>9529.0594534799966</v>
      </c>
      <c r="AA1442" s="17">
        <f t="shared" si="701"/>
        <v>9052.6064808059964</v>
      </c>
      <c r="AB1442" s="17">
        <f t="shared" si="702"/>
        <v>8690.5022215737554</v>
      </c>
      <c r="AC1442" s="17">
        <f t="shared" si="703"/>
        <v>7821.4519994163802</v>
      </c>
      <c r="AD1442" s="17">
        <f t="shared" si="704"/>
        <v>7586.8084394338885</v>
      </c>
      <c r="AE1442" s="17">
        <f t="shared" si="705"/>
        <v>7586.8084394338885</v>
      </c>
      <c r="AF1442" s="17">
        <f t="shared" si="706"/>
        <v>3083973.7479008399</v>
      </c>
      <c r="AG1442" s="17">
        <f t="shared" si="712"/>
        <v>97616.099270066712</v>
      </c>
      <c r="AH1442" s="17">
        <f t="shared" si="707"/>
        <v>5.2906613943053618</v>
      </c>
      <c r="AI1442" s="17"/>
      <c r="AJ1442" s="17"/>
      <c r="AU1442">
        <f t="shared" si="685"/>
        <v>0</v>
      </c>
      <c r="AV1442">
        <f t="shared" si="686"/>
        <v>51.3</v>
      </c>
      <c r="AW1442">
        <f t="shared" si="687"/>
        <v>14.249999999999998</v>
      </c>
    </row>
    <row r="1443" spans="2:49" x14ac:dyDescent="0.3">
      <c r="B1443" s="32" t="s">
        <v>53</v>
      </c>
      <c r="C1443" s="32">
        <v>1435</v>
      </c>
      <c r="D1443" s="32">
        <v>413</v>
      </c>
      <c r="E1443" s="2">
        <f t="shared" si="688"/>
        <v>13.777777777777779</v>
      </c>
      <c r="F1443" s="33">
        <v>49.6</v>
      </c>
      <c r="G1443" s="17">
        <f t="shared" si="713"/>
        <v>-0.4861111111111111</v>
      </c>
      <c r="H1443" s="17">
        <f t="shared" si="714"/>
        <v>-1.75</v>
      </c>
      <c r="I1443" s="17">
        <v>194.238</v>
      </c>
      <c r="J1443" s="17">
        <f t="shared" si="689"/>
        <v>3.2722222222222221</v>
      </c>
      <c r="K1443" s="17">
        <f t="shared" si="690"/>
        <v>-1069.4444444444443</v>
      </c>
      <c r="L1443" s="17">
        <f t="shared" si="691"/>
        <v>-871.93422222222216</v>
      </c>
      <c r="M1443" s="17">
        <f t="shared" si="692"/>
        <v>-12013.315950617283</v>
      </c>
      <c r="N1443" s="17">
        <f t="shared" si="708"/>
        <v>-12013.315950617283</v>
      </c>
      <c r="O1443" s="17">
        <f t="shared" si="709"/>
        <v>3079547.2403896567</v>
      </c>
      <c r="P1443" s="17">
        <f t="shared" si="693"/>
        <v>3079353.0023896568</v>
      </c>
      <c r="Q1443" s="34">
        <f t="shared" si="694"/>
        <v>0.85538267700379889</v>
      </c>
      <c r="R1443" s="17">
        <f t="shared" si="684"/>
        <v>-165.51679754183814</v>
      </c>
      <c r="S1443" s="17">
        <f t="shared" si="695"/>
        <v>-12013.315950617283</v>
      </c>
      <c r="T1443" s="34">
        <f t="shared" si="696"/>
        <v>-3.3370589047624689E-3</v>
      </c>
      <c r="U1443" s="17">
        <f t="shared" si="710"/>
        <v>129269.56107253094</v>
      </c>
      <c r="V1443" s="17">
        <f t="shared" si="697"/>
        <v>208809.87654320992</v>
      </c>
      <c r="W1443" s="17">
        <f t="shared" si="711"/>
        <v>235549700.1543206</v>
      </c>
      <c r="X1443" s="17">
        <f t="shared" si="698"/>
        <v>10811.984355555554</v>
      </c>
      <c r="Y1443" s="17">
        <f t="shared" si="699"/>
        <v>9947.0256071111107</v>
      </c>
      <c r="Z1443" s="17">
        <f t="shared" si="700"/>
        <v>9549.144582826666</v>
      </c>
      <c r="AA1443" s="17">
        <f t="shared" si="701"/>
        <v>9071.6873536853327</v>
      </c>
      <c r="AB1443" s="17">
        <f t="shared" si="702"/>
        <v>8708.8198595379199</v>
      </c>
      <c r="AC1443" s="17">
        <f t="shared" si="703"/>
        <v>7837.9378735841283</v>
      </c>
      <c r="AD1443" s="17">
        <f t="shared" si="704"/>
        <v>7602.7997373766038</v>
      </c>
      <c r="AE1443" s="17">
        <f t="shared" si="705"/>
        <v>7602.7997373766038</v>
      </c>
      <c r="AF1443" s="17">
        <f t="shared" si="706"/>
        <v>3071944.4406522801</v>
      </c>
      <c r="AG1443" s="17">
        <f t="shared" si="712"/>
        <v>106687.78662375205</v>
      </c>
      <c r="AH1443" s="17">
        <f t="shared" si="707"/>
        <v>5.2981182838861347</v>
      </c>
      <c r="AI1443" s="17"/>
      <c r="AJ1443" s="17"/>
      <c r="AU1443">
        <f t="shared" si="685"/>
        <v>0</v>
      </c>
      <c r="AV1443">
        <f t="shared" si="686"/>
        <v>49.6</v>
      </c>
      <c r="AW1443">
        <f t="shared" si="687"/>
        <v>13.777777777777779</v>
      </c>
    </row>
    <row r="1444" spans="2:49" x14ac:dyDescent="0.3">
      <c r="B1444" s="32" t="s">
        <v>53</v>
      </c>
      <c r="C1444" s="32">
        <v>1436</v>
      </c>
      <c r="D1444" s="32">
        <v>414</v>
      </c>
      <c r="E1444" s="2">
        <f t="shared" si="688"/>
        <v>13.277777777777777</v>
      </c>
      <c r="F1444" s="33">
        <v>47.8</v>
      </c>
      <c r="G1444" s="17">
        <f t="shared" si="713"/>
        <v>-0.56944444444444464</v>
      </c>
      <c r="H1444" s="17">
        <f t="shared" si="714"/>
        <v>-2.0500000000000007</v>
      </c>
      <c r="I1444" s="17">
        <v>194.238</v>
      </c>
      <c r="J1444" s="17">
        <f t="shared" si="689"/>
        <v>3.1534722222222218</v>
      </c>
      <c r="K1444" s="17">
        <f t="shared" si="690"/>
        <v>-1252.7777777777783</v>
      </c>
      <c r="L1444" s="17">
        <f t="shared" si="691"/>
        <v>-1055.386305555556</v>
      </c>
      <c r="M1444" s="17">
        <f t="shared" si="692"/>
        <v>-14013.184834876547</v>
      </c>
      <c r="N1444" s="17">
        <f t="shared" si="708"/>
        <v>-14013.184834876547</v>
      </c>
      <c r="O1444" s="17">
        <f t="shared" si="709"/>
        <v>3065534.0555547802</v>
      </c>
      <c r="P1444" s="17">
        <f t="shared" si="693"/>
        <v>3065339.8175547803</v>
      </c>
      <c r="Q1444" s="34">
        <f t="shared" si="694"/>
        <v>0.85149009452036684</v>
      </c>
      <c r="R1444" s="17">
        <f t="shared" si="684"/>
        <v>-186.06395419641638</v>
      </c>
      <c r="S1444" s="17">
        <f t="shared" si="695"/>
        <v>-14013.184834876547</v>
      </c>
      <c r="T1444" s="34">
        <f t="shared" si="696"/>
        <v>-3.892582483432007E-3</v>
      </c>
      <c r="U1444" s="17">
        <f t="shared" si="710"/>
        <v>141282.87702314823</v>
      </c>
      <c r="V1444" s="17">
        <f t="shared" si="697"/>
        <v>193929.3209876543</v>
      </c>
      <c r="W1444" s="17">
        <f t="shared" si="711"/>
        <v>235743629.47530824</v>
      </c>
      <c r="X1444" s="17">
        <f t="shared" si="698"/>
        <v>12611.866351388893</v>
      </c>
      <c r="Y1444" s="17">
        <f t="shared" si="699"/>
        <v>11602.917043277783</v>
      </c>
      <c r="Z1444" s="17">
        <f t="shared" si="700"/>
        <v>11138.800361546671</v>
      </c>
      <c r="AA1444" s="17">
        <f t="shared" si="701"/>
        <v>10581.860343469338</v>
      </c>
      <c r="AB1444" s="17">
        <f t="shared" si="702"/>
        <v>10158.585929730563</v>
      </c>
      <c r="AC1444" s="17">
        <f t="shared" si="703"/>
        <v>9142.7273367575071</v>
      </c>
      <c r="AD1444" s="17">
        <f t="shared" si="704"/>
        <v>8868.4455166547814</v>
      </c>
      <c r="AE1444" s="17">
        <f t="shared" si="705"/>
        <v>8868.4455166547814</v>
      </c>
      <c r="AF1444" s="17">
        <f t="shared" si="706"/>
        <v>3056665.6100381254</v>
      </c>
      <c r="AG1444" s="17">
        <f t="shared" si="712"/>
        <v>117269.64696722139</v>
      </c>
      <c r="AH1444" s="17">
        <f t="shared" si="707"/>
        <v>6.1757977135478983</v>
      </c>
      <c r="AI1444" s="17"/>
      <c r="AJ1444" s="17"/>
      <c r="AU1444">
        <f t="shared" si="685"/>
        <v>0</v>
      </c>
      <c r="AV1444">
        <f t="shared" si="686"/>
        <v>47.8</v>
      </c>
      <c r="AW1444">
        <f t="shared" si="687"/>
        <v>13.277777777777777</v>
      </c>
    </row>
    <row r="1445" spans="2:49" x14ac:dyDescent="0.3">
      <c r="B1445" s="32" t="s">
        <v>53</v>
      </c>
      <c r="C1445" s="32">
        <v>1437</v>
      </c>
      <c r="D1445" s="32">
        <v>415</v>
      </c>
      <c r="E1445" s="2">
        <f t="shared" si="688"/>
        <v>12.638888888888889</v>
      </c>
      <c r="F1445" s="33">
        <v>45.5</v>
      </c>
      <c r="G1445" s="17">
        <f t="shared" si="713"/>
        <v>-0.69444444444444442</v>
      </c>
      <c r="H1445" s="17">
        <f t="shared" si="714"/>
        <v>-2.5</v>
      </c>
      <c r="I1445" s="17">
        <v>194.238</v>
      </c>
      <c r="J1445" s="17">
        <f t="shared" si="689"/>
        <v>3.0017361111111112</v>
      </c>
      <c r="K1445" s="17">
        <f t="shared" si="690"/>
        <v>-1527.7777777777778</v>
      </c>
      <c r="L1445" s="17">
        <f t="shared" si="691"/>
        <v>-1330.5380416666667</v>
      </c>
      <c r="M1445" s="17">
        <f t="shared" si="692"/>
        <v>-16816.522471064814</v>
      </c>
      <c r="N1445" s="17">
        <f t="shared" si="708"/>
        <v>-16816.522471064814</v>
      </c>
      <c r="O1445" s="17">
        <f t="shared" si="709"/>
        <v>3048717.5330837155</v>
      </c>
      <c r="P1445" s="17">
        <f t="shared" si="693"/>
        <v>3048523.2950837156</v>
      </c>
      <c r="Q1445" s="34">
        <f t="shared" si="694"/>
        <v>0.84681880090835449</v>
      </c>
      <c r="R1445" s="17">
        <f t="shared" si="684"/>
        <v>-212.54215900929142</v>
      </c>
      <c r="S1445" s="17">
        <f t="shared" si="695"/>
        <v>-16816.522471064814</v>
      </c>
      <c r="T1445" s="34">
        <f t="shared" si="696"/>
        <v>-4.6712936120123843E-3</v>
      </c>
      <c r="U1445" s="17">
        <f t="shared" si="710"/>
        <v>155296.06185802477</v>
      </c>
      <c r="V1445" s="17">
        <f t="shared" si="697"/>
        <v>175715.66358024691</v>
      </c>
      <c r="W1445" s="17">
        <f t="shared" si="711"/>
        <v>235919345.13888848</v>
      </c>
      <c r="X1445" s="17">
        <f t="shared" si="698"/>
        <v>15134.870223958333</v>
      </c>
      <c r="Y1445" s="17">
        <f t="shared" si="699"/>
        <v>13924.080606041667</v>
      </c>
      <c r="Z1445" s="17">
        <f t="shared" si="700"/>
        <v>13367.117381800001</v>
      </c>
      <c r="AA1445" s="17">
        <f t="shared" si="701"/>
        <v>12698.76151271</v>
      </c>
      <c r="AB1445" s="17">
        <f t="shared" si="702"/>
        <v>12190.8110522016</v>
      </c>
      <c r="AC1445" s="17">
        <f t="shared" si="703"/>
        <v>10971.729946981441</v>
      </c>
      <c r="AD1445" s="17">
        <f t="shared" si="704"/>
        <v>10642.578048571997</v>
      </c>
      <c r="AE1445" s="17">
        <f t="shared" si="705"/>
        <v>10642.578048571997</v>
      </c>
      <c r="AF1445" s="17">
        <f t="shared" si="706"/>
        <v>3038074.9550351435</v>
      </c>
      <c r="AG1445" s="17">
        <f t="shared" si="712"/>
        <v>129968.40847993139</v>
      </c>
      <c r="AH1445" s="17">
        <f t="shared" si="707"/>
        <v>7.406108593299928</v>
      </c>
      <c r="AI1445" s="17"/>
      <c r="AJ1445" s="17"/>
      <c r="AU1445">
        <f t="shared" si="685"/>
        <v>0</v>
      </c>
      <c r="AV1445">
        <f t="shared" si="686"/>
        <v>45.5</v>
      </c>
      <c r="AW1445">
        <f t="shared" si="687"/>
        <v>12.638888888888889</v>
      </c>
    </row>
    <row r="1446" spans="2:49" x14ac:dyDescent="0.3">
      <c r="B1446" s="32" t="s">
        <v>53</v>
      </c>
      <c r="C1446" s="32">
        <v>1438</v>
      </c>
      <c r="D1446" s="32">
        <v>416</v>
      </c>
      <c r="E1446" s="2">
        <f t="shared" si="688"/>
        <v>11.888888888888889</v>
      </c>
      <c r="F1446" s="33">
        <v>42.8</v>
      </c>
      <c r="G1446" s="17">
        <f t="shared" si="713"/>
        <v>-0.79166666666666707</v>
      </c>
      <c r="H1446" s="17">
        <f t="shared" si="714"/>
        <v>-2.8500000000000014</v>
      </c>
      <c r="I1446" s="17">
        <v>194.238</v>
      </c>
      <c r="J1446" s="17">
        <f t="shared" si="689"/>
        <v>2.8236111111111111</v>
      </c>
      <c r="K1446" s="17">
        <f t="shared" si="690"/>
        <v>-1741.6666666666677</v>
      </c>
      <c r="L1446" s="17">
        <f t="shared" si="691"/>
        <v>-1544.6050555555566</v>
      </c>
      <c r="M1446" s="17">
        <f t="shared" si="692"/>
        <v>-18363.637882716062</v>
      </c>
      <c r="N1446" s="17">
        <f t="shared" si="708"/>
        <v>-18363.637882716062</v>
      </c>
      <c r="O1446" s="17">
        <f t="shared" si="709"/>
        <v>3030353.8952009995</v>
      </c>
      <c r="P1446" s="17">
        <f t="shared" si="693"/>
        <v>3030159.6572009996</v>
      </c>
      <c r="Q1446" s="34">
        <f t="shared" si="694"/>
        <v>0.84171774957729362</v>
      </c>
      <c r="R1446" s="17">
        <f t="shared" si="684"/>
        <v>-218.32325038340207</v>
      </c>
      <c r="S1446" s="17">
        <f t="shared" si="695"/>
        <v>-18363.637882716062</v>
      </c>
      <c r="T1446" s="34">
        <f t="shared" si="696"/>
        <v>-5.1010513310608676E-3</v>
      </c>
      <c r="U1446" s="17">
        <f t="shared" si="710"/>
        <v>172112.58432908959</v>
      </c>
      <c r="V1446" s="17">
        <f t="shared" si="697"/>
        <v>155480.24691358028</v>
      </c>
      <c r="W1446" s="17">
        <f t="shared" si="711"/>
        <v>236074825.38580206</v>
      </c>
      <c r="X1446" s="17">
        <f t="shared" si="698"/>
        <v>16527.274094444456</v>
      </c>
      <c r="Y1446" s="17">
        <f t="shared" si="699"/>
        <v>15205.0921668889</v>
      </c>
      <c r="Z1446" s="17">
        <f t="shared" si="700"/>
        <v>14596.888480213343</v>
      </c>
      <c r="AA1446" s="17">
        <f t="shared" si="701"/>
        <v>13867.044056202676</v>
      </c>
      <c r="AB1446" s="17">
        <f t="shared" si="702"/>
        <v>13312.362293954569</v>
      </c>
      <c r="AC1446" s="17">
        <f t="shared" si="703"/>
        <v>11981.126064559112</v>
      </c>
      <c r="AD1446" s="17">
        <f t="shared" si="704"/>
        <v>11621.692282622338</v>
      </c>
      <c r="AE1446" s="17">
        <f t="shared" si="705"/>
        <v>11621.692282622338</v>
      </c>
      <c r="AF1446" s="17">
        <f t="shared" si="706"/>
        <v>3018732.2029183772</v>
      </c>
      <c r="AG1446" s="17">
        <f t="shared" si="712"/>
        <v>143835.45253613405</v>
      </c>
      <c r="AH1446" s="17">
        <f t="shared" si="707"/>
        <v>8.0818444246330579</v>
      </c>
      <c r="AI1446" s="17"/>
      <c r="AJ1446" s="17"/>
      <c r="AU1446">
        <f t="shared" si="685"/>
        <v>0</v>
      </c>
      <c r="AV1446">
        <f t="shared" si="686"/>
        <v>42.8</v>
      </c>
      <c r="AW1446">
        <f t="shared" si="687"/>
        <v>11.888888888888888</v>
      </c>
    </row>
    <row r="1447" spans="2:49" x14ac:dyDescent="0.3">
      <c r="B1447" s="32" t="s">
        <v>53</v>
      </c>
      <c r="C1447" s="32">
        <v>1439</v>
      </c>
      <c r="D1447" s="32">
        <v>417</v>
      </c>
      <c r="E1447" s="2">
        <f t="shared" si="688"/>
        <v>11.055555555555555</v>
      </c>
      <c r="F1447" s="33">
        <v>39.799999999999997</v>
      </c>
      <c r="G1447" s="17">
        <f t="shared" si="713"/>
        <v>-0.87499999999999956</v>
      </c>
      <c r="H1447" s="17">
        <f t="shared" si="714"/>
        <v>-3.1499999999999986</v>
      </c>
      <c r="I1447" s="17">
        <v>194.238</v>
      </c>
      <c r="J1447" s="17">
        <f t="shared" si="689"/>
        <v>2.6256944444444441</v>
      </c>
      <c r="K1447" s="17">
        <f t="shared" si="690"/>
        <v>-1924.9999999999991</v>
      </c>
      <c r="L1447" s="17">
        <f t="shared" si="691"/>
        <v>-1728.1363055555546</v>
      </c>
      <c r="M1447" s="17">
        <f t="shared" si="692"/>
        <v>-19105.506933641966</v>
      </c>
      <c r="N1447" s="17">
        <f t="shared" si="708"/>
        <v>-19105.506933641966</v>
      </c>
      <c r="O1447" s="17">
        <f t="shared" si="709"/>
        <v>3011248.3882673574</v>
      </c>
      <c r="P1447" s="17">
        <f t="shared" si="693"/>
        <v>3011054.1502673575</v>
      </c>
      <c r="Q1447" s="34">
        <f t="shared" si="694"/>
        <v>0.83641062186126658</v>
      </c>
      <c r="R1447" s="17">
        <f t="shared" si="684"/>
        <v>-211.2219933219306</v>
      </c>
      <c r="S1447" s="17">
        <f t="shared" si="695"/>
        <v>-19105.506933641966</v>
      </c>
      <c r="T1447" s="34">
        <f t="shared" si="696"/>
        <v>-5.3071277160270649E-3</v>
      </c>
      <c r="U1447" s="17">
        <f t="shared" si="710"/>
        <v>190476.22221180564</v>
      </c>
      <c r="V1447" s="17">
        <f t="shared" si="697"/>
        <v>134447.83950617284</v>
      </c>
      <c r="W1447" s="17">
        <f t="shared" si="711"/>
        <v>236209273.22530824</v>
      </c>
      <c r="X1447" s="17">
        <f t="shared" si="698"/>
        <v>17194.95624027777</v>
      </c>
      <c r="Y1447" s="17">
        <f t="shared" si="699"/>
        <v>15819.359741055549</v>
      </c>
      <c r="Z1447" s="17">
        <f t="shared" si="700"/>
        <v>15186.585351413327</v>
      </c>
      <c r="AA1447" s="17">
        <f t="shared" si="701"/>
        <v>14427.25608384266</v>
      </c>
      <c r="AB1447" s="17">
        <f t="shared" si="702"/>
        <v>13850.165840488953</v>
      </c>
      <c r="AC1447" s="17">
        <f t="shared" si="703"/>
        <v>12465.149256440058</v>
      </c>
      <c r="AD1447" s="17">
        <f t="shared" si="704"/>
        <v>12091.194778746856</v>
      </c>
      <c r="AE1447" s="17">
        <f t="shared" si="705"/>
        <v>12091.194778746856</v>
      </c>
      <c r="AF1447" s="17">
        <f t="shared" si="706"/>
        <v>2999157.1934886104</v>
      </c>
      <c r="AG1447" s="17">
        <f t="shared" si="712"/>
        <v>158262.70861997671</v>
      </c>
      <c r="AH1447" s="17">
        <f t="shared" si="707"/>
        <v>8.4024981089276274</v>
      </c>
      <c r="AI1447" s="17"/>
      <c r="AJ1447" s="17"/>
      <c r="AU1447">
        <f t="shared" si="685"/>
        <v>0</v>
      </c>
      <c r="AV1447">
        <f t="shared" si="686"/>
        <v>39.799999999999997</v>
      </c>
      <c r="AW1447">
        <f t="shared" si="687"/>
        <v>11.055555555555555</v>
      </c>
    </row>
    <row r="1448" spans="2:49" x14ac:dyDescent="0.3">
      <c r="B1448" s="32" t="s">
        <v>53</v>
      </c>
      <c r="C1448" s="32">
        <v>1440</v>
      </c>
      <c r="D1448" s="32">
        <v>418</v>
      </c>
      <c r="E1448" s="2">
        <f t="shared" si="688"/>
        <v>10.138888888888889</v>
      </c>
      <c r="F1448" s="33">
        <v>36.5</v>
      </c>
      <c r="G1448" s="17">
        <f t="shared" si="713"/>
        <v>-0.94444444444444398</v>
      </c>
      <c r="H1448" s="17">
        <f t="shared" si="714"/>
        <v>-3.3999999999999986</v>
      </c>
      <c r="I1448" s="17">
        <v>194.238</v>
      </c>
      <c r="J1448" s="17">
        <f t="shared" si="689"/>
        <v>2.4079861111111112</v>
      </c>
      <c r="K1448" s="17">
        <f t="shared" si="690"/>
        <v>-2077.7777777777769</v>
      </c>
      <c r="L1448" s="17">
        <f t="shared" si="691"/>
        <v>-1881.1317916666658</v>
      </c>
      <c r="M1448" s="17">
        <f t="shared" si="692"/>
        <v>-19072.586221064808</v>
      </c>
      <c r="N1448" s="17">
        <f t="shared" si="708"/>
        <v>-19072.586221064808</v>
      </c>
      <c r="O1448" s="17">
        <f t="shared" si="709"/>
        <v>2992175.8020462925</v>
      </c>
      <c r="P1448" s="17">
        <f t="shared" si="693"/>
        <v>2991981.5640462926</v>
      </c>
      <c r="Q1448" s="34">
        <f t="shared" si="694"/>
        <v>0.83111263886077913</v>
      </c>
      <c r="R1448" s="17">
        <f t="shared" si="684"/>
        <v>-193.37483251912931</v>
      </c>
      <c r="S1448" s="17">
        <f t="shared" si="695"/>
        <v>-19072.586221064808</v>
      </c>
      <c r="T1448" s="34">
        <f t="shared" si="696"/>
        <v>-5.2979830004873819E-3</v>
      </c>
      <c r="U1448" s="17">
        <f t="shared" si="710"/>
        <v>209581.72914544761</v>
      </c>
      <c r="V1448" s="17">
        <f t="shared" si="697"/>
        <v>113076.77469135803</v>
      </c>
      <c r="W1448" s="17">
        <f t="shared" si="711"/>
        <v>236322349.99999958</v>
      </c>
      <c r="X1448" s="17">
        <f t="shared" si="698"/>
        <v>17165.327598958327</v>
      </c>
      <c r="Y1448" s="17">
        <f t="shared" si="699"/>
        <v>15792.101391041662</v>
      </c>
      <c r="Z1448" s="17">
        <f t="shared" si="700"/>
        <v>15160.417335399996</v>
      </c>
      <c r="AA1448" s="17">
        <f t="shared" si="701"/>
        <v>14402.396468629995</v>
      </c>
      <c r="AB1448" s="17">
        <f t="shared" si="702"/>
        <v>13826.300609884795</v>
      </c>
      <c r="AC1448" s="17">
        <f t="shared" si="703"/>
        <v>12443.670548896316</v>
      </c>
      <c r="AD1448" s="17">
        <f t="shared" si="704"/>
        <v>12070.360432429427</v>
      </c>
      <c r="AE1448" s="17">
        <f t="shared" si="705"/>
        <v>12070.360432429427</v>
      </c>
      <c r="AF1448" s="17">
        <f t="shared" si="706"/>
        <v>2980105.4416138632</v>
      </c>
      <c r="AG1448" s="17">
        <f t="shared" si="712"/>
        <v>172665.10508860671</v>
      </c>
      <c r="AH1448" s="17">
        <f t="shared" si="707"/>
        <v>8.382194744742657</v>
      </c>
      <c r="AI1448" s="17"/>
      <c r="AJ1448" s="17"/>
      <c r="AU1448">
        <f t="shared" si="685"/>
        <v>0</v>
      </c>
      <c r="AV1448">
        <f t="shared" si="686"/>
        <v>36.5</v>
      </c>
      <c r="AW1448">
        <f t="shared" si="687"/>
        <v>10.138888888888889</v>
      </c>
    </row>
    <row r="1449" spans="2:49" x14ac:dyDescent="0.3">
      <c r="B1449" s="32" t="s">
        <v>53</v>
      </c>
      <c r="C1449" s="32">
        <v>1441</v>
      </c>
      <c r="D1449" s="32">
        <v>419</v>
      </c>
      <c r="E1449" s="2">
        <f t="shared" si="688"/>
        <v>9.1666666666666679</v>
      </c>
      <c r="F1449" s="33">
        <v>33</v>
      </c>
      <c r="G1449" s="17">
        <f t="shared" si="713"/>
        <v>-0.97222222222222221</v>
      </c>
      <c r="H1449" s="17">
        <f t="shared" si="714"/>
        <v>-3.5</v>
      </c>
      <c r="I1449" s="17">
        <v>194.238</v>
      </c>
      <c r="J1449" s="17">
        <f t="shared" si="689"/>
        <v>2.1770833333333335</v>
      </c>
      <c r="K1449" s="17">
        <f t="shared" si="690"/>
        <v>-2138.8888888888887</v>
      </c>
      <c r="L1449" s="17">
        <f t="shared" si="691"/>
        <v>-1942.4738055555554</v>
      </c>
      <c r="M1449" s="17">
        <f t="shared" si="692"/>
        <v>-17806.00988425926</v>
      </c>
      <c r="N1449" s="17">
        <f t="shared" si="708"/>
        <v>-17806.00988425926</v>
      </c>
      <c r="O1449" s="17">
        <f t="shared" si="709"/>
        <v>2974369.7921620333</v>
      </c>
      <c r="P1449" s="17">
        <f t="shared" si="693"/>
        <v>2974175.5541620334</v>
      </c>
      <c r="Q1449" s="34">
        <f t="shared" si="694"/>
        <v>0.82616648543512961</v>
      </c>
      <c r="R1449" s="17">
        <f t="shared" si="684"/>
        <v>-163.22175727237655</v>
      </c>
      <c r="S1449" s="17">
        <f t="shared" si="695"/>
        <v>-17806.00988425926</v>
      </c>
      <c r="T1449" s="34">
        <f t="shared" si="696"/>
        <v>-4.9461534256495373E-3</v>
      </c>
      <c r="U1449" s="17">
        <f t="shared" si="710"/>
        <v>228654.31536651243</v>
      </c>
      <c r="V1449" s="17">
        <f t="shared" si="697"/>
        <v>92430.555555555577</v>
      </c>
      <c r="W1449" s="17">
        <f t="shared" si="711"/>
        <v>236414780.55555514</v>
      </c>
      <c r="X1449" s="17">
        <f t="shared" si="698"/>
        <v>16025.408895833334</v>
      </c>
      <c r="Y1449" s="17">
        <f t="shared" si="699"/>
        <v>14743.376184166667</v>
      </c>
      <c r="Z1449" s="17">
        <f t="shared" si="700"/>
        <v>14153.641136800001</v>
      </c>
      <c r="AA1449" s="17">
        <f t="shared" si="701"/>
        <v>13445.959079960001</v>
      </c>
      <c r="AB1449" s="17">
        <f t="shared" si="702"/>
        <v>12908.120716761601</v>
      </c>
      <c r="AC1449" s="17">
        <f t="shared" si="703"/>
        <v>11617.308645085441</v>
      </c>
      <c r="AD1449" s="17">
        <f t="shared" si="704"/>
        <v>11268.789385732876</v>
      </c>
      <c r="AE1449" s="17">
        <f t="shared" si="705"/>
        <v>11268.789385732876</v>
      </c>
      <c r="AF1449" s="17">
        <f t="shared" si="706"/>
        <v>2963101.0027763005</v>
      </c>
      <c r="AG1449" s="17">
        <f t="shared" si="712"/>
        <v>186111.06416856672</v>
      </c>
      <c r="AH1449" s="17">
        <f t="shared" si="707"/>
        <v>7.8201175473510594</v>
      </c>
      <c r="AI1449" s="17"/>
      <c r="AJ1449" s="17"/>
      <c r="AU1449">
        <f t="shared" si="685"/>
        <v>0</v>
      </c>
      <c r="AV1449">
        <f t="shared" si="686"/>
        <v>33</v>
      </c>
      <c r="AW1449">
        <f t="shared" si="687"/>
        <v>9.1666666666666661</v>
      </c>
    </row>
    <row r="1450" spans="2:49" x14ac:dyDescent="0.3">
      <c r="B1450" s="32" t="s">
        <v>53</v>
      </c>
      <c r="C1450" s="32">
        <v>1442</v>
      </c>
      <c r="D1450" s="32">
        <v>420</v>
      </c>
      <c r="E1450" s="2">
        <f t="shared" si="688"/>
        <v>8.1944444444444446</v>
      </c>
      <c r="F1450" s="33">
        <v>29.5</v>
      </c>
      <c r="G1450" s="17">
        <f t="shared" si="713"/>
        <v>-0.99999999999999989</v>
      </c>
      <c r="H1450" s="17">
        <f t="shared" si="714"/>
        <v>-3.5999999999999996</v>
      </c>
      <c r="I1450" s="17">
        <v>194.238</v>
      </c>
      <c r="J1450" s="17">
        <f t="shared" si="689"/>
        <v>1.9461805555555556</v>
      </c>
      <c r="K1450" s="17">
        <f t="shared" si="690"/>
        <v>-2199.9999999999995</v>
      </c>
      <c r="L1450" s="17">
        <f t="shared" si="691"/>
        <v>-2003.8158194444441</v>
      </c>
      <c r="M1450" s="17">
        <f t="shared" si="692"/>
        <v>-16420.157409336418</v>
      </c>
      <c r="N1450" s="17">
        <f t="shared" si="708"/>
        <v>-16420.157409336418</v>
      </c>
      <c r="O1450" s="17">
        <f t="shared" si="709"/>
        <v>2957949.6347526968</v>
      </c>
      <c r="P1450" s="17">
        <f t="shared" si="693"/>
        <v>2957755.3967526969</v>
      </c>
      <c r="Q1450" s="34">
        <f t="shared" si="694"/>
        <v>0.82160529410996408</v>
      </c>
      <c r="R1450" s="17">
        <f t="shared" si="684"/>
        <v>-134.55406765984011</v>
      </c>
      <c r="S1450" s="17">
        <f t="shared" si="695"/>
        <v>-16420.157409336418</v>
      </c>
      <c r="T1450" s="34">
        <f t="shared" si="696"/>
        <v>-4.5611913251654701E-3</v>
      </c>
      <c r="U1450" s="17">
        <f t="shared" si="710"/>
        <v>246460.32525077168</v>
      </c>
      <c r="V1450" s="17">
        <f t="shared" si="697"/>
        <v>73863.811728395056</v>
      </c>
      <c r="W1450" s="17">
        <f t="shared" si="711"/>
        <v>236488644.36728352</v>
      </c>
      <c r="X1450" s="17">
        <f t="shared" si="698"/>
        <v>14778.141668402777</v>
      </c>
      <c r="Y1450" s="17">
        <f t="shared" si="699"/>
        <v>13595.890334930556</v>
      </c>
      <c r="Z1450" s="17">
        <f t="shared" si="700"/>
        <v>13052.054721533334</v>
      </c>
      <c r="AA1450" s="17">
        <f t="shared" si="701"/>
        <v>12399.451985456666</v>
      </c>
      <c r="AB1450" s="17">
        <f t="shared" si="702"/>
        <v>11903.473906038398</v>
      </c>
      <c r="AC1450" s="17">
        <f t="shared" si="703"/>
        <v>10713.126515434558</v>
      </c>
      <c r="AD1450" s="17">
        <f t="shared" si="704"/>
        <v>10391.732719971522</v>
      </c>
      <c r="AE1450" s="17">
        <f t="shared" si="705"/>
        <v>10391.732719971522</v>
      </c>
      <c r="AF1450" s="17">
        <f t="shared" si="706"/>
        <v>2947557.9020327255</v>
      </c>
      <c r="AG1450" s="17">
        <f t="shared" si="712"/>
        <v>198510.51615402338</v>
      </c>
      <c r="AH1450" s="17">
        <f t="shared" si="707"/>
        <v>7.2064720665544533</v>
      </c>
      <c r="AI1450" s="17"/>
      <c r="AJ1450" s="17"/>
      <c r="AU1450">
        <f t="shared" si="685"/>
        <v>0</v>
      </c>
      <c r="AV1450">
        <f t="shared" si="686"/>
        <v>29.5</v>
      </c>
      <c r="AW1450">
        <f t="shared" si="687"/>
        <v>8.1944444444444446</v>
      </c>
    </row>
    <row r="1451" spans="2:49" x14ac:dyDescent="0.3">
      <c r="B1451" s="32" t="s">
        <v>53</v>
      </c>
      <c r="C1451" s="32">
        <v>1443</v>
      </c>
      <c r="D1451" s="32">
        <v>421</v>
      </c>
      <c r="E1451" s="2">
        <f t="shared" si="688"/>
        <v>7.166666666666667</v>
      </c>
      <c r="F1451" s="33">
        <v>25.8</v>
      </c>
      <c r="G1451" s="17">
        <f t="shared" si="713"/>
        <v>-1.0277777777777775</v>
      </c>
      <c r="H1451" s="17">
        <f t="shared" si="714"/>
        <v>-3.6999999999999993</v>
      </c>
      <c r="I1451" s="17">
        <v>194.238</v>
      </c>
      <c r="J1451" s="17">
        <f t="shared" si="689"/>
        <v>1.7020833333333334</v>
      </c>
      <c r="K1451" s="17">
        <f t="shared" si="690"/>
        <v>-2261.1111111111104</v>
      </c>
      <c r="L1451" s="17">
        <f t="shared" si="691"/>
        <v>-2065.171027777777</v>
      </c>
      <c r="M1451" s="17">
        <f t="shared" si="692"/>
        <v>-14800.392365740736</v>
      </c>
      <c r="N1451" s="17">
        <f t="shared" si="708"/>
        <v>-14800.392365740736</v>
      </c>
      <c r="O1451" s="17">
        <f t="shared" si="709"/>
        <v>2943149.2423869562</v>
      </c>
      <c r="P1451" s="17">
        <f t="shared" si="693"/>
        <v>2942955.0043869563</v>
      </c>
      <c r="Q1451" s="34">
        <f t="shared" si="694"/>
        <v>0.81749404111860868</v>
      </c>
      <c r="R1451" s="17">
        <f t="shared" si="684"/>
        <v>-106.06947862114194</v>
      </c>
      <c r="S1451" s="17">
        <f t="shared" si="695"/>
        <v>-14800.392365740736</v>
      </c>
      <c r="T1451" s="34">
        <f t="shared" si="696"/>
        <v>-4.1112529913554614E-3</v>
      </c>
      <c r="U1451" s="17">
        <f t="shared" si="710"/>
        <v>262880.48266010813</v>
      </c>
      <c r="V1451" s="17">
        <f t="shared" si="697"/>
        <v>56497.222222222226</v>
      </c>
      <c r="W1451" s="17">
        <f t="shared" si="711"/>
        <v>236545141.58950573</v>
      </c>
      <c r="X1451" s="17">
        <f t="shared" si="698"/>
        <v>13320.353129166662</v>
      </c>
      <c r="Y1451" s="17">
        <f t="shared" si="699"/>
        <v>12254.724878833329</v>
      </c>
      <c r="Z1451" s="17">
        <f t="shared" si="700"/>
        <v>11764.535883679995</v>
      </c>
      <c r="AA1451" s="17">
        <f t="shared" si="701"/>
        <v>11176.309089495995</v>
      </c>
      <c r="AB1451" s="17">
        <f t="shared" si="702"/>
        <v>10729.256725916155</v>
      </c>
      <c r="AC1451" s="17">
        <f t="shared" si="703"/>
        <v>9656.3310533245403</v>
      </c>
      <c r="AD1451" s="17">
        <f t="shared" si="704"/>
        <v>9366.6411217248042</v>
      </c>
      <c r="AE1451" s="17">
        <f t="shared" si="705"/>
        <v>9366.6411217248042</v>
      </c>
      <c r="AF1451" s="17">
        <f t="shared" si="706"/>
        <v>2933782.6012652316</v>
      </c>
      <c r="AG1451" s="17">
        <f t="shared" si="712"/>
        <v>209686.82524351939</v>
      </c>
      <c r="AH1451" s="17">
        <f t="shared" si="707"/>
        <v>6.4910887884440776</v>
      </c>
      <c r="AI1451" s="17"/>
      <c r="AJ1451" s="17"/>
      <c r="AU1451">
        <f t="shared" si="685"/>
        <v>0</v>
      </c>
      <c r="AV1451">
        <f t="shared" si="686"/>
        <v>25.8</v>
      </c>
      <c r="AW1451">
        <f t="shared" si="687"/>
        <v>7.166666666666667</v>
      </c>
    </row>
    <row r="1452" spans="2:49" x14ac:dyDescent="0.3">
      <c r="B1452" s="32" t="s">
        <v>53</v>
      </c>
      <c r="C1452" s="32">
        <v>1444</v>
      </c>
      <c r="D1452" s="32">
        <v>422</v>
      </c>
      <c r="E1452" s="2">
        <f t="shared" si="688"/>
        <v>6.1388888888888893</v>
      </c>
      <c r="F1452" s="33">
        <v>22.1</v>
      </c>
      <c r="G1452" s="17">
        <f t="shared" si="713"/>
        <v>-0.99999999999999989</v>
      </c>
      <c r="H1452" s="17">
        <f t="shared" si="714"/>
        <v>-3.5999999999999996</v>
      </c>
      <c r="I1452" s="17">
        <v>194.238</v>
      </c>
      <c r="J1452" s="17">
        <f t="shared" si="689"/>
        <v>1.4579861111111112</v>
      </c>
      <c r="K1452" s="17">
        <f t="shared" si="690"/>
        <v>-2199.9999999999995</v>
      </c>
      <c r="L1452" s="17">
        <f t="shared" si="691"/>
        <v>-2004.3040138888884</v>
      </c>
      <c r="M1452" s="17">
        <f t="shared" si="692"/>
        <v>-12304.1996408179</v>
      </c>
      <c r="N1452" s="17">
        <f t="shared" si="708"/>
        <v>-12304.1996408179</v>
      </c>
      <c r="O1452" s="17">
        <f t="shared" si="709"/>
        <v>2930845.0427461383</v>
      </c>
      <c r="P1452" s="17">
        <f t="shared" si="693"/>
        <v>2930650.8047461384</v>
      </c>
      <c r="Q1452" s="34">
        <f t="shared" si="694"/>
        <v>0.81407618054238229</v>
      </c>
      <c r="R1452" s="17">
        <f t="shared" si="684"/>
        <v>-75.534114461687665</v>
      </c>
      <c r="S1452" s="17">
        <f t="shared" si="695"/>
        <v>-12304.1996408179</v>
      </c>
      <c r="T1452" s="34">
        <f t="shared" si="696"/>
        <v>-3.417860576226396E-3</v>
      </c>
      <c r="U1452" s="17">
        <f t="shared" si="710"/>
        <v>277680.87502584886</v>
      </c>
      <c r="V1452" s="17">
        <f t="shared" si="697"/>
        <v>41454.552469135808</v>
      </c>
      <c r="W1452" s="17">
        <f t="shared" si="711"/>
        <v>236586596.14197487</v>
      </c>
      <c r="X1452" s="17">
        <f t="shared" si="698"/>
        <v>11073.779676736111</v>
      </c>
      <c r="Y1452" s="17">
        <f t="shared" si="699"/>
        <v>10187.877302597222</v>
      </c>
      <c r="Z1452" s="17">
        <f t="shared" si="700"/>
        <v>9780.3622104933329</v>
      </c>
      <c r="AA1452" s="17">
        <f t="shared" si="701"/>
        <v>9291.3440999686663</v>
      </c>
      <c r="AB1452" s="17">
        <f t="shared" si="702"/>
        <v>8919.690335969919</v>
      </c>
      <c r="AC1452" s="17">
        <f t="shared" si="703"/>
        <v>8027.7213023729273</v>
      </c>
      <c r="AD1452" s="17">
        <f t="shared" si="704"/>
        <v>7786.8896633017393</v>
      </c>
      <c r="AE1452" s="17">
        <f t="shared" si="705"/>
        <v>7786.8896633017393</v>
      </c>
      <c r="AF1452" s="17">
        <f t="shared" si="706"/>
        <v>2923058.1530828364</v>
      </c>
      <c r="AG1452" s="17">
        <f t="shared" si="712"/>
        <v>218978.16934348806</v>
      </c>
      <c r="AH1452" s="17">
        <f t="shared" si="707"/>
        <v>5.3925828693225339</v>
      </c>
      <c r="AI1452" s="17"/>
      <c r="AJ1452" s="17"/>
      <c r="AU1452">
        <f t="shared" si="685"/>
        <v>0</v>
      </c>
      <c r="AV1452">
        <f t="shared" si="686"/>
        <v>22.1</v>
      </c>
      <c r="AW1452">
        <f t="shared" si="687"/>
        <v>6.1388888888888893</v>
      </c>
    </row>
    <row r="1453" spans="2:49" x14ac:dyDescent="0.3">
      <c r="B1453" s="32" t="s">
        <v>53</v>
      </c>
      <c r="C1453" s="32">
        <v>1445</v>
      </c>
      <c r="D1453" s="32">
        <v>423</v>
      </c>
      <c r="E1453" s="2">
        <f t="shared" si="688"/>
        <v>5.166666666666667</v>
      </c>
      <c r="F1453" s="33">
        <v>18.600000000000001</v>
      </c>
      <c r="G1453" s="17">
        <f t="shared" si="713"/>
        <v>-0.94444444444444453</v>
      </c>
      <c r="H1453" s="17">
        <f t="shared" si="714"/>
        <v>-3.4000000000000004</v>
      </c>
      <c r="I1453" s="17">
        <v>194.238</v>
      </c>
      <c r="J1453" s="17">
        <f t="shared" si="689"/>
        <v>1.2270833333333333</v>
      </c>
      <c r="K1453" s="17">
        <f t="shared" si="690"/>
        <v>-2077.7777777777778</v>
      </c>
      <c r="L1453" s="17">
        <f t="shared" si="691"/>
        <v>-1882.3126944444446</v>
      </c>
      <c r="M1453" s="17">
        <f t="shared" si="692"/>
        <v>-9725.2822546296302</v>
      </c>
      <c r="N1453" s="17">
        <f t="shared" si="708"/>
        <v>-9725.2822546296302</v>
      </c>
      <c r="O1453" s="17">
        <f t="shared" si="709"/>
        <v>2921119.7604915085</v>
      </c>
      <c r="P1453" s="17">
        <f t="shared" si="693"/>
        <v>2920925.5224915086</v>
      </c>
      <c r="Q1453" s="34">
        <f t="shared" si="694"/>
        <v>0.81137469163769127</v>
      </c>
      <c r="R1453" s="17">
        <f t="shared" si="684"/>
        <v>-50.247291648919763</v>
      </c>
      <c r="S1453" s="17">
        <f t="shared" si="695"/>
        <v>-9725.2822546296302</v>
      </c>
      <c r="T1453" s="34">
        <f t="shared" si="696"/>
        <v>-2.7014889046910184E-3</v>
      </c>
      <c r="U1453" s="17">
        <f t="shared" si="710"/>
        <v>289985.07466666674</v>
      </c>
      <c r="V1453" s="17">
        <f t="shared" si="697"/>
        <v>29363.888888888891</v>
      </c>
      <c r="W1453" s="17">
        <f t="shared" si="711"/>
        <v>236615960.03086376</v>
      </c>
      <c r="X1453" s="17">
        <f t="shared" si="698"/>
        <v>8752.7540291666683</v>
      </c>
      <c r="Y1453" s="17">
        <f t="shared" si="699"/>
        <v>8052.5337068333356</v>
      </c>
      <c r="Z1453" s="17">
        <f t="shared" si="700"/>
        <v>7730.4323585600023</v>
      </c>
      <c r="AA1453" s="17">
        <f t="shared" si="701"/>
        <v>7343.9107406320018</v>
      </c>
      <c r="AB1453" s="17">
        <f t="shared" si="702"/>
        <v>7050.1543110067214</v>
      </c>
      <c r="AC1453" s="17">
        <f t="shared" si="703"/>
        <v>6345.1388799060496</v>
      </c>
      <c r="AD1453" s="17">
        <f t="shared" si="704"/>
        <v>6154.7847135088678</v>
      </c>
      <c r="AE1453" s="17">
        <f t="shared" si="705"/>
        <v>6154.7847135088678</v>
      </c>
      <c r="AF1453" s="17">
        <f t="shared" si="706"/>
        <v>2914964.9757779995</v>
      </c>
      <c r="AG1453" s="17">
        <f t="shared" si="712"/>
        <v>226322.08008412007</v>
      </c>
      <c r="AH1453" s="17">
        <f t="shared" si="707"/>
        <v>4.2593665837431613</v>
      </c>
      <c r="AI1453" s="17"/>
      <c r="AJ1453" s="17"/>
      <c r="AU1453">
        <f t="shared" si="685"/>
        <v>0</v>
      </c>
      <c r="AV1453">
        <f t="shared" si="686"/>
        <v>18.600000000000001</v>
      </c>
      <c r="AW1453">
        <f t="shared" si="687"/>
        <v>5.166666666666667</v>
      </c>
    </row>
    <row r="1454" spans="2:49" x14ac:dyDescent="0.3">
      <c r="B1454" s="32" t="s">
        <v>53</v>
      </c>
      <c r="C1454" s="32">
        <v>1446</v>
      </c>
      <c r="D1454" s="32">
        <v>424</v>
      </c>
      <c r="E1454" s="2">
        <f t="shared" si="688"/>
        <v>4.25</v>
      </c>
      <c r="F1454" s="33">
        <v>15.3</v>
      </c>
      <c r="G1454" s="17">
        <f t="shared" si="713"/>
        <v>-0.86111111111111127</v>
      </c>
      <c r="H1454" s="17">
        <f t="shared" si="714"/>
        <v>-3.1000000000000005</v>
      </c>
      <c r="I1454" s="17">
        <v>194.238</v>
      </c>
      <c r="J1454" s="17">
        <f t="shared" si="689"/>
        <v>1.0093749999999999</v>
      </c>
      <c r="K1454" s="17">
        <f t="shared" si="690"/>
        <v>-1894.4444444444448</v>
      </c>
      <c r="L1454" s="17">
        <f t="shared" si="691"/>
        <v>-1699.1970694444449</v>
      </c>
      <c r="M1454" s="17">
        <f t="shared" si="692"/>
        <v>-7221.5875451388911</v>
      </c>
      <c r="N1454" s="17">
        <f t="shared" si="708"/>
        <v>-7221.5875451388911</v>
      </c>
      <c r="O1454" s="17">
        <f t="shared" si="709"/>
        <v>2913898.1729463697</v>
      </c>
      <c r="P1454" s="17">
        <f t="shared" si="693"/>
        <v>2913703.9349463698</v>
      </c>
      <c r="Q1454" s="34">
        <f t="shared" si="694"/>
        <v>0.80936867904940257</v>
      </c>
      <c r="R1454" s="17">
        <f t="shared" si="684"/>
        <v>-30.691747066840286</v>
      </c>
      <c r="S1454" s="17">
        <f t="shared" si="695"/>
        <v>-7221.5875451388911</v>
      </c>
      <c r="T1454" s="34">
        <f t="shared" si="696"/>
        <v>-2.0060125882886809E-3</v>
      </c>
      <c r="U1454" s="17">
        <f t="shared" si="710"/>
        <v>299710.35692129639</v>
      </c>
      <c r="V1454" s="17">
        <f t="shared" si="697"/>
        <v>19868.75</v>
      </c>
      <c r="W1454" s="17">
        <f t="shared" si="711"/>
        <v>236635828.78086376</v>
      </c>
      <c r="X1454" s="17">
        <f t="shared" si="698"/>
        <v>6499.428790625002</v>
      </c>
      <c r="Y1454" s="17">
        <f t="shared" si="699"/>
        <v>5979.4744873750024</v>
      </c>
      <c r="Z1454" s="17">
        <f t="shared" si="700"/>
        <v>5740.2955078800023</v>
      </c>
      <c r="AA1454" s="17">
        <f t="shared" si="701"/>
        <v>5453.2807324860023</v>
      </c>
      <c r="AB1454" s="17">
        <f t="shared" si="702"/>
        <v>5235.1495031865625</v>
      </c>
      <c r="AC1454" s="17">
        <f t="shared" si="703"/>
        <v>4711.6345528679067</v>
      </c>
      <c r="AD1454" s="17">
        <f t="shared" si="704"/>
        <v>4570.2855162818696</v>
      </c>
      <c r="AE1454" s="17">
        <f t="shared" si="705"/>
        <v>4570.2855162818696</v>
      </c>
      <c r="AF1454" s="17">
        <f t="shared" si="706"/>
        <v>2909327.8874300877</v>
      </c>
      <c r="AG1454" s="17">
        <f t="shared" si="712"/>
        <v>231775.36081660606</v>
      </c>
      <c r="AH1454" s="17">
        <f t="shared" si="707"/>
        <v>3.1606400527537133</v>
      </c>
      <c r="AI1454" s="17"/>
      <c r="AJ1454" s="17"/>
      <c r="AU1454">
        <f t="shared" si="685"/>
        <v>0</v>
      </c>
      <c r="AV1454">
        <f t="shared" si="686"/>
        <v>15.3</v>
      </c>
      <c r="AW1454">
        <f t="shared" si="687"/>
        <v>4.25</v>
      </c>
    </row>
    <row r="1455" spans="2:49" x14ac:dyDescent="0.3">
      <c r="B1455" s="32" t="s">
        <v>53</v>
      </c>
      <c r="C1455" s="32">
        <v>1447</v>
      </c>
      <c r="D1455" s="32">
        <v>425</v>
      </c>
      <c r="E1455" s="2">
        <f t="shared" si="688"/>
        <v>3.4444444444444446</v>
      </c>
      <c r="F1455" s="33">
        <v>12.4</v>
      </c>
      <c r="G1455" s="17">
        <f t="shared" si="713"/>
        <v>-0.79166666666666674</v>
      </c>
      <c r="H1455" s="17">
        <f t="shared" si="714"/>
        <v>-2.8500000000000005</v>
      </c>
      <c r="I1455" s="17">
        <v>194.238</v>
      </c>
      <c r="J1455" s="17">
        <f t="shared" si="689"/>
        <v>0.81805555555555554</v>
      </c>
      <c r="K1455" s="17">
        <f t="shared" si="690"/>
        <v>-1741.6666666666667</v>
      </c>
      <c r="L1455" s="17">
        <f t="shared" si="691"/>
        <v>-1546.6106111111112</v>
      </c>
      <c r="M1455" s="17">
        <f t="shared" si="692"/>
        <v>-5327.2143271604946</v>
      </c>
      <c r="N1455" s="17">
        <f t="shared" si="708"/>
        <v>-5327.2143271604946</v>
      </c>
      <c r="O1455" s="17">
        <f t="shared" si="709"/>
        <v>2908570.9586192095</v>
      </c>
      <c r="P1455" s="17">
        <f t="shared" si="693"/>
        <v>2908376.7206192096</v>
      </c>
      <c r="Q1455" s="34">
        <f t="shared" si="694"/>
        <v>0.80788888545360404</v>
      </c>
      <c r="R1455" s="17">
        <f t="shared" si="684"/>
        <v>-18.349293793552818</v>
      </c>
      <c r="S1455" s="17">
        <f t="shared" si="695"/>
        <v>-5327.2143271604946</v>
      </c>
      <c r="T1455" s="34">
        <f t="shared" si="696"/>
        <v>-1.4797935957986421E-3</v>
      </c>
      <c r="U1455" s="17">
        <f t="shared" si="710"/>
        <v>306931.94446643529</v>
      </c>
      <c r="V1455" s="17">
        <f t="shared" si="697"/>
        <v>13050.61728395062</v>
      </c>
      <c r="W1455" s="17">
        <f t="shared" si="711"/>
        <v>236648879.3981477</v>
      </c>
      <c r="X1455" s="17">
        <f t="shared" si="698"/>
        <v>4794.4928944444455</v>
      </c>
      <c r="Y1455" s="17">
        <f t="shared" si="699"/>
        <v>4410.9334628888901</v>
      </c>
      <c r="Z1455" s="17">
        <f t="shared" si="700"/>
        <v>4234.4961243733342</v>
      </c>
      <c r="AA1455" s="17">
        <f t="shared" si="701"/>
        <v>4022.7713181546674</v>
      </c>
      <c r="AB1455" s="17">
        <f t="shared" si="702"/>
        <v>3861.8604654284804</v>
      </c>
      <c r="AC1455" s="17">
        <f t="shared" si="703"/>
        <v>3475.6744188856323</v>
      </c>
      <c r="AD1455" s="17">
        <f t="shared" si="704"/>
        <v>3371.4041863190632</v>
      </c>
      <c r="AE1455" s="17">
        <f t="shared" si="705"/>
        <v>3371.4041863190632</v>
      </c>
      <c r="AF1455" s="17">
        <f t="shared" si="706"/>
        <v>2905199.5544328904</v>
      </c>
      <c r="AG1455" s="17">
        <f t="shared" si="712"/>
        <v>235798.13213476073</v>
      </c>
      <c r="AH1455" s="17">
        <f t="shared" si="707"/>
        <v>2.3299268737519441</v>
      </c>
      <c r="AI1455" s="17"/>
      <c r="AJ1455" s="17"/>
      <c r="AU1455">
        <f t="shared" si="685"/>
        <v>0</v>
      </c>
      <c r="AV1455">
        <f t="shared" si="686"/>
        <v>12.4</v>
      </c>
      <c r="AW1455">
        <f t="shared" si="687"/>
        <v>3.4444444444444446</v>
      </c>
    </row>
    <row r="1456" spans="2:49" x14ac:dyDescent="0.3">
      <c r="B1456" s="32" t="s">
        <v>53</v>
      </c>
      <c r="C1456" s="32">
        <v>1448</v>
      </c>
      <c r="D1456" s="32">
        <v>426</v>
      </c>
      <c r="E1456" s="2">
        <f t="shared" si="688"/>
        <v>2.6666666666666665</v>
      </c>
      <c r="F1456" s="33">
        <v>9.6</v>
      </c>
      <c r="G1456" s="17">
        <f t="shared" si="713"/>
        <v>-0.80555555555555558</v>
      </c>
      <c r="H1456" s="17">
        <f t="shared" si="714"/>
        <v>-2.9000000000000004</v>
      </c>
      <c r="I1456" s="17">
        <v>194.238</v>
      </c>
      <c r="J1456" s="17">
        <f t="shared" si="689"/>
        <v>0.6333333333333333</v>
      </c>
      <c r="K1456" s="17">
        <f t="shared" si="690"/>
        <v>-1772.2222222222222</v>
      </c>
      <c r="L1456" s="17">
        <f t="shared" si="691"/>
        <v>-1577.3508888888889</v>
      </c>
      <c r="M1456" s="17">
        <f t="shared" si="692"/>
        <v>-4206.2690370370365</v>
      </c>
      <c r="N1456" s="17">
        <f t="shared" si="708"/>
        <v>-4206.2690370370365</v>
      </c>
      <c r="O1456" s="17">
        <f t="shared" si="709"/>
        <v>2904364.6895821723</v>
      </c>
      <c r="P1456" s="17">
        <f t="shared" si="693"/>
        <v>2904170.4515821724</v>
      </c>
      <c r="Q1456" s="34">
        <f t="shared" si="694"/>
        <v>0.8067204680404958</v>
      </c>
      <c r="R1456" s="17">
        <f t="shared" si="684"/>
        <v>-11.216717432098763</v>
      </c>
      <c r="S1456" s="17">
        <f t="shared" si="695"/>
        <v>-4206.2690370370365</v>
      </c>
      <c r="T1456" s="34">
        <f t="shared" si="696"/>
        <v>-1.1684174131081479E-3</v>
      </c>
      <c r="U1456" s="17">
        <f t="shared" si="710"/>
        <v>312259.15879359579</v>
      </c>
      <c r="V1456" s="17">
        <f t="shared" si="697"/>
        <v>7822.2222222222217</v>
      </c>
      <c r="W1456" s="17">
        <f t="shared" si="711"/>
        <v>236656701.62036991</v>
      </c>
      <c r="X1456" s="17">
        <f t="shared" si="698"/>
        <v>3785.6421333333328</v>
      </c>
      <c r="Y1456" s="17">
        <f t="shared" si="699"/>
        <v>3482.7907626666665</v>
      </c>
      <c r="Z1456" s="17">
        <f t="shared" si="700"/>
        <v>3343.4791321599996</v>
      </c>
      <c r="AA1456" s="17">
        <f t="shared" si="701"/>
        <v>3176.3051755519996</v>
      </c>
      <c r="AB1456" s="17">
        <f t="shared" si="702"/>
        <v>3049.2529685299196</v>
      </c>
      <c r="AC1456" s="17">
        <f t="shared" si="703"/>
        <v>2744.3276716769278</v>
      </c>
      <c r="AD1456" s="17">
        <f t="shared" si="704"/>
        <v>2661.99784152662</v>
      </c>
      <c r="AE1456" s="17">
        <f t="shared" si="705"/>
        <v>2661.99784152662</v>
      </c>
      <c r="AF1456" s="17">
        <f t="shared" si="706"/>
        <v>2901702.6917406456</v>
      </c>
      <c r="AG1456" s="17">
        <f t="shared" si="712"/>
        <v>238974.43731031273</v>
      </c>
      <c r="AH1456" s="17">
        <f t="shared" si="707"/>
        <v>1.838396299396837</v>
      </c>
      <c r="AI1456" s="17"/>
      <c r="AJ1456" s="17"/>
      <c r="AU1456">
        <f t="shared" si="685"/>
        <v>0</v>
      </c>
      <c r="AV1456">
        <f t="shared" si="686"/>
        <v>9.6</v>
      </c>
      <c r="AW1456">
        <f t="shared" si="687"/>
        <v>2.6666666666666665</v>
      </c>
    </row>
    <row r="1457" spans="2:49" x14ac:dyDescent="0.3">
      <c r="B1457" s="32" t="s">
        <v>53</v>
      </c>
      <c r="C1457" s="32">
        <v>1449</v>
      </c>
      <c r="D1457" s="32">
        <v>427</v>
      </c>
      <c r="E1457" s="2">
        <f t="shared" si="688"/>
        <v>1.8333333333333333</v>
      </c>
      <c r="F1457" s="33">
        <v>6.6</v>
      </c>
      <c r="G1457" s="17">
        <f t="shared" si="713"/>
        <v>-0.80555555555555547</v>
      </c>
      <c r="H1457" s="17">
        <f t="shared" si="714"/>
        <v>-2.9</v>
      </c>
      <c r="I1457" s="17">
        <v>194.238</v>
      </c>
      <c r="J1457" s="17">
        <f t="shared" si="689"/>
        <v>0.43541666666666662</v>
      </c>
      <c r="K1457" s="17">
        <f t="shared" si="690"/>
        <v>-1772.2222222222219</v>
      </c>
      <c r="L1457" s="17">
        <f t="shared" si="691"/>
        <v>-1577.5488055555552</v>
      </c>
      <c r="M1457" s="17">
        <f t="shared" si="692"/>
        <v>-2892.1728101851845</v>
      </c>
      <c r="N1457" s="17">
        <f t="shared" si="708"/>
        <v>-2892.1728101851845</v>
      </c>
      <c r="O1457" s="17">
        <f t="shared" si="709"/>
        <v>2901472.5167719871</v>
      </c>
      <c r="P1457" s="17">
        <f t="shared" si="693"/>
        <v>2901278.2787719872</v>
      </c>
      <c r="Q1457" s="34">
        <f t="shared" si="694"/>
        <v>0.80591708027728259</v>
      </c>
      <c r="R1457" s="17">
        <f t="shared" si="684"/>
        <v>-5.3023168186728382</v>
      </c>
      <c r="S1457" s="17">
        <f t="shared" si="695"/>
        <v>-2892.1728101851845</v>
      </c>
      <c r="T1457" s="34">
        <f t="shared" si="696"/>
        <v>-8.0338776321324057E-4</v>
      </c>
      <c r="U1457" s="17">
        <f t="shared" si="710"/>
        <v>316465.42783063283</v>
      </c>
      <c r="V1457" s="17">
        <f t="shared" si="697"/>
        <v>3697.2222222222217</v>
      </c>
      <c r="W1457" s="17">
        <f t="shared" si="711"/>
        <v>236660398.84259212</v>
      </c>
      <c r="X1457" s="17">
        <f t="shared" si="698"/>
        <v>2602.9555291666661</v>
      </c>
      <c r="Y1457" s="17">
        <f t="shared" si="699"/>
        <v>2394.7190868333328</v>
      </c>
      <c r="Z1457" s="17">
        <f t="shared" si="700"/>
        <v>2298.9303233599994</v>
      </c>
      <c r="AA1457" s="17">
        <f t="shared" si="701"/>
        <v>2183.9838071919994</v>
      </c>
      <c r="AB1457" s="17">
        <f t="shared" si="702"/>
        <v>2096.6244549043195</v>
      </c>
      <c r="AC1457" s="17">
        <f t="shared" si="703"/>
        <v>1886.9620094138875</v>
      </c>
      <c r="AD1457" s="17">
        <f t="shared" si="704"/>
        <v>1830.3531491314709</v>
      </c>
      <c r="AE1457" s="17">
        <f t="shared" si="705"/>
        <v>1830.3531491314709</v>
      </c>
      <c r="AF1457" s="17">
        <f t="shared" si="706"/>
        <v>2899642.1636228557</v>
      </c>
      <c r="AG1457" s="17">
        <f t="shared" si="712"/>
        <v>241158.42111750474</v>
      </c>
      <c r="AH1457" s="17">
        <f t="shared" si="707"/>
        <v>1.2631836777994969</v>
      </c>
      <c r="AI1457" s="17"/>
      <c r="AJ1457" s="17"/>
      <c r="AU1457">
        <f t="shared" si="685"/>
        <v>0</v>
      </c>
      <c r="AV1457">
        <f t="shared" si="686"/>
        <v>6.6</v>
      </c>
      <c r="AW1457">
        <f t="shared" si="687"/>
        <v>1.8333333333333333</v>
      </c>
    </row>
    <row r="1458" spans="2:49" x14ac:dyDescent="0.3">
      <c r="B1458" s="32" t="s">
        <v>53</v>
      </c>
      <c r="C1458" s="32">
        <v>1450</v>
      </c>
      <c r="D1458" s="32">
        <v>428</v>
      </c>
      <c r="E1458" s="2">
        <f t="shared" si="688"/>
        <v>1.0555555555555556</v>
      </c>
      <c r="F1458" s="33">
        <v>3.8</v>
      </c>
      <c r="G1458" s="17">
        <f t="shared" si="713"/>
        <v>-0.69444444444444442</v>
      </c>
      <c r="H1458" s="17">
        <f t="shared" si="714"/>
        <v>-2.5</v>
      </c>
      <c r="I1458" s="17">
        <v>194.238</v>
      </c>
      <c r="J1458" s="17">
        <f t="shared" si="689"/>
        <v>0.25069444444444444</v>
      </c>
      <c r="K1458" s="17">
        <f t="shared" si="690"/>
        <v>-1527.7777777777778</v>
      </c>
      <c r="L1458" s="17">
        <f t="shared" si="691"/>
        <v>-1333.2890833333333</v>
      </c>
      <c r="M1458" s="17">
        <f t="shared" si="692"/>
        <v>-1407.3606990740741</v>
      </c>
      <c r="N1458" s="17">
        <f t="shared" si="708"/>
        <v>-1407.3606990740741</v>
      </c>
      <c r="O1458" s="17">
        <f t="shared" si="709"/>
        <v>2900065.1560729132</v>
      </c>
      <c r="P1458" s="17">
        <f t="shared" si="693"/>
        <v>2899870.9180729133</v>
      </c>
      <c r="Q1458" s="34">
        <f t="shared" si="694"/>
        <v>0.8055261436222938</v>
      </c>
      <c r="R1458" s="17">
        <f t="shared" si="684"/>
        <v>-1.4855474045781893</v>
      </c>
      <c r="S1458" s="17">
        <f t="shared" si="695"/>
        <v>-1407.3606990740741</v>
      </c>
      <c r="T1458" s="34">
        <f t="shared" si="696"/>
        <v>-3.9093665498879631E-4</v>
      </c>
      <c r="U1458" s="17">
        <f t="shared" si="710"/>
        <v>319357.60064081801</v>
      </c>
      <c r="V1458" s="17">
        <f t="shared" si="697"/>
        <v>1225.6172839506173</v>
      </c>
      <c r="W1458" s="17">
        <f t="shared" si="711"/>
        <v>236661624.45987606</v>
      </c>
      <c r="X1458" s="17">
        <f t="shared" si="698"/>
        <v>1266.6246291666666</v>
      </c>
      <c r="Y1458" s="17">
        <f t="shared" si="699"/>
        <v>1165.2946588333334</v>
      </c>
      <c r="Z1458" s="17">
        <f t="shared" si="700"/>
        <v>1118.68287248</v>
      </c>
      <c r="AA1458" s="17">
        <f t="shared" si="701"/>
        <v>1062.7487288560001</v>
      </c>
      <c r="AB1458" s="17">
        <f t="shared" si="702"/>
        <v>1020.23877970176</v>
      </c>
      <c r="AC1458" s="17">
        <f t="shared" si="703"/>
        <v>918.21490173158406</v>
      </c>
      <c r="AD1458" s="17">
        <f t="shared" si="704"/>
        <v>890.66845467963651</v>
      </c>
      <c r="AE1458" s="17">
        <f t="shared" si="705"/>
        <v>890.66845467963651</v>
      </c>
      <c r="AF1458" s="17">
        <f t="shared" si="706"/>
        <v>2899174.4876182335</v>
      </c>
      <c r="AG1458" s="17">
        <f t="shared" si="712"/>
        <v>242221.16984636075</v>
      </c>
      <c r="AH1458" s="17">
        <f t="shared" si="707"/>
        <v>0.61425410667561142</v>
      </c>
      <c r="AI1458" s="17"/>
      <c r="AJ1458" s="17"/>
      <c r="AU1458">
        <f t="shared" si="685"/>
        <v>0</v>
      </c>
      <c r="AV1458">
        <f t="shared" si="686"/>
        <v>3.8</v>
      </c>
      <c r="AW1458">
        <f t="shared" si="687"/>
        <v>1.0555555555555556</v>
      </c>
    </row>
    <row r="1459" spans="2:49" x14ac:dyDescent="0.3">
      <c r="B1459" s="32" t="s">
        <v>53</v>
      </c>
      <c r="C1459" s="32">
        <v>1451</v>
      </c>
      <c r="D1459" s="32">
        <v>429</v>
      </c>
      <c r="E1459" s="2">
        <f t="shared" si="688"/>
        <v>0.44444444444444448</v>
      </c>
      <c r="F1459" s="33">
        <v>1.6</v>
      </c>
      <c r="G1459" s="17">
        <f t="shared" si="713"/>
        <v>-0.52777777777777779</v>
      </c>
      <c r="H1459" s="17">
        <f t="shared" si="714"/>
        <v>-1.9</v>
      </c>
      <c r="I1459" s="17">
        <v>194.238</v>
      </c>
      <c r="J1459" s="17">
        <f t="shared" si="689"/>
        <v>0.10555555555555556</v>
      </c>
      <c r="K1459" s="17">
        <f t="shared" si="690"/>
        <v>-1161.1111111111111</v>
      </c>
      <c r="L1459" s="17">
        <f t="shared" si="691"/>
        <v>-966.76755555555553</v>
      </c>
      <c r="M1459" s="17">
        <f t="shared" si="692"/>
        <v>-429.6744691358025</v>
      </c>
      <c r="N1459" s="17">
        <f t="shared" si="708"/>
        <v>-429.6744691358025</v>
      </c>
      <c r="O1459" s="17">
        <f t="shared" si="709"/>
        <v>2899635.4816037775</v>
      </c>
      <c r="P1459" s="17">
        <f t="shared" si="693"/>
        <v>2899441.2436037776</v>
      </c>
      <c r="Q1459" s="34">
        <f t="shared" si="694"/>
        <v>0.80540678864825732</v>
      </c>
      <c r="R1459" s="17">
        <f t="shared" si="684"/>
        <v>-0.19096643072702335</v>
      </c>
      <c r="S1459" s="17">
        <f t="shared" si="695"/>
        <v>-429.6744691358025</v>
      </c>
      <c r="T1459" s="34">
        <f t="shared" si="696"/>
        <v>-1.1935497403654322E-4</v>
      </c>
      <c r="U1459" s="17">
        <f t="shared" si="710"/>
        <v>320764.96133989206</v>
      </c>
      <c r="V1459" s="17">
        <f t="shared" si="697"/>
        <v>217.28395061728398</v>
      </c>
      <c r="W1459" s="17">
        <f t="shared" si="711"/>
        <v>236661841.74382669</v>
      </c>
      <c r="X1459" s="17">
        <f t="shared" si="698"/>
        <v>386.70702222222224</v>
      </c>
      <c r="Y1459" s="17">
        <f t="shared" si="699"/>
        <v>355.7704604444445</v>
      </c>
      <c r="Z1459" s="17">
        <f t="shared" si="700"/>
        <v>341.53964202666668</v>
      </c>
      <c r="AA1459" s="17">
        <f t="shared" si="701"/>
        <v>324.46265992533336</v>
      </c>
      <c r="AB1459" s="17">
        <f t="shared" si="702"/>
        <v>311.48415352832001</v>
      </c>
      <c r="AC1459" s="17">
        <f t="shared" si="703"/>
        <v>280.33573817548802</v>
      </c>
      <c r="AD1459" s="17">
        <f t="shared" si="704"/>
        <v>271.9256660302234</v>
      </c>
      <c r="AE1459" s="17">
        <f t="shared" si="705"/>
        <v>271.9256660302234</v>
      </c>
      <c r="AF1459" s="17">
        <f t="shared" si="706"/>
        <v>2899363.5559377475</v>
      </c>
      <c r="AG1459" s="17">
        <f t="shared" si="712"/>
        <v>242545.63250628609</v>
      </c>
      <c r="AH1459" s="17">
        <f t="shared" si="707"/>
        <v>0.18740569678168395</v>
      </c>
      <c r="AI1459" s="17"/>
      <c r="AJ1459" s="17"/>
      <c r="AU1459">
        <f t="shared" si="685"/>
        <v>0</v>
      </c>
      <c r="AV1459">
        <f t="shared" si="686"/>
        <v>1.6</v>
      </c>
      <c r="AW1459">
        <f t="shared" si="687"/>
        <v>0.44444444444444448</v>
      </c>
    </row>
    <row r="1460" spans="2:49" x14ac:dyDescent="0.3">
      <c r="B1460" s="32" t="s">
        <v>53</v>
      </c>
      <c r="C1460" s="32">
        <v>1452</v>
      </c>
      <c r="D1460" s="32">
        <v>430</v>
      </c>
      <c r="E1460" s="2">
        <f t="shared" si="688"/>
        <v>0</v>
      </c>
      <c r="F1460" s="33">
        <v>0</v>
      </c>
      <c r="G1460" s="17">
        <f t="shared" si="713"/>
        <v>-0.22222222222222224</v>
      </c>
      <c r="H1460" s="17">
        <f t="shared" si="714"/>
        <v>-0.8</v>
      </c>
      <c r="I1460" s="17">
        <v>194.238</v>
      </c>
      <c r="J1460" s="17">
        <f t="shared" si="689"/>
        <v>0</v>
      </c>
      <c r="K1460" s="17">
        <f t="shared" si="690"/>
        <v>-488.88888888888891</v>
      </c>
      <c r="L1460" s="17">
        <f t="shared" si="691"/>
        <v>-294.65088888888891</v>
      </c>
      <c r="M1460" s="17">
        <f t="shared" si="692"/>
        <v>0</v>
      </c>
      <c r="N1460" s="17">
        <f t="shared" si="708"/>
        <v>0</v>
      </c>
      <c r="O1460" s="17">
        <f t="shared" si="709"/>
        <v>2899635.4816037775</v>
      </c>
      <c r="P1460" s="17">
        <f t="shared" si="693"/>
        <v>2899441.2436037776</v>
      </c>
      <c r="Q1460" s="34">
        <f t="shared" si="694"/>
        <v>0.80540678864825732</v>
      </c>
      <c r="R1460" s="17">
        <f t="shared" si="684"/>
        <v>0</v>
      </c>
      <c r="S1460" s="17">
        <f t="shared" si="695"/>
        <v>0</v>
      </c>
      <c r="T1460" s="34">
        <f t="shared" si="696"/>
        <v>0</v>
      </c>
      <c r="U1460" s="17">
        <f t="shared" si="710"/>
        <v>321194.63580902788</v>
      </c>
      <c r="V1460" s="17">
        <f t="shared" si="697"/>
        <v>0</v>
      </c>
      <c r="W1460" s="17">
        <f t="shared" si="711"/>
        <v>236661841.74382669</v>
      </c>
      <c r="X1460" s="17">
        <f t="shared" si="698"/>
        <v>0</v>
      </c>
      <c r="Y1460" s="17">
        <f t="shared" si="699"/>
        <v>0</v>
      </c>
      <c r="Z1460" s="17">
        <f t="shared" si="700"/>
        <v>0</v>
      </c>
      <c r="AA1460" s="17">
        <f t="shared" si="701"/>
        <v>0</v>
      </c>
      <c r="AB1460" s="17">
        <f t="shared" si="702"/>
        <v>0</v>
      </c>
      <c r="AC1460" s="17">
        <f t="shared" si="703"/>
        <v>0</v>
      </c>
      <c r="AD1460" s="17">
        <f t="shared" si="704"/>
        <v>0</v>
      </c>
      <c r="AE1460" s="17">
        <f t="shared" si="705"/>
        <v>0</v>
      </c>
      <c r="AF1460" s="17">
        <f t="shared" si="706"/>
        <v>2899635.4816037775</v>
      </c>
      <c r="AG1460" s="17">
        <f t="shared" si="712"/>
        <v>0</v>
      </c>
      <c r="AH1460" s="17">
        <f t="shared" si="707"/>
        <v>0</v>
      </c>
      <c r="AI1460" s="17"/>
      <c r="AJ1460" s="17"/>
      <c r="AU1460">
        <f t="shared" si="685"/>
        <v>1</v>
      </c>
      <c r="AV1460" t="str">
        <f t="shared" si="686"/>
        <v/>
      </c>
      <c r="AW1460">
        <f t="shared" si="687"/>
        <v>0</v>
      </c>
    </row>
    <row r="1461" spans="2:49" x14ac:dyDescent="0.3">
      <c r="B1461" s="32" t="s">
        <v>53</v>
      </c>
      <c r="C1461" s="32">
        <v>1453</v>
      </c>
      <c r="D1461" s="32">
        <v>431</v>
      </c>
      <c r="E1461" s="2">
        <f t="shared" si="688"/>
        <v>0</v>
      </c>
      <c r="F1461" s="33">
        <v>0</v>
      </c>
      <c r="G1461" s="17">
        <f t="shared" si="713"/>
        <v>0</v>
      </c>
      <c r="H1461" s="17">
        <f t="shared" si="714"/>
        <v>0</v>
      </c>
      <c r="I1461" s="17">
        <v>194.238</v>
      </c>
      <c r="J1461" s="17">
        <f t="shared" si="689"/>
        <v>0</v>
      </c>
      <c r="K1461" s="17">
        <f t="shared" si="690"/>
        <v>0</v>
      </c>
      <c r="L1461" s="17">
        <f t="shared" si="691"/>
        <v>194.238</v>
      </c>
      <c r="M1461" s="17">
        <f t="shared" si="692"/>
        <v>0</v>
      </c>
      <c r="N1461" s="17">
        <f t="shared" si="708"/>
        <v>0</v>
      </c>
      <c r="O1461" s="17">
        <f t="shared" si="709"/>
        <v>2899635.4816037775</v>
      </c>
      <c r="P1461" s="17">
        <f t="shared" si="693"/>
        <v>2899441.2436037776</v>
      </c>
      <c r="Q1461" s="34">
        <f t="shared" si="694"/>
        <v>0.80540678864825732</v>
      </c>
      <c r="R1461" s="17">
        <f t="shared" si="684"/>
        <v>0</v>
      </c>
      <c r="S1461" s="17">
        <f t="shared" si="695"/>
        <v>0</v>
      </c>
      <c r="T1461" s="34">
        <f t="shared" si="696"/>
        <v>0</v>
      </c>
      <c r="U1461" s="17">
        <f t="shared" si="710"/>
        <v>0</v>
      </c>
      <c r="V1461" s="17">
        <f t="shared" si="697"/>
        <v>0</v>
      </c>
      <c r="W1461" s="17">
        <f t="shared" si="711"/>
        <v>236661841.74382669</v>
      </c>
      <c r="X1461" s="17">
        <f t="shared" si="698"/>
        <v>0</v>
      </c>
      <c r="Y1461" s="17">
        <f t="shared" si="699"/>
        <v>0</v>
      </c>
      <c r="Z1461" s="17">
        <f t="shared" si="700"/>
        <v>0</v>
      </c>
      <c r="AA1461" s="17">
        <f t="shared" si="701"/>
        <v>0</v>
      </c>
      <c r="AB1461" s="17">
        <f t="shared" si="702"/>
        <v>0</v>
      </c>
      <c r="AC1461" s="17">
        <f t="shared" si="703"/>
        <v>0</v>
      </c>
      <c r="AD1461" s="17">
        <f t="shared" si="704"/>
        <v>0</v>
      </c>
      <c r="AE1461" s="17">
        <f t="shared" si="705"/>
        <v>0</v>
      </c>
      <c r="AF1461" s="17">
        <f t="shared" si="706"/>
        <v>2899635.4816037775</v>
      </c>
      <c r="AG1461" s="17">
        <f t="shared" si="712"/>
        <v>0</v>
      </c>
      <c r="AH1461" s="17">
        <f t="shared" si="707"/>
        <v>0</v>
      </c>
      <c r="AI1461" s="17"/>
      <c r="AJ1461" s="17"/>
      <c r="AU1461">
        <f t="shared" si="685"/>
        <v>1</v>
      </c>
      <c r="AV1461" t="str">
        <f t="shared" si="686"/>
        <v/>
      </c>
      <c r="AW1461">
        <f t="shared" si="687"/>
        <v>0</v>
      </c>
    </row>
    <row r="1462" spans="2:49" x14ac:dyDescent="0.3">
      <c r="B1462" s="32" t="s">
        <v>53</v>
      </c>
      <c r="C1462" s="32">
        <v>1454</v>
      </c>
      <c r="D1462" s="32">
        <v>432</v>
      </c>
      <c r="E1462" s="2">
        <f t="shared" si="688"/>
        <v>0</v>
      </c>
      <c r="F1462" s="33">
        <v>0</v>
      </c>
      <c r="G1462" s="17">
        <f t="shared" si="713"/>
        <v>0</v>
      </c>
      <c r="H1462" s="17">
        <f t="shared" si="714"/>
        <v>0</v>
      </c>
      <c r="I1462" s="17">
        <v>194.238</v>
      </c>
      <c r="J1462" s="17">
        <f t="shared" si="689"/>
        <v>0</v>
      </c>
      <c r="K1462" s="17">
        <f t="shared" si="690"/>
        <v>0</v>
      </c>
      <c r="L1462" s="17">
        <f t="shared" si="691"/>
        <v>194.238</v>
      </c>
      <c r="M1462" s="17">
        <f t="shared" si="692"/>
        <v>0</v>
      </c>
      <c r="N1462" s="17">
        <f t="shared" si="708"/>
        <v>0</v>
      </c>
      <c r="O1462" s="17">
        <f t="shared" si="709"/>
        <v>2899635.4816037775</v>
      </c>
      <c r="P1462" s="17">
        <f t="shared" si="693"/>
        <v>2899441.2436037776</v>
      </c>
      <c r="Q1462" s="34">
        <f t="shared" si="694"/>
        <v>0.80540678864825732</v>
      </c>
      <c r="R1462" s="17">
        <f t="shared" si="684"/>
        <v>0</v>
      </c>
      <c r="S1462" s="17">
        <f t="shared" si="695"/>
        <v>0</v>
      </c>
      <c r="T1462" s="34">
        <f t="shared" si="696"/>
        <v>0</v>
      </c>
      <c r="U1462" s="17">
        <f t="shared" si="710"/>
        <v>0</v>
      </c>
      <c r="V1462" s="17">
        <f t="shared" si="697"/>
        <v>0</v>
      </c>
      <c r="W1462" s="17">
        <f t="shared" si="711"/>
        <v>236661841.74382669</v>
      </c>
      <c r="X1462" s="17">
        <f t="shared" si="698"/>
        <v>0</v>
      </c>
      <c r="Y1462" s="17">
        <f t="shared" si="699"/>
        <v>0</v>
      </c>
      <c r="Z1462" s="17">
        <f t="shared" si="700"/>
        <v>0</v>
      </c>
      <c r="AA1462" s="17">
        <f t="shared" si="701"/>
        <v>0</v>
      </c>
      <c r="AB1462" s="17">
        <f t="shared" si="702"/>
        <v>0</v>
      </c>
      <c r="AC1462" s="17">
        <f t="shared" si="703"/>
        <v>0</v>
      </c>
      <c r="AD1462" s="17">
        <f t="shared" si="704"/>
        <v>0</v>
      </c>
      <c r="AE1462" s="17">
        <f t="shared" si="705"/>
        <v>0</v>
      </c>
      <c r="AF1462" s="17">
        <f t="shared" si="706"/>
        <v>2899635.4816037775</v>
      </c>
      <c r="AG1462" s="17">
        <f t="shared" si="712"/>
        <v>0</v>
      </c>
      <c r="AH1462" s="17">
        <f t="shared" si="707"/>
        <v>0</v>
      </c>
      <c r="AI1462" s="17"/>
      <c r="AJ1462" s="17"/>
      <c r="AU1462">
        <f t="shared" si="685"/>
        <v>1</v>
      </c>
      <c r="AV1462" t="str">
        <f t="shared" si="686"/>
        <v/>
      </c>
      <c r="AW1462">
        <f t="shared" si="687"/>
        <v>0</v>
      </c>
    </row>
    <row r="1463" spans="2:49" x14ac:dyDescent="0.3">
      <c r="B1463" s="32" t="s">
        <v>53</v>
      </c>
      <c r="C1463" s="32">
        <v>1455</v>
      </c>
      <c r="D1463" s="32">
        <v>433</v>
      </c>
      <c r="E1463" s="2">
        <f t="shared" si="688"/>
        <v>0</v>
      </c>
      <c r="F1463" s="33">
        <v>0</v>
      </c>
      <c r="G1463" s="17">
        <f t="shared" si="713"/>
        <v>0</v>
      </c>
      <c r="H1463" s="17">
        <f t="shared" si="714"/>
        <v>0</v>
      </c>
      <c r="I1463" s="17">
        <v>194.238</v>
      </c>
      <c r="J1463" s="17">
        <f t="shared" si="689"/>
        <v>0</v>
      </c>
      <c r="K1463" s="17">
        <f t="shared" si="690"/>
        <v>0</v>
      </c>
      <c r="L1463" s="17">
        <f t="shared" si="691"/>
        <v>194.238</v>
      </c>
      <c r="M1463" s="17">
        <f t="shared" si="692"/>
        <v>0</v>
      </c>
      <c r="N1463" s="17">
        <f t="shared" si="708"/>
        <v>0</v>
      </c>
      <c r="O1463" s="17">
        <f t="shared" si="709"/>
        <v>2899635.4816037775</v>
      </c>
      <c r="P1463" s="17">
        <f t="shared" si="693"/>
        <v>2899441.2436037776</v>
      </c>
      <c r="Q1463" s="34">
        <f t="shared" si="694"/>
        <v>0.80540678864825732</v>
      </c>
      <c r="R1463" s="17">
        <f t="shared" si="684"/>
        <v>0</v>
      </c>
      <c r="S1463" s="17">
        <f t="shared" si="695"/>
        <v>0</v>
      </c>
      <c r="T1463" s="34">
        <f t="shared" si="696"/>
        <v>0</v>
      </c>
      <c r="U1463" s="17">
        <f t="shared" si="710"/>
        <v>0</v>
      </c>
      <c r="V1463" s="17">
        <f t="shared" si="697"/>
        <v>0</v>
      </c>
      <c r="W1463" s="17">
        <f t="shared" si="711"/>
        <v>236661841.74382669</v>
      </c>
      <c r="X1463" s="17">
        <f t="shared" si="698"/>
        <v>0</v>
      </c>
      <c r="Y1463" s="17">
        <f t="shared" si="699"/>
        <v>0</v>
      </c>
      <c r="Z1463" s="17">
        <f t="shared" si="700"/>
        <v>0</v>
      </c>
      <c r="AA1463" s="17">
        <f t="shared" si="701"/>
        <v>0</v>
      </c>
      <c r="AB1463" s="17">
        <f t="shared" si="702"/>
        <v>0</v>
      </c>
      <c r="AC1463" s="17">
        <f t="shared" si="703"/>
        <v>0</v>
      </c>
      <c r="AD1463" s="17">
        <f t="shared" si="704"/>
        <v>0</v>
      </c>
      <c r="AE1463" s="17">
        <f t="shared" si="705"/>
        <v>0</v>
      </c>
      <c r="AF1463" s="17">
        <f t="shared" si="706"/>
        <v>2899635.4816037775</v>
      </c>
      <c r="AG1463" s="17">
        <f t="shared" si="712"/>
        <v>0</v>
      </c>
      <c r="AH1463" s="17">
        <f t="shared" si="707"/>
        <v>0</v>
      </c>
      <c r="AI1463" s="17"/>
      <c r="AJ1463" s="17"/>
      <c r="AU1463">
        <f t="shared" si="685"/>
        <v>1</v>
      </c>
      <c r="AV1463" t="str">
        <f t="shared" si="686"/>
        <v/>
      </c>
      <c r="AW1463">
        <f t="shared" si="687"/>
        <v>0</v>
      </c>
    </row>
    <row r="1464" spans="2:49" x14ac:dyDescent="0.3">
      <c r="B1464" s="32" t="s">
        <v>53</v>
      </c>
      <c r="C1464" s="32">
        <v>1456</v>
      </c>
      <c r="D1464" s="32">
        <v>434</v>
      </c>
      <c r="E1464" s="2">
        <f t="shared" si="688"/>
        <v>0</v>
      </c>
      <c r="F1464" s="33">
        <v>0</v>
      </c>
      <c r="G1464" s="17">
        <f t="shared" si="713"/>
        <v>0</v>
      </c>
      <c r="H1464" s="17">
        <f t="shared" si="714"/>
        <v>0</v>
      </c>
      <c r="I1464" s="17">
        <v>194.238</v>
      </c>
      <c r="J1464" s="17">
        <f t="shared" si="689"/>
        <v>0</v>
      </c>
      <c r="K1464" s="17">
        <f t="shared" si="690"/>
        <v>0</v>
      </c>
      <c r="L1464" s="17">
        <f t="shared" si="691"/>
        <v>194.238</v>
      </c>
      <c r="M1464" s="17">
        <f t="shared" si="692"/>
        <v>0</v>
      </c>
      <c r="N1464" s="17">
        <f t="shared" si="708"/>
        <v>0</v>
      </c>
      <c r="O1464" s="17">
        <f t="shared" si="709"/>
        <v>2899635.4816037775</v>
      </c>
      <c r="P1464" s="17">
        <f t="shared" si="693"/>
        <v>2899441.2436037776</v>
      </c>
      <c r="Q1464" s="34">
        <f t="shared" si="694"/>
        <v>0.80540678864825732</v>
      </c>
      <c r="R1464" s="17">
        <f t="shared" si="684"/>
        <v>0</v>
      </c>
      <c r="S1464" s="17">
        <f t="shared" si="695"/>
        <v>0</v>
      </c>
      <c r="T1464" s="34">
        <f t="shared" si="696"/>
        <v>0</v>
      </c>
      <c r="U1464" s="17">
        <f t="shared" si="710"/>
        <v>0</v>
      </c>
      <c r="V1464" s="17">
        <f t="shared" si="697"/>
        <v>0</v>
      </c>
      <c r="W1464" s="17">
        <f t="shared" si="711"/>
        <v>236661841.74382669</v>
      </c>
      <c r="X1464" s="17">
        <f t="shared" si="698"/>
        <v>0</v>
      </c>
      <c r="Y1464" s="17">
        <f t="shared" si="699"/>
        <v>0</v>
      </c>
      <c r="Z1464" s="17">
        <f t="shared" si="700"/>
        <v>0</v>
      </c>
      <c r="AA1464" s="17">
        <f t="shared" si="701"/>
        <v>0</v>
      </c>
      <c r="AB1464" s="17">
        <f t="shared" si="702"/>
        <v>0</v>
      </c>
      <c r="AC1464" s="17">
        <f t="shared" si="703"/>
        <v>0</v>
      </c>
      <c r="AD1464" s="17">
        <f t="shared" si="704"/>
        <v>0</v>
      </c>
      <c r="AE1464" s="17">
        <f t="shared" si="705"/>
        <v>0</v>
      </c>
      <c r="AF1464" s="17">
        <f t="shared" si="706"/>
        <v>2899635.4816037775</v>
      </c>
      <c r="AG1464" s="17">
        <f t="shared" si="712"/>
        <v>0</v>
      </c>
      <c r="AH1464" s="17">
        <f t="shared" si="707"/>
        <v>0</v>
      </c>
      <c r="AI1464" s="17"/>
      <c r="AJ1464" s="17"/>
      <c r="AU1464">
        <f t="shared" si="685"/>
        <v>1</v>
      </c>
      <c r="AV1464" t="str">
        <f t="shared" si="686"/>
        <v/>
      </c>
      <c r="AW1464">
        <f t="shared" si="687"/>
        <v>0</v>
      </c>
    </row>
    <row r="1465" spans="2:49" x14ac:dyDescent="0.3">
      <c r="B1465" s="32" t="s">
        <v>53</v>
      </c>
      <c r="C1465" s="32">
        <v>1457</v>
      </c>
      <c r="D1465" s="32">
        <v>435</v>
      </c>
      <c r="E1465" s="2">
        <f t="shared" si="688"/>
        <v>0</v>
      </c>
      <c r="F1465" s="33">
        <v>0</v>
      </c>
      <c r="G1465" s="17">
        <f t="shared" si="713"/>
        <v>0</v>
      </c>
      <c r="H1465" s="17">
        <f t="shared" si="714"/>
        <v>0</v>
      </c>
      <c r="I1465" s="17">
        <v>194.238</v>
      </c>
      <c r="J1465" s="17">
        <f t="shared" si="689"/>
        <v>0</v>
      </c>
      <c r="K1465" s="17">
        <f t="shared" si="690"/>
        <v>0</v>
      </c>
      <c r="L1465" s="17">
        <f t="shared" si="691"/>
        <v>194.238</v>
      </c>
      <c r="M1465" s="17">
        <f t="shared" si="692"/>
        <v>0</v>
      </c>
      <c r="N1465" s="17">
        <f t="shared" si="708"/>
        <v>0</v>
      </c>
      <c r="O1465" s="17">
        <f t="shared" si="709"/>
        <v>2899635.4816037775</v>
      </c>
      <c r="P1465" s="17">
        <f t="shared" si="693"/>
        <v>2899441.2436037776</v>
      </c>
      <c r="Q1465" s="34">
        <f t="shared" si="694"/>
        <v>0.80540678864825732</v>
      </c>
      <c r="R1465" s="17">
        <f t="shared" si="684"/>
        <v>0</v>
      </c>
      <c r="S1465" s="17">
        <f t="shared" si="695"/>
        <v>0</v>
      </c>
      <c r="T1465" s="34">
        <f t="shared" si="696"/>
        <v>0</v>
      </c>
      <c r="U1465" s="17">
        <f t="shared" si="710"/>
        <v>0</v>
      </c>
      <c r="V1465" s="17">
        <f t="shared" si="697"/>
        <v>0</v>
      </c>
      <c r="W1465" s="17">
        <f t="shared" si="711"/>
        <v>236661841.74382669</v>
      </c>
      <c r="X1465" s="17">
        <f t="shared" si="698"/>
        <v>0</v>
      </c>
      <c r="Y1465" s="17">
        <f t="shared" si="699"/>
        <v>0</v>
      </c>
      <c r="Z1465" s="17">
        <f t="shared" si="700"/>
        <v>0</v>
      </c>
      <c r="AA1465" s="17">
        <f t="shared" si="701"/>
        <v>0</v>
      </c>
      <c r="AB1465" s="17">
        <f t="shared" si="702"/>
        <v>0</v>
      </c>
      <c r="AC1465" s="17">
        <f t="shared" si="703"/>
        <v>0</v>
      </c>
      <c r="AD1465" s="17">
        <f t="shared" si="704"/>
        <v>0</v>
      </c>
      <c r="AE1465" s="17">
        <f t="shared" si="705"/>
        <v>0</v>
      </c>
      <c r="AF1465" s="17">
        <f t="shared" si="706"/>
        <v>2899635.4816037775</v>
      </c>
      <c r="AG1465" s="17">
        <f t="shared" si="712"/>
        <v>0</v>
      </c>
      <c r="AH1465" s="17">
        <f t="shared" si="707"/>
        <v>0</v>
      </c>
      <c r="AI1465" s="17"/>
      <c r="AJ1465" s="17"/>
      <c r="AU1465">
        <f t="shared" si="685"/>
        <v>1</v>
      </c>
      <c r="AV1465" t="str">
        <f t="shared" si="686"/>
        <v/>
      </c>
      <c r="AW1465">
        <f t="shared" si="687"/>
        <v>0</v>
      </c>
    </row>
    <row r="1466" spans="2:49" x14ac:dyDescent="0.3">
      <c r="B1466" s="32" t="s">
        <v>53</v>
      </c>
      <c r="C1466" s="32">
        <v>1458</v>
      </c>
      <c r="D1466" s="32">
        <v>436</v>
      </c>
      <c r="E1466" s="2">
        <f t="shared" si="688"/>
        <v>0</v>
      </c>
      <c r="F1466" s="33">
        <v>0</v>
      </c>
      <c r="G1466" s="17">
        <f t="shared" si="713"/>
        <v>0</v>
      </c>
      <c r="H1466" s="17">
        <f t="shared" si="714"/>
        <v>0</v>
      </c>
      <c r="I1466" s="17">
        <v>194.238</v>
      </c>
      <c r="J1466" s="17">
        <f t="shared" si="689"/>
        <v>0</v>
      </c>
      <c r="K1466" s="17">
        <f t="shared" si="690"/>
        <v>0</v>
      </c>
      <c r="L1466" s="17">
        <f t="shared" si="691"/>
        <v>194.238</v>
      </c>
      <c r="M1466" s="17">
        <f t="shared" si="692"/>
        <v>0</v>
      </c>
      <c r="N1466" s="17">
        <f t="shared" si="708"/>
        <v>0</v>
      </c>
      <c r="O1466" s="17">
        <f t="shared" si="709"/>
        <v>2899635.4816037775</v>
      </c>
      <c r="P1466" s="17">
        <f t="shared" si="693"/>
        <v>2899441.2436037776</v>
      </c>
      <c r="Q1466" s="34">
        <f t="shared" si="694"/>
        <v>0.80540678864825732</v>
      </c>
      <c r="R1466" s="17">
        <f t="shared" si="684"/>
        <v>0</v>
      </c>
      <c r="S1466" s="17">
        <f t="shared" si="695"/>
        <v>0</v>
      </c>
      <c r="T1466" s="34">
        <f t="shared" si="696"/>
        <v>0</v>
      </c>
      <c r="U1466" s="17">
        <f t="shared" si="710"/>
        <v>0</v>
      </c>
      <c r="V1466" s="17">
        <f t="shared" si="697"/>
        <v>0</v>
      </c>
      <c r="W1466" s="17">
        <f t="shared" si="711"/>
        <v>236661841.74382669</v>
      </c>
      <c r="X1466" s="17">
        <f t="shared" si="698"/>
        <v>0</v>
      </c>
      <c r="Y1466" s="17">
        <f t="shared" si="699"/>
        <v>0</v>
      </c>
      <c r="Z1466" s="17">
        <f t="shared" si="700"/>
        <v>0</v>
      </c>
      <c r="AA1466" s="17">
        <f t="shared" si="701"/>
        <v>0</v>
      </c>
      <c r="AB1466" s="17">
        <f t="shared" si="702"/>
        <v>0</v>
      </c>
      <c r="AC1466" s="17">
        <f t="shared" si="703"/>
        <v>0</v>
      </c>
      <c r="AD1466" s="17">
        <f t="shared" si="704"/>
        <v>0</v>
      </c>
      <c r="AE1466" s="17">
        <f t="shared" si="705"/>
        <v>0</v>
      </c>
      <c r="AF1466" s="17">
        <f t="shared" si="706"/>
        <v>2899635.4816037775</v>
      </c>
      <c r="AG1466" s="17">
        <f t="shared" si="712"/>
        <v>0</v>
      </c>
      <c r="AH1466" s="17">
        <f t="shared" si="707"/>
        <v>0</v>
      </c>
      <c r="AI1466" s="17"/>
      <c r="AJ1466" s="17"/>
      <c r="AU1466">
        <f t="shared" si="685"/>
        <v>1</v>
      </c>
      <c r="AV1466" t="str">
        <f t="shared" si="686"/>
        <v/>
      </c>
      <c r="AW1466">
        <f t="shared" si="687"/>
        <v>0</v>
      </c>
    </row>
    <row r="1467" spans="2:49" x14ac:dyDescent="0.3">
      <c r="B1467" s="32" t="s">
        <v>53</v>
      </c>
      <c r="C1467" s="32">
        <v>1459</v>
      </c>
      <c r="D1467" s="32">
        <v>437</v>
      </c>
      <c r="E1467" s="2">
        <f t="shared" si="688"/>
        <v>0</v>
      </c>
      <c r="F1467" s="33">
        <v>0</v>
      </c>
      <c r="G1467" s="17">
        <f t="shared" si="713"/>
        <v>0</v>
      </c>
      <c r="H1467" s="17">
        <f t="shared" si="714"/>
        <v>0</v>
      </c>
      <c r="I1467" s="17">
        <v>194.238</v>
      </c>
      <c r="J1467" s="17">
        <f t="shared" si="689"/>
        <v>0</v>
      </c>
      <c r="K1467" s="17">
        <f t="shared" si="690"/>
        <v>0</v>
      </c>
      <c r="L1467" s="17">
        <f t="shared" si="691"/>
        <v>194.238</v>
      </c>
      <c r="M1467" s="17">
        <f t="shared" si="692"/>
        <v>0</v>
      </c>
      <c r="N1467" s="17">
        <f t="shared" si="708"/>
        <v>0</v>
      </c>
      <c r="O1467" s="17">
        <f t="shared" si="709"/>
        <v>2899635.4816037775</v>
      </c>
      <c r="P1467" s="17">
        <f t="shared" si="693"/>
        <v>2899441.2436037776</v>
      </c>
      <c r="Q1467" s="34">
        <f t="shared" si="694"/>
        <v>0.80540678864825732</v>
      </c>
      <c r="R1467" s="17">
        <f t="shared" si="684"/>
        <v>0</v>
      </c>
      <c r="S1467" s="17">
        <f t="shared" si="695"/>
        <v>0</v>
      </c>
      <c r="T1467" s="34">
        <f t="shared" si="696"/>
        <v>0</v>
      </c>
      <c r="U1467" s="17">
        <f t="shared" si="710"/>
        <v>0</v>
      </c>
      <c r="V1467" s="17">
        <f t="shared" si="697"/>
        <v>0</v>
      </c>
      <c r="W1467" s="17">
        <f t="shared" si="711"/>
        <v>236661841.74382669</v>
      </c>
      <c r="X1467" s="17">
        <f t="shared" si="698"/>
        <v>0</v>
      </c>
      <c r="Y1467" s="17">
        <f t="shared" si="699"/>
        <v>0</v>
      </c>
      <c r="Z1467" s="17">
        <f t="shared" si="700"/>
        <v>0</v>
      </c>
      <c r="AA1467" s="17">
        <f t="shared" si="701"/>
        <v>0</v>
      </c>
      <c r="AB1467" s="17">
        <f t="shared" si="702"/>
        <v>0</v>
      </c>
      <c r="AC1467" s="17">
        <f t="shared" si="703"/>
        <v>0</v>
      </c>
      <c r="AD1467" s="17">
        <f t="shared" si="704"/>
        <v>0</v>
      </c>
      <c r="AE1467" s="17">
        <f t="shared" si="705"/>
        <v>0</v>
      </c>
      <c r="AF1467" s="17">
        <f t="shared" si="706"/>
        <v>2899635.4816037775</v>
      </c>
      <c r="AG1467" s="17">
        <f t="shared" si="712"/>
        <v>0</v>
      </c>
      <c r="AH1467" s="17">
        <f t="shared" si="707"/>
        <v>0</v>
      </c>
      <c r="AI1467" s="17"/>
      <c r="AJ1467" s="17"/>
      <c r="AU1467">
        <f t="shared" si="685"/>
        <v>1</v>
      </c>
      <c r="AV1467" t="str">
        <f t="shared" si="686"/>
        <v/>
      </c>
      <c r="AW1467">
        <f t="shared" si="687"/>
        <v>0</v>
      </c>
    </row>
    <row r="1468" spans="2:49" x14ac:dyDescent="0.3">
      <c r="B1468" s="32" t="s">
        <v>53</v>
      </c>
      <c r="C1468" s="32">
        <v>1460</v>
      </c>
      <c r="D1468" s="32">
        <v>438</v>
      </c>
      <c r="E1468" s="2">
        <f t="shared" si="688"/>
        <v>0</v>
      </c>
      <c r="F1468" s="33">
        <v>0</v>
      </c>
      <c r="G1468" s="17">
        <f t="shared" si="713"/>
        <v>0</v>
      </c>
      <c r="H1468" s="17">
        <f t="shared" si="714"/>
        <v>0</v>
      </c>
      <c r="I1468" s="17">
        <v>194.238</v>
      </c>
      <c r="J1468" s="17">
        <f t="shared" si="689"/>
        <v>0</v>
      </c>
      <c r="K1468" s="17">
        <f t="shared" si="690"/>
        <v>0</v>
      </c>
      <c r="L1468" s="17">
        <f t="shared" si="691"/>
        <v>194.238</v>
      </c>
      <c r="M1468" s="17">
        <f t="shared" si="692"/>
        <v>0</v>
      </c>
      <c r="N1468" s="17">
        <f t="shared" si="708"/>
        <v>0</v>
      </c>
      <c r="O1468" s="17">
        <f t="shared" si="709"/>
        <v>2899635.4816037775</v>
      </c>
      <c r="P1468" s="17">
        <f t="shared" si="693"/>
        <v>2899441.2436037776</v>
      </c>
      <c r="Q1468" s="34">
        <f t="shared" si="694"/>
        <v>0.80540678864825732</v>
      </c>
      <c r="R1468" s="17">
        <f t="shared" si="684"/>
        <v>0</v>
      </c>
      <c r="S1468" s="17">
        <f t="shared" si="695"/>
        <v>0</v>
      </c>
      <c r="T1468" s="34">
        <f t="shared" si="696"/>
        <v>0</v>
      </c>
      <c r="U1468" s="17">
        <f t="shared" si="710"/>
        <v>0</v>
      </c>
      <c r="V1468" s="17">
        <f t="shared" si="697"/>
        <v>0</v>
      </c>
      <c r="W1468" s="17">
        <f t="shared" si="711"/>
        <v>236661841.74382669</v>
      </c>
      <c r="X1468" s="17">
        <f t="shared" si="698"/>
        <v>0</v>
      </c>
      <c r="Y1468" s="17">
        <f t="shared" si="699"/>
        <v>0</v>
      </c>
      <c r="Z1468" s="17">
        <f t="shared" si="700"/>
        <v>0</v>
      </c>
      <c r="AA1468" s="17">
        <f t="shared" si="701"/>
        <v>0</v>
      </c>
      <c r="AB1468" s="17">
        <f t="shared" si="702"/>
        <v>0</v>
      </c>
      <c r="AC1468" s="17">
        <f t="shared" si="703"/>
        <v>0</v>
      </c>
      <c r="AD1468" s="17">
        <f t="shared" si="704"/>
        <v>0</v>
      </c>
      <c r="AE1468" s="17">
        <f t="shared" si="705"/>
        <v>0</v>
      </c>
      <c r="AF1468" s="17">
        <f t="shared" si="706"/>
        <v>2899635.4816037775</v>
      </c>
      <c r="AG1468" s="17">
        <f t="shared" si="712"/>
        <v>0</v>
      </c>
      <c r="AH1468" s="17">
        <f t="shared" si="707"/>
        <v>0</v>
      </c>
      <c r="AI1468" s="17"/>
      <c r="AJ1468" s="17"/>
      <c r="AU1468">
        <f t="shared" si="685"/>
        <v>1</v>
      </c>
      <c r="AV1468" t="str">
        <f t="shared" si="686"/>
        <v/>
      </c>
      <c r="AW1468">
        <f t="shared" si="687"/>
        <v>0</v>
      </c>
    </row>
    <row r="1469" spans="2:49" x14ac:dyDescent="0.3">
      <c r="B1469" s="32" t="s">
        <v>53</v>
      </c>
      <c r="C1469" s="32">
        <v>1461</v>
      </c>
      <c r="D1469" s="32">
        <v>439</v>
      </c>
      <c r="E1469" s="2">
        <f t="shared" si="688"/>
        <v>0</v>
      </c>
      <c r="F1469" s="33">
        <v>0</v>
      </c>
      <c r="G1469" s="17">
        <f t="shared" si="713"/>
        <v>0</v>
      </c>
      <c r="H1469" s="17">
        <f t="shared" si="714"/>
        <v>0</v>
      </c>
      <c r="I1469" s="17">
        <v>194.238</v>
      </c>
      <c r="J1469" s="17">
        <f t="shared" si="689"/>
        <v>0</v>
      </c>
      <c r="K1469" s="17">
        <f t="shared" si="690"/>
        <v>0</v>
      </c>
      <c r="L1469" s="17">
        <f t="shared" si="691"/>
        <v>194.238</v>
      </c>
      <c r="M1469" s="17">
        <f t="shared" si="692"/>
        <v>0</v>
      </c>
      <c r="N1469" s="17">
        <f t="shared" si="708"/>
        <v>0</v>
      </c>
      <c r="O1469" s="17">
        <f t="shared" si="709"/>
        <v>2899635.4816037775</v>
      </c>
      <c r="P1469" s="17">
        <f t="shared" si="693"/>
        <v>2899441.2436037776</v>
      </c>
      <c r="Q1469" s="34">
        <f t="shared" si="694"/>
        <v>0.80540678864825732</v>
      </c>
      <c r="R1469" s="17">
        <f t="shared" si="684"/>
        <v>0</v>
      </c>
      <c r="S1469" s="17">
        <f t="shared" si="695"/>
        <v>0</v>
      </c>
      <c r="T1469" s="34">
        <f t="shared" si="696"/>
        <v>0</v>
      </c>
      <c r="U1469" s="17">
        <f t="shared" si="710"/>
        <v>0</v>
      </c>
      <c r="V1469" s="17">
        <f t="shared" si="697"/>
        <v>0</v>
      </c>
      <c r="W1469" s="17">
        <f t="shared" si="711"/>
        <v>236661841.74382669</v>
      </c>
      <c r="X1469" s="17">
        <f t="shared" si="698"/>
        <v>0</v>
      </c>
      <c r="Y1469" s="17">
        <f t="shared" si="699"/>
        <v>0</v>
      </c>
      <c r="Z1469" s="17">
        <f t="shared" si="700"/>
        <v>0</v>
      </c>
      <c r="AA1469" s="17">
        <f t="shared" si="701"/>
        <v>0</v>
      </c>
      <c r="AB1469" s="17">
        <f t="shared" si="702"/>
        <v>0</v>
      </c>
      <c r="AC1469" s="17">
        <f t="shared" si="703"/>
        <v>0</v>
      </c>
      <c r="AD1469" s="17">
        <f t="shared" si="704"/>
        <v>0</v>
      </c>
      <c r="AE1469" s="17">
        <f t="shared" si="705"/>
        <v>0</v>
      </c>
      <c r="AF1469" s="17">
        <f t="shared" si="706"/>
        <v>2899635.4816037775</v>
      </c>
      <c r="AG1469" s="17">
        <f t="shared" si="712"/>
        <v>0</v>
      </c>
      <c r="AH1469" s="17">
        <f t="shared" si="707"/>
        <v>0</v>
      </c>
      <c r="AI1469" s="17"/>
      <c r="AJ1469" s="17"/>
      <c r="AU1469">
        <f t="shared" si="685"/>
        <v>1</v>
      </c>
      <c r="AV1469" t="str">
        <f t="shared" si="686"/>
        <v/>
      </c>
      <c r="AW1469">
        <f t="shared" si="687"/>
        <v>0</v>
      </c>
    </row>
    <row r="1470" spans="2:49" x14ac:dyDescent="0.3">
      <c r="B1470" s="32" t="s">
        <v>53</v>
      </c>
      <c r="C1470" s="32">
        <v>1462</v>
      </c>
      <c r="D1470" s="32">
        <v>440</v>
      </c>
      <c r="E1470" s="2">
        <f t="shared" si="688"/>
        <v>0</v>
      </c>
      <c r="F1470" s="33">
        <v>0</v>
      </c>
      <c r="G1470" s="17">
        <f t="shared" si="713"/>
        <v>0</v>
      </c>
      <c r="H1470" s="17">
        <f t="shared" si="714"/>
        <v>0</v>
      </c>
      <c r="I1470" s="17">
        <v>194.238</v>
      </c>
      <c r="J1470" s="17">
        <f t="shared" si="689"/>
        <v>0</v>
      </c>
      <c r="K1470" s="17">
        <f t="shared" si="690"/>
        <v>0</v>
      </c>
      <c r="L1470" s="17">
        <f t="shared" si="691"/>
        <v>194.238</v>
      </c>
      <c r="M1470" s="17">
        <f t="shared" si="692"/>
        <v>0</v>
      </c>
      <c r="N1470" s="17">
        <f t="shared" si="708"/>
        <v>0</v>
      </c>
      <c r="O1470" s="17">
        <f t="shared" si="709"/>
        <v>2899635.4816037775</v>
      </c>
      <c r="P1470" s="17">
        <f t="shared" si="693"/>
        <v>2899441.2436037776</v>
      </c>
      <c r="Q1470" s="34">
        <f t="shared" si="694"/>
        <v>0.80540678864825732</v>
      </c>
      <c r="R1470" s="17">
        <f t="shared" si="684"/>
        <v>0</v>
      </c>
      <c r="S1470" s="17">
        <f t="shared" si="695"/>
        <v>0</v>
      </c>
      <c r="T1470" s="34">
        <f t="shared" si="696"/>
        <v>0</v>
      </c>
      <c r="U1470" s="17">
        <f t="shared" si="710"/>
        <v>0</v>
      </c>
      <c r="V1470" s="17">
        <f t="shared" si="697"/>
        <v>0</v>
      </c>
      <c r="W1470" s="17">
        <f t="shared" si="711"/>
        <v>236661841.74382669</v>
      </c>
      <c r="X1470" s="17">
        <f t="shared" si="698"/>
        <v>0</v>
      </c>
      <c r="Y1470" s="17">
        <f t="shared" si="699"/>
        <v>0</v>
      </c>
      <c r="Z1470" s="17">
        <f t="shared" si="700"/>
        <v>0</v>
      </c>
      <c r="AA1470" s="17">
        <f t="shared" si="701"/>
        <v>0</v>
      </c>
      <c r="AB1470" s="17">
        <f t="shared" si="702"/>
        <v>0</v>
      </c>
      <c r="AC1470" s="17">
        <f t="shared" si="703"/>
        <v>0</v>
      </c>
      <c r="AD1470" s="17">
        <f t="shared" si="704"/>
        <v>0</v>
      </c>
      <c r="AE1470" s="17">
        <f t="shared" si="705"/>
        <v>0</v>
      </c>
      <c r="AF1470" s="17">
        <f t="shared" si="706"/>
        <v>2899635.4816037775</v>
      </c>
      <c r="AG1470" s="17">
        <f t="shared" si="712"/>
        <v>0</v>
      </c>
      <c r="AH1470" s="17">
        <f t="shared" si="707"/>
        <v>0</v>
      </c>
      <c r="AI1470" s="17"/>
      <c r="AJ1470" s="17"/>
      <c r="AU1470">
        <f t="shared" si="685"/>
        <v>1</v>
      </c>
      <c r="AV1470" t="str">
        <f t="shared" si="686"/>
        <v/>
      </c>
      <c r="AW1470">
        <f t="shared" si="687"/>
        <v>0</v>
      </c>
    </row>
    <row r="1471" spans="2:49" x14ac:dyDescent="0.3">
      <c r="B1471" s="32" t="s">
        <v>53</v>
      </c>
      <c r="C1471" s="32">
        <v>1463</v>
      </c>
      <c r="D1471" s="32">
        <v>441</v>
      </c>
      <c r="E1471" s="2">
        <f t="shared" si="688"/>
        <v>0</v>
      </c>
      <c r="F1471" s="33">
        <v>0</v>
      </c>
      <c r="G1471" s="17">
        <f t="shared" si="713"/>
        <v>0</v>
      </c>
      <c r="H1471" s="17">
        <f t="shared" si="714"/>
        <v>0</v>
      </c>
      <c r="I1471" s="17">
        <v>194.238</v>
      </c>
      <c r="J1471" s="17">
        <f t="shared" si="689"/>
        <v>0</v>
      </c>
      <c r="K1471" s="17">
        <f t="shared" si="690"/>
        <v>0</v>
      </c>
      <c r="L1471" s="17">
        <f t="shared" si="691"/>
        <v>194.238</v>
      </c>
      <c r="M1471" s="17">
        <f t="shared" si="692"/>
        <v>0</v>
      </c>
      <c r="N1471" s="17">
        <f t="shared" si="708"/>
        <v>0</v>
      </c>
      <c r="O1471" s="17">
        <f t="shared" si="709"/>
        <v>2899635.4816037775</v>
      </c>
      <c r="P1471" s="17">
        <f t="shared" si="693"/>
        <v>2899441.2436037776</v>
      </c>
      <c r="Q1471" s="34">
        <f t="shared" si="694"/>
        <v>0.80540678864825732</v>
      </c>
      <c r="R1471" s="17">
        <f t="shared" si="684"/>
        <v>0</v>
      </c>
      <c r="S1471" s="17">
        <f t="shared" si="695"/>
        <v>0</v>
      </c>
      <c r="T1471" s="34">
        <f t="shared" si="696"/>
        <v>0</v>
      </c>
      <c r="U1471" s="17">
        <f t="shared" si="710"/>
        <v>0</v>
      </c>
      <c r="V1471" s="17">
        <f t="shared" si="697"/>
        <v>0</v>
      </c>
      <c r="W1471" s="17">
        <f t="shared" si="711"/>
        <v>236661841.74382669</v>
      </c>
      <c r="X1471" s="17">
        <f t="shared" si="698"/>
        <v>0</v>
      </c>
      <c r="Y1471" s="17">
        <f t="shared" si="699"/>
        <v>0</v>
      </c>
      <c r="Z1471" s="17">
        <f t="shared" si="700"/>
        <v>0</v>
      </c>
      <c r="AA1471" s="17">
        <f t="shared" si="701"/>
        <v>0</v>
      </c>
      <c r="AB1471" s="17">
        <f t="shared" si="702"/>
        <v>0</v>
      </c>
      <c r="AC1471" s="17">
        <f t="shared" si="703"/>
        <v>0</v>
      </c>
      <c r="AD1471" s="17">
        <f t="shared" si="704"/>
        <v>0</v>
      </c>
      <c r="AE1471" s="17">
        <f t="shared" si="705"/>
        <v>0</v>
      </c>
      <c r="AF1471" s="17">
        <f t="shared" si="706"/>
        <v>2899635.4816037775</v>
      </c>
      <c r="AG1471" s="17">
        <f t="shared" si="712"/>
        <v>0</v>
      </c>
      <c r="AH1471" s="17">
        <f t="shared" si="707"/>
        <v>0</v>
      </c>
      <c r="AI1471" s="17"/>
      <c r="AJ1471" s="17"/>
      <c r="AU1471">
        <f t="shared" si="685"/>
        <v>1</v>
      </c>
      <c r="AV1471" t="str">
        <f t="shared" si="686"/>
        <v/>
      </c>
      <c r="AW1471">
        <f t="shared" si="687"/>
        <v>0</v>
      </c>
    </row>
    <row r="1472" spans="2:49" x14ac:dyDescent="0.3">
      <c r="B1472" s="32" t="s">
        <v>53</v>
      </c>
      <c r="C1472" s="32">
        <v>1464</v>
      </c>
      <c r="D1472" s="32">
        <v>442</v>
      </c>
      <c r="E1472" s="2">
        <f t="shared" si="688"/>
        <v>0</v>
      </c>
      <c r="F1472" s="33">
        <v>0</v>
      </c>
      <c r="G1472" s="17">
        <f t="shared" si="713"/>
        <v>0</v>
      </c>
      <c r="H1472" s="17">
        <f t="shared" si="714"/>
        <v>0</v>
      </c>
      <c r="I1472" s="17">
        <v>194.238</v>
      </c>
      <c r="J1472" s="17">
        <f t="shared" si="689"/>
        <v>0</v>
      </c>
      <c r="K1472" s="17">
        <f t="shared" si="690"/>
        <v>0</v>
      </c>
      <c r="L1472" s="17">
        <f t="shared" si="691"/>
        <v>194.238</v>
      </c>
      <c r="M1472" s="17">
        <f t="shared" si="692"/>
        <v>0</v>
      </c>
      <c r="N1472" s="17">
        <f t="shared" si="708"/>
        <v>0</v>
      </c>
      <c r="O1472" s="17">
        <f t="shared" si="709"/>
        <v>2899635.4816037775</v>
      </c>
      <c r="P1472" s="17">
        <f t="shared" si="693"/>
        <v>2899441.2436037776</v>
      </c>
      <c r="Q1472" s="34">
        <f t="shared" si="694"/>
        <v>0.80540678864825732</v>
      </c>
      <c r="R1472" s="17">
        <f t="shared" si="684"/>
        <v>0</v>
      </c>
      <c r="S1472" s="17">
        <f t="shared" si="695"/>
        <v>0</v>
      </c>
      <c r="T1472" s="34">
        <f t="shared" si="696"/>
        <v>0</v>
      </c>
      <c r="U1472" s="17">
        <f t="shared" si="710"/>
        <v>0</v>
      </c>
      <c r="V1472" s="17">
        <f t="shared" si="697"/>
        <v>0</v>
      </c>
      <c r="W1472" s="17">
        <f t="shared" si="711"/>
        <v>236661841.74382669</v>
      </c>
      <c r="X1472" s="17">
        <f t="shared" si="698"/>
        <v>0</v>
      </c>
      <c r="Y1472" s="17">
        <f t="shared" si="699"/>
        <v>0</v>
      </c>
      <c r="Z1472" s="17">
        <f t="shared" si="700"/>
        <v>0</v>
      </c>
      <c r="AA1472" s="17">
        <f t="shared" si="701"/>
        <v>0</v>
      </c>
      <c r="AB1472" s="17">
        <f t="shared" si="702"/>
        <v>0</v>
      </c>
      <c r="AC1472" s="17">
        <f t="shared" si="703"/>
        <v>0</v>
      </c>
      <c r="AD1472" s="17">
        <f t="shared" si="704"/>
        <v>0</v>
      </c>
      <c r="AE1472" s="17">
        <f t="shared" si="705"/>
        <v>0</v>
      </c>
      <c r="AF1472" s="17">
        <f t="shared" si="706"/>
        <v>2899635.4816037775</v>
      </c>
      <c r="AG1472" s="17">
        <f t="shared" si="712"/>
        <v>0</v>
      </c>
      <c r="AH1472" s="17">
        <f t="shared" si="707"/>
        <v>0</v>
      </c>
      <c r="AI1472" s="17"/>
      <c r="AJ1472" s="17"/>
      <c r="AU1472">
        <f t="shared" si="685"/>
        <v>1</v>
      </c>
      <c r="AV1472" t="str">
        <f t="shared" si="686"/>
        <v/>
      </c>
      <c r="AW1472">
        <f t="shared" si="687"/>
        <v>0</v>
      </c>
    </row>
    <row r="1473" spans="2:49" x14ac:dyDescent="0.3">
      <c r="B1473" s="32" t="s">
        <v>53</v>
      </c>
      <c r="C1473" s="32">
        <v>1465</v>
      </c>
      <c r="D1473" s="32">
        <v>443</v>
      </c>
      <c r="E1473" s="2">
        <f t="shared" si="688"/>
        <v>0</v>
      </c>
      <c r="F1473" s="33">
        <v>0</v>
      </c>
      <c r="G1473" s="17">
        <f t="shared" si="713"/>
        <v>0</v>
      </c>
      <c r="H1473" s="17">
        <f t="shared" si="714"/>
        <v>0</v>
      </c>
      <c r="I1473" s="17">
        <v>194.238</v>
      </c>
      <c r="J1473" s="17">
        <f t="shared" si="689"/>
        <v>0</v>
      </c>
      <c r="K1473" s="17">
        <f t="shared" si="690"/>
        <v>0</v>
      </c>
      <c r="L1473" s="17">
        <f t="shared" si="691"/>
        <v>194.238</v>
      </c>
      <c r="M1473" s="17">
        <f t="shared" si="692"/>
        <v>0</v>
      </c>
      <c r="N1473" s="17">
        <f t="shared" si="708"/>
        <v>0</v>
      </c>
      <c r="O1473" s="17">
        <f t="shared" si="709"/>
        <v>2899635.4816037775</v>
      </c>
      <c r="P1473" s="17">
        <f t="shared" si="693"/>
        <v>2899441.2436037776</v>
      </c>
      <c r="Q1473" s="34">
        <f t="shared" si="694"/>
        <v>0.80540678864825732</v>
      </c>
      <c r="R1473" s="17">
        <f t="shared" si="684"/>
        <v>0</v>
      </c>
      <c r="S1473" s="17">
        <f t="shared" si="695"/>
        <v>0</v>
      </c>
      <c r="T1473" s="34">
        <f t="shared" si="696"/>
        <v>0</v>
      </c>
      <c r="U1473" s="17">
        <f t="shared" si="710"/>
        <v>0</v>
      </c>
      <c r="V1473" s="17">
        <f t="shared" si="697"/>
        <v>0</v>
      </c>
      <c r="W1473" s="17">
        <f t="shared" si="711"/>
        <v>236661841.74382669</v>
      </c>
      <c r="X1473" s="17">
        <f t="shared" si="698"/>
        <v>0</v>
      </c>
      <c r="Y1473" s="17">
        <f t="shared" si="699"/>
        <v>0</v>
      </c>
      <c r="Z1473" s="17">
        <f t="shared" si="700"/>
        <v>0</v>
      </c>
      <c r="AA1473" s="17">
        <f t="shared" si="701"/>
        <v>0</v>
      </c>
      <c r="AB1473" s="17">
        <f t="shared" si="702"/>
        <v>0</v>
      </c>
      <c r="AC1473" s="17">
        <f t="shared" si="703"/>
        <v>0</v>
      </c>
      <c r="AD1473" s="17">
        <f t="shared" si="704"/>
        <v>0</v>
      </c>
      <c r="AE1473" s="17">
        <f t="shared" si="705"/>
        <v>0</v>
      </c>
      <c r="AF1473" s="17">
        <f t="shared" si="706"/>
        <v>2899635.4816037775</v>
      </c>
      <c r="AG1473" s="17">
        <f t="shared" si="712"/>
        <v>0</v>
      </c>
      <c r="AH1473" s="17">
        <f t="shared" si="707"/>
        <v>0</v>
      </c>
      <c r="AI1473" s="17"/>
      <c r="AJ1473" s="17"/>
      <c r="AU1473">
        <f t="shared" si="685"/>
        <v>1</v>
      </c>
      <c r="AV1473" t="str">
        <f t="shared" si="686"/>
        <v/>
      </c>
      <c r="AW1473">
        <f t="shared" si="687"/>
        <v>0</v>
      </c>
    </row>
    <row r="1474" spans="2:49" x14ac:dyDescent="0.3">
      <c r="B1474" s="32" t="s">
        <v>53</v>
      </c>
      <c r="C1474" s="32">
        <v>1466</v>
      </c>
      <c r="D1474" s="32">
        <v>444</v>
      </c>
      <c r="E1474" s="2">
        <f t="shared" si="688"/>
        <v>0</v>
      </c>
      <c r="F1474" s="33">
        <v>0</v>
      </c>
      <c r="G1474" s="17">
        <f t="shared" si="713"/>
        <v>0</v>
      </c>
      <c r="H1474" s="17">
        <f t="shared" si="714"/>
        <v>0</v>
      </c>
      <c r="I1474" s="17">
        <v>194.238</v>
      </c>
      <c r="J1474" s="17">
        <f t="shared" si="689"/>
        <v>0</v>
      </c>
      <c r="K1474" s="17">
        <f t="shared" si="690"/>
        <v>0</v>
      </c>
      <c r="L1474" s="17">
        <f t="shared" si="691"/>
        <v>194.238</v>
      </c>
      <c r="M1474" s="17">
        <f t="shared" si="692"/>
        <v>0</v>
      </c>
      <c r="N1474" s="17">
        <f t="shared" si="708"/>
        <v>0</v>
      </c>
      <c r="O1474" s="17">
        <f t="shared" si="709"/>
        <v>2899635.4816037775</v>
      </c>
      <c r="P1474" s="17">
        <f>(N1474+P1473)</f>
        <v>2899441.2436037776</v>
      </c>
      <c r="Q1474" s="34">
        <f t="shared" si="694"/>
        <v>0.80540678864825732</v>
      </c>
      <c r="R1474" s="17">
        <f t="shared" si="684"/>
        <v>0</v>
      </c>
      <c r="S1474" s="17">
        <f t="shared" si="695"/>
        <v>0</v>
      </c>
      <c r="T1474" s="34">
        <f t="shared" si="696"/>
        <v>0</v>
      </c>
      <c r="U1474" s="17">
        <f t="shared" si="710"/>
        <v>0</v>
      </c>
      <c r="V1474" s="17">
        <f t="shared" si="697"/>
        <v>0</v>
      </c>
      <c r="W1474" s="17">
        <f t="shared" si="711"/>
        <v>236661841.74382669</v>
      </c>
      <c r="X1474" s="17">
        <f t="shared" si="698"/>
        <v>0</v>
      </c>
      <c r="Y1474" s="17">
        <f t="shared" si="699"/>
        <v>0</v>
      </c>
      <c r="Z1474" s="17">
        <f t="shared" si="700"/>
        <v>0</v>
      </c>
      <c r="AA1474" s="17">
        <f t="shared" si="701"/>
        <v>0</v>
      </c>
      <c r="AB1474" s="17">
        <f t="shared" si="702"/>
        <v>0</v>
      </c>
      <c r="AC1474" s="17">
        <f t="shared" si="703"/>
        <v>0</v>
      </c>
      <c r="AD1474" s="17">
        <f t="shared" si="704"/>
        <v>0</v>
      </c>
      <c r="AE1474" s="17">
        <f t="shared" si="705"/>
        <v>0</v>
      </c>
      <c r="AF1474" s="17">
        <f t="shared" si="706"/>
        <v>2899635.4816037775</v>
      </c>
      <c r="AG1474" s="17">
        <f t="shared" si="712"/>
        <v>0</v>
      </c>
      <c r="AH1474" s="17">
        <f t="shared" si="707"/>
        <v>0</v>
      </c>
      <c r="AI1474" s="17"/>
      <c r="AJ1474" s="17"/>
      <c r="AU1474">
        <f t="shared" si="685"/>
        <v>1</v>
      </c>
      <c r="AV1474" t="str">
        <f t="shared" si="686"/>
        <v/>
      </c>
      <c r="AW1474">
        <f t="shared" si="687"/>
        <v>0</v>
      </c>
    </row>
    <row r="1475" spans="2:49" x14ac:dyDescent="0.3">
      <c r="B1475" s="32" t="s">
        <v>53</v>
      </c>
      <c r="C1475" s="32">
        <v>1467</v>
      </c>
      <c r="D1475" s="32">
        <v>445</v>
      </c>
      <c r="E1475" s="2">
        <f t="shared" si="688"/>
        <v>0</v>
      </c>
      <c r="F1475" s="33">
        <v>0</v>
      </c>
      <c r="G1475" s="17">
        <f t="shared" si="713"/>
        <v>0</v>
      </c>
      <c r="H1475" s="17">
        <f t="shared" si="714"/>
        <v>0</v>
      </c>
      <c r="I1475" s="17">
        <v>194.238</v>
      </c>
      <c r="J1475" s="17">
        <f t="shared" si="689"/>
        <v>0</v>
      </c>
      <c r="K1475" s="17">
        <f t="shared" si="690"/>
        <v>0</v>
      </c>
      <c r="L1475" s="17">
        <f t="shared" si="691"/>
        <v>194.238</v>
      </c>
      <c r="M1475" s="17">
        <f t="shared" si="692"/>
        <v>0</v>
      </c>
      <c r="N1475" s="17">
        <f t="shared" si="708"/>
        <v>0</v>
      </c>
      <c r="O1475" s="17">
        <f t="shared" si="709"/>
        <v>2899635.4816037775</v>
      </c>
      <c r="P1475" s="17">
        <f t="shared" si="693"/>
        <v>2899441.2436037776</v>
      </c>
      <c r="Q1475" s="34">
        <f t="shared" si="694"/>
        <v>0.80540678864825732</v>
      </c>
      <c r="R1475" s="17">
        <f t="shared" si="684"/>
        <v>0</v>
      </c>
      <c r="S1475" s="17">
        <f t="shared" si="695"/>
        <v>0</v>
      </c>
      <c r="T1475" s="34">
        <f t="shared" si="696"/>
        <v>0</v>
      </c>
      <c r="U1475" s="17">
        <f t="shared" si="710"/>
        <v>0</v>
      </c>
      <c r="V1475" s="17">
        <f t="shared" si="697"/>
        <v>0</v>
      </c>
      <c r="W1475" s="17">
        <f t="shared" si="711"/>
        <v>236661841.74382669</v>
      </c>
      <c r="X1475" s="17">
        <f t="shared" si="698"/>
        <v>0</v>
      </c>
      <c r="Y1475" s="17">
        <f t="shared" si="699"/>
        <v>0</v>
      </c>
      <c r="Z1475" s="17">
        <f t="shared" si="700"/>
        <v>0</v>
      </c>
      <c r="AA1475" s="17">
        <f t="shared" si="701"/>
        <v>0</v>
      </c>
      <c r="AB1475" s="17">
        <f t="shared" si="702"/>
        <v>0</v>
      </c>
      <c r="AC1475" s="17">
        <f t="shared" si="703"/>
        <v>0</v>
      </c>
      <c r="AD1475" s="17">
        <f t="shared" si="704"/>
        <v>0</v>
      </c>
      <c r="AE1475" s="17">
        <f t="shared" si="705"/>
        <v>0</v>
      </c>
      <c r="AF1475" s="17">
        <f t="shared" si="706"/>
        <v>2899635.4816037775</v>
      </c>
      <c r="AG1475" s="17">
        <f t="shared" si="712"/>
        <v>0</v>
      </c>
      <c r="AH1475" s="17">
        <f t="shared" si="707"/>
        <v>0</v>
      </c>
      <c r="AI1475" s="17"/>
      <c r="AJ1475" s="17"/>
      <c r="AU1475">
        <f t="shared" si="685"/>
        <v>1</v>
      </c>
      <c r="AV1475" t="str">
        <f t="shared" si="686"/>
        <v/>
      </c>
      <c r="AW1475">
        <f t="shared" si="687"/>
        <v>0</v>
      </c>
    </row>
    <row r="1476" spans="2:49" x14ac:dyDescent="0.3">
      <c r="B1476" s="32" t="s">
        <v>53</v>
      </c>
      <c r="C1476" s="32">
        <v>1468</v>
      </c>
      <c r="D1476" s="32">
        <v>446</v>
      </c>
      <c r="E1476" s="2">
        <f t="shared" si="688"/>
        <v>0</v>
      </c>
      <c r="F1476" s="33">
        <v>0</v>
      </c>
      <c r="G1476" s="17">
        <f t="shared" si="713"/>
        <v>0</v>
      </c>
      <c r="H1476" s="17">
        <f t="shared" si="714"/>
        <v>0</v>
      </c>
      <c r="I1476" s="17">
        <v>194.238</v>
      </c>
      <c r="J1476" s="17">
        <f t="shared" si="689"/>
        <v>0</v>
      </c>
      <c r="K1476" s="17">
        <f t="shared" si="690"/>
        <v>0</v>
      </c>
      <c r="L1476" s="17">
        <f t="shared" si="691"/>
        <v>194.238</v>
      </c>
      <c r="M1476" s="17">
        <f t="shared" si="692"/>
        <v>0</v>
      </c>
      <c r="N1476" s="17">
        <f t="shared" si="708"/>
        <v>0</v>
      </c>
      <c r="O1476" s="17">
        <f t="shared" si="709"/>
        <v>2899635.4816037775</v>
      </c>
      <c r="P1476" s="17">
        <f t="shared" si="693"/>
        <v>2899441.2436037776</v>
      </c>
      <c r="Q1476" s="34">
        <f t="shared" si="694"/>
        <v>0.80540678864825732</v>
      </c>
      <c r="R1476" s="17">
        <f t="shared" si="684"/>
        <v>0</v>
      </c>
      <c r="S1476" s="17">
        <f t="shared" si="695"/>
        <v>0</v>
      </c>
      <c r="T1476" s="34">
        <f t="shared" si="696"/>
        <v>0</v>
      </c>
      <c r="U1476" s="17">
        <f t="shared" si="710"/>
        <v>0</v>
      </c>
      <c r="V1476" s="17">
        <f t="shared" si="697"/>
        <v>0</v>
      </c>
      <c r="W1476" s="17">
        <f t="shared" si="711"/>
        <v>236661841.74382669</v>
      </c>
      <c r="X1476" s="17">
        <f t="shared" si="698"/>
        <v>0</v>
      </c>
      <c r="Y1476" s="17">
        <f t="shared" si="699"/>
        <v>0</v>
      </c>
      <c r="Z1476" s="17">
        <f t="shared" si="700"/>
        <v>0</v>
      </c>
      <c r="AA1476" s="17">
        <f t="shared" si="701"/>
        <v>0</v>
      </c>
      <c r="AB1476" s="17">
        <f t="shared" si="702"/>
        <v>0</v>
      </c>
      <c r="AC1476" s="17">
        <f t="shared" si="703"/>
        <v>0</v>
      </c>
      <c r="AD1476" s="17">
        <f t="shared" si="704"/>
        <v>0</v>
      </c>
      <c r="AE1476" s="17">
        <f t="shared" si="705"/>
        <v>0</v>
      </c>
      <c r="AF1476" s="17">
        <f t="shared" si="706"/>
        <v>2899635.4816037775</v>
      </c>
      <c r="AG1476" s="17">
        <f t="shared" si="712"/>
        <v>0</v>
      </c>
      <c r="AH1476" s="17">
        <f t="shared" si="707"/>
        <v>0</v>
      </c>
      <c r="AI1476" s="17"/>
      <c r="AJ1476" s="17"/>
      <c r="AU1476">
        <f t="shared" si="685"/>
        <v>1</v>
      </c>
      <c r="AV1476" t="str">
        <f t="shared" si="686"/>
        <v/>
      </c>
      <c r="AW1476">
        <f t="shared" si="687"/>
        <v>0</v>
      </c>
    </row>
    <row r="1477" spans="2:49" x14ac:dyDescent="0.3">
      <c r="B1477" s="32" t="s">
        <v>53</v>
      </c>
      <c r="C1477" s="32">
        <v>1469</v>
      </c>
      <c r="D1477" s="32">
        <v>447</v>
      </c>
      <c r="E1477" s="2">
        <f t="shared" si="688"/>
        <v>0</v>
      </c>
      <c r="F1477" s="33">
        <v>0</v>
      </c>
      <c r="G1477" s="17">
        <f t="shared" si="713"/>
        <v>0</v>
      </c>
      <c r="H1477" s="17">
        <f t="shared" si="714"/>
        <v>0</v>
      </c>
      <c r="I1477" s="17">
        <v>194.238</v>
      </c>
      <c r="J1477" s="17">
        <f t="shared" si="689"/>
        <v>0</v>
      </c>
      <c r="K1477" s="17">
        <f t="shared" si="690"/>
        <v>0</v>
      </c>
      <c r="L1477" s="17">
        <f t="shared" si="691"/>
        <v>194.238</v>
      </c>
      <c r="M1477" s="17">
        <f t="shared" si="692"/>
        <v>0</v>
      </c>
      <c r="N1477" s="17">
        <f t="shared" si="708"/>
        <v>0</v>
      </c>
      <c r="O1477" s="17">
        <f t="shared" si="709"/>
        <v>2899635.4816037775</v>
      </c>
      <c r="P1477" s="17">
        <f t="shared" si="693"/>
        <v>2899441.2436037776</v>
      </c>
      <c r="Q1477" s="34">
        <f t="shared" si="694"/>
        <v>0.80540678864825732</v>
      </c>
      <c r="R1477" s="17">
        <f t="shared" si="684"/>
        <v>0</v>
      </c>
      <c r="S1477" s="17">
        <f t="shared" si="695"/>
        <v>0</v>
      </c>
      <c r="T1477" s="34">
        <f t="shared" si="696"/>
        <v>0</v>
      </c>
      <c r="U1477" s="17">
        <f t="shared" si="710"/>
        <v>0</v>
      </c>
      <c r="V1477" s="17">
        <f t="shared" si="697"/>
        <v>0</v>
      </c>
      <c r="W1477" s="17">
        <f t="shared" si="711"/>
        <v>236661841.74382669</v>
      </c>
      <c r="X1477" s="17">
        <f t="shared" si="698"/>
        <v>0</v>
      </c>
      <c r="Y1477" s="17">
        <f t="shared" si="699"/>
        <v>0</v>
      </c>
      <c r="Z1477" s="17">
        <f t="shared" si="700"/>
        <v>0</v>
      </c>
      <c r="AA1477" s="17">
        <f t="shared" si="701"/>
        <v>0</v>
      </c>
      <c r="AB1477" s="17">
        <f t="shared" si="702"/>
        <v>0</v>
      </c>
      <c r="AC1477" s="17">
        <f t="shared" si="703"/>
        <v>0</v>
      </c>
      <c r="AD1477" s="17">
        <f t="shared" si="704"/>
        <v>0</v>
      </c>
      <c r="AE1477" s="17">
        <f t="shared" si="705"/>
        <v>0</v>
      </c>
      <c r="AF1477" s="17">
        <f t="shared" si="706"/>
        <v>2899635.4816037775</v>
      </c>
      <c r="AG1477" s="17">
        <f t="shared" si="712"/>
        <v>0</v>
      </c>
      <c r="AH1477" s="17">
        <f t="shared" si="707"/>
        <v>0</v>
      </c>
      <c r="AI1477" s="17"/>
      <c r="AJ1477" s="17"/>
      <c r="AU1477">
        <f t="shared" si="685"/>
        <v>1</v>
      </c>
      <c r="AV1477" t="str">
        <f t="shared" si="686"/>
        <v/>
      </c>
      <c r="AW1477">
        <f t="shared" si="687"/>
        <v>0</v>
      </c>
    </row>
    <row r="1478" spans="2:49" x14ac:dyDescent="0.3">
      <c r="B1478" s="32" t="s">
        <v>53</v>
      </c>
      <c r="C1478" s="32">
        <v>1470</v>
      </c>
      <c r="D1478" s="32">
        <v>448</v>
      </c>
      <c r="E1478" s="2">
        <f t="shared" si="688"/>
        <v>0</v>
      </c>
      <c r="F1478" s="33">
        <v>0</v>
      </c>
      <c r="G1478" s="17">
        <f t="shared" si="713"/>
        <v>0</v>
      </c>
      <c r="H1478" s="17">
        <f t="shared" si="714"/>
        <v>0</v>
      </c>
      <c r="I1478" s="17">
        <v>194.238</v>
      </c>
      <c r="J1478" s="17">
        <f t="shared" si="689"/>
        <v>0</v>
      </c>
      <c r="K1478" s="17">
        <f t="shared" si="690"/>
        <v>0</v>
      </c>
      <c r="L1478" s="17">
        <f t="shared" si="691"/>
        <v>194.238</v>
      </c>
      <c r="M1478" s="17">
        <f t="shared" si="692"/>
        <v>0</v>
      </c>
      <c r="N1478" s="17">
        <f t="shared" si="708"/>
        <v>0</v>
      </c>
      <c r="O1478" s="17">
        <f t="shared" si="709"/>
        <v>2899635.4816037775</v>
      </c>
      <c r="P1478" s="17">
        <f>(N1478+P1477)</f>
        <v>2899441.2436037776</v>
      </c>
      <c r="Q1478" s="34">
        <f t="shared" si="694"/>
        <v>0.80540678864825732</v>
      </c>
      <c r="R1478" s="17">
        <f t="shared" si="684"/>
        <v>0</v>
      </c>
      <c r="S1478" s="17">
        <f t="shared" si="695"/>
        <v>0</v>
      </c>
      <c r="T1478" s="34">
        <f t="shared" si="696"/>
        <v>0</v>
      </c>
      <c r="U1478" s="17">
        <f t="shared" si="710"/>
        <v>0</v>
      </c>
      <c r="V1478" s="17">
        <f t="shared" si="697"/>
        <v>0</v>
      </c>
      <c r="W1478" s="17">
        <f t="shared" si="711"/>
        <v>236661841.74382669</v>
      </c>
      <c r="X1478" s="17">
        <f t="shared" si="698"/>
        <v>0</v>
      </c>
      <c r="Y1478" s="17">
        <f t="shared" si="699"/>
        <v>0</v>
      </c>
      <c r="Z1478" s="17">
        <f t="shared" si="700"/>
        <v>0</v>
      </c>
      <c r="AA1478" s="17">
        <f t="shared" si="701"/>
        <v>0</v>
      </c>
      <c r="AB1478" s="17">
        <f t="shared" si="702"/>
        <v>0</v>
      </c>
      <c r="AC1478" s="17">
        <f t="shared" si="703"/>
        <v>0</v>
      </c>
      <c r="AD1478" s="17">
        <f t="shared" si="704"/>
        <v>0</v>
      </c>
      <c r="AE1478" s="17">
        <f t="shared" si="705"/>
        <v>0</v>
      </c>
      <c r="AF1478" s="17">
        <f t="shared" si="706"/>
        <v>2899635.4816037775</v>
      </c>
      <c r="AG1478" s="17">
        <f t="shared" si="712"/>
        <v>0</v>
      </c>
      <c r="AH1478" s="17">
        <f t="shared" si="707"/>
        <v>0</v>
      </c>
      <c r="AI1478" s="17"/>
      <c r="AJ1478" s="17"/>
      <c r="AU1478">
        <f t="shared" si="685"/>
        <v>1</v>
      </c>
      <c r="AV1478" t="str">
        <f t="shared" si="686"/>
        <v/>
      </c>
      <c r="AW1478">
        <f t="shared" si="687"/>
        <v>0</v>
      </c>
    </row>
    <row r="1479" spans="2:49" x14ac:dyDescent="0.3">
      <c r="B1479" s="32" t="s">
        <v>53</v>
      </c>
      <c r="C1479" s="32">
        <v>1471</v>
      </c>
      <c r="D1479" s="32">
        <v>449</v>
      </c>
      <c r="E1479" s="2">
        <f t="shared" si="688"/>
        <v>0</v>
      </c>
      <c r="F1479" s="33">
        <v>0</v>
      </c>
      <c r="G1479" s="17">
        <f t="shared" si="713"/>
        <v>0</v>
      </c>
      <c r="H1479" s="17">
        <f t="shared" si="714"/>
        <v>0</v>
      </c>
      <c r="I1479" s="17">
        <v>194.238</v>
      </c>
      <c r="J1479" s="17">
        <f t="shared" si="689"/>
        <v>0</v>
      </c>
      <c r="K1479" s="17">
        <f t="shared" si="690"/>
        <v>0</v>
      </c>
      <c r="L1479" s="17">
        <f t="shared" si="691"/>
        <v>194.238</v>
      </c>
      <c r="M1479" s="17">
        <f t="shared" si="692"/>
        <v>0</v>
      </c>
      <c r="N1479" s="17">
        <f t="shared" si="708"/>
        <v>0</v>
      </c>
      <c r="O1479" s="17">
        <f t="shared" si="709"/>
        <v>2899635.4816037775</v>
      </c>
      <c r="P1479" s="17">
        <f t="shared" si="693"/>
        <v>2899441.2436037776</v>
      </c>
      <c r="Q1479" s="34">
        <f t="shared" si="694"/>
        <v>0.80540678864825732</v>
      </c>
      <c r="R1479" s="17">
        <f t="shared" si="684"/>
        <v>0</v>
      </c>
      <c r="S1479" s="17">
        <f t="shared" si="695"/>
        <v>0</v>
      </c>
      <c r="T1479" s="34">
        <f t="shared" si="696"/>
        <v>0</v>
      </c>
      <c r="U1479" s="17">
        <f t="shared" si="710"/>
        <v>0</v>
      </c>
      <c r="V1479" s="17">
        <f t="shared" si="697"/>
        <v>0</v>
      </c>
      <c r="W1479" s="17">
        <f t="shared" si="711"/>
        <v>236661841.74382669</v>
      </c>
      <c r="X1479" s="17">
        <f t="shared" si="698"/>
        <v>0</v>
      </c>
      <c r="Y1479" s="17">
        <f t="shared" si="699"/>
        <v>0</v>
      </c>
      <c r="Z1479" s="17">
        <f t="shared" si="700"/>
        <v>0</v>
      </c>
      <c r="AA1479" s="17">
        <f t="shared" si="701"/>
        <v>0</v>
      </c>
      <c r="AB1479" s="17">
        <f t="shared" si="702"/>
        <v>0</v>
      </c>
      <c r="AC1479" s="17">
        <f t="shared" si="703"/>
        <v>0</v>
      </c>
      <c r="AD1479" s="17">
        <f t="shared" si="704"/>
        <v>0</v>
      </c>
      <c r="AE1479" s="17">
        <f t="shared" si="705"/>
        <v>0</v>
      </c>
      <c r="AF1479" s="17">
        <f t="shared" si="706"/>
        <v>2899635.4816037775</v>
      </c>
      <c r="AG1479" s="17">
        <f t="shared" si="712"/>
        <v>0</v>
      </c>
      <c r="AH1479" s="17">
        <f t="shared" si="707"/>
        <v>0</v>
      </c>
      <c r="AI1479" s="17"/>
      <c r="AJ1479" s="17"/>
      <c r="AU1479">
        <f t="shared" si="685"/>
        <v>1</v>
      </c>
      <c r="AV1479" t="str">
        <f t="shared" si="686"/>
        <v/>
      </c>
      <c r="AW1479">
        <f t="shared" si="687"/>
        <v>0</v>
      </c>
    </row>
    <row r="1480" spans="2:49" x14ac:dyDescent="0.3">
      <c r="B1480" s="32" t="s">
        <v>53</v>
      </c>
      <c r="C1480" s="32">
        <v>1472</v>
      </c>
      <c r="D1480" s="32">
        <v>450</v>
      </c>
      <c r="E1480" s="2">
        <f t="shared" si="688"/>
        <v>0</v>
      </c>
      <c r="F1480" s="33">
        <v>0</v>
      </c>
      <c r="G1480" s="17">
        <f t="shared" si="713"/>
        <v>0</v>
      </c>
      <c r="H1480" s="17">
        <f t="shared" si="714"/>
        <v>0</v>
      </c>
      <c r="I1480" s="17">
        <v>194.238</v>
      </c>
      <c r="J1480" s="17">
        <f t="shared" si="689"/>
        <v>0</v>
      </c>
      <c r="K1480" s="17">
        <f t="shared" si="690"/>
        <v>0</v>
      </c>
      <c r="L1480" s="17">
        <f t="shared" si="691"/>
        <v>194.238</v>
      </c>
      <c r="M1480" s="17">
        <f t="shared" si="692"/>
        <v>0</v>
      </c>
      <c r="N1480" s="17">
        <f t="shared" si="708"/>
        <v>0</v>
      </c>
      <c r="O1480" s="17">
        <f t="shared" si="709"/>
        <v>2899635.4816037775</v>
      </c>
      <c r="P1480" s="17">
        <f t="shared" si="693"/>
        <v>2899441.2436037776</v>
      </c>
      <c r="Q1480" s="34">
        <f t="shared" si="694"/>
        <v>0.80540678864825732</v>
      </c>
      <c r="R1480" s="17">
        <f t="shared" ref="R1480:R1485" si="715">(M1480*E1480)/1000</f>
        <v>0</v>
      </c>
      <c r="S1480" s="17">
        <f t="shared" si="695"/>
        <v>0</v>
      </c>
      <c r="T1480" s="34">
        <f t="shared" si="696"/>
        <v>0</v>
      </c>
      <c r="U1480" s="17">
        <f t="shared" si="710"/>
        <v>0</v>
      </c>
      <c r="V1480" s="17">
        <f t="shared" si="697"/>
        <v>0</v>
      </c>
      <c r="W1480" s="17">
        <f t="shared" si="711"/>
        <v>236661841.74382669</v>
      </c>
      <c r="X1480" s="17">
        <f t="shared" si="698"/>
        <v>0</v>
      </c>
      <c r="Y1480" s="17">
        <f t="shared" si="699"/>
        <v>0</v>
      </c>
      <c r="Z1480" s="17">
        <f t="shared" si="700"/>
        <v>0</v>
      </c>
      <c r="AA1480" s="17">
        <f t="shared" si="701"/>
        <v>0</v>
      </c>
      <c r="AB1480" s="17">
        <f t="shared" si="702"/>
        <v>0</v>
      </c>
      <c r="AC1480" s="17">
        <f t="shared" si="703"/>
        <v>0</v>
      </c>
      <c r="AD1480" s="17">
        <f t="shared" si="704"/>
        <v>0</v>
      </c>
      <c r="AE1480" s="17">
        <f t="shared" si="705"/>
        <v>0</v>
      </c>
      <c r="AF1480" s="17">
        <f t="shared" si="706"/>
        <v>2899635.4816037775</v>
      </c>
      <c r="AG1480" s="17">
        <f t="shared" si="712"/>
        <v>0</v>
      </c>
      <c r="AH1480" s="17">
        <f t="shared" si="707"/>
        <v>0</v>
      </c>
      <c r="AI1480" s="17"/>
      <c r="AJ1480" s="17"/>
      <c r="AU1480">
        <f t="shared" ref="AU1480:AU1543" si="716">IF(F1480&lt;1,1,0)</f>
        <v>1</v>
      </c>
      <c r="AV1480" t="str">
        <f t="shared" ref="AV1480:AV1543" si="717">IF(AU1480=1,"",F1480)</f>
        <v/>
      </c>
      <c r="AW1480">
        <f t="shared" ref="AW1480:AW1543" si="718">F1480/3.6</f>
        <v>0</v>
      </c>
    </row>
    <row r="1481" spans="2:49" x14ac:dyDescent="0.3">
      <c r="B1481" s="32" t="s">
        <v>53</v>
      </c>
      <c r="C1481" s="32">
        <v>1473</v>
      </c>
      <c r="D1481" s="32">
        <v>451</v>
      </c>
      <c r="E1481" s="2">
        <f t="shared" ref="E1481:E1485" si="719">F1481*(1000/3600)</f>
        <v>0</v>
      </c>
      <c r="F1481" s="33">
        <v>0</v>
      </c>
      <c r="G1481" s="17">
        <f t="shared" si="713"/>
        <v>0</v>
      </c>
      <c r="H1481" s="17">
        <f t="shared" si="714"/>
        <v>0</v>
      </c>
      <c r="I1481" s="17">
        <v>194.238</v>
      </c>
      <c r="J1481" s="17">
        <f t="shared" ref="J1481:J1485" si="720">0.2375*E1481</f>
        <v>0</v>
      </c>
      <c r="K1481" s="17">
        <f t="shared" ref="K1481:K1485" si="721">(2200*G1481)</f>
        <v>0</v>
      </c>
      <c r="L1481" s="17">
        <f t="shared" ref="L1481:L1485" si="722">I1481+J1481+K1481</f>
        <v>194.238</v>
      </c>
      <c r="M1481" s="17">
        <f t="shared" ref="M1481:M1485" si="723">(E1481*L1481)</f>
        <v>0</v>
      </c>
      <c r="N1481" s="17">
        <f t="shared" si="708"/>
        <v>0</v>
      </c>
      <c r="O1481" s="17">
        <f t="shared" si="709"/>
        <v>2899635.4816037775</v>
      </c>
      <c r="P1481" s="17">
        <f t="shared" ref="P1481:P1485" si="724">(N1481+P1480)</f>
        <v>2899441.2436037776</v>
      </c>
      <c r="Q1481" s="34">
        <f t="shared" ref="Q1481:Q1485" si="725">P1481*0.00000027778</f>
        <v>0.80540678864825732</v>
      </c>
      <c r="R1481" s="17">
        <f t="shared" si="715"/>
        <v>0</v>
      </c>
      <c r="S1481" s="17">
        <f t="shared" ref="S1481:S1485" si="726">IF(N1481&lt;0,N1481,0)</f>
        <v>0</v>
      </c>
      <c r="T1481" s="34">
        <f t="shared" ref="T1481:T1485" si="727">S1481*0.00000027778</f>
        <v>0</v>
      </c>
      <c r="U1481" s="17">
        <f t="shared" si="710"/>
        <v>0</v>
      </c>
      <c r="V1481" s="17">
        <f t="shared" ref="V1481:V1485" si="728">(0.5*2200*E1481^2)</f>
        <v>0</v>
      </c>
      <c r="W1481" s="17">
        <f t="shared" si="711"/>
        <v>236661841.74382669</v>
      </c>
      <c r="X1481" s="17">
        <f t="shared" ref="X1481:X1485" si="729">-S1481*0.9</f>
        <v>0</v>
      </c>
      <c r="Y1481" s="17">
        <f t="shared" ref="Y1481:Y1485" si="730">X1481*0.92</f>
        <v>0</v>
      </c>
      <c r="Z1481" s="17">
        <f t="shared" ref="Z1481:Z1485" si="731">Y1481*0.96</f>
        <v>0</v>
      </c>
      <c r="AA1481" s="17">
        <f t="shared" ref="AA1481:AA1485" si="732">Z1481*0.95</f>
        <v>0</v>
      </c>
      <c r="AB1481" s="17">
        <f t="shared" ref="AB1481:AB1485" si="733">AA1481*0.96</f>
        <v>0</v>
      </c>
      <c r="AC1481" s="17">
        <f t="shared" ref="AC1481:AC1485" si="734">AB1481*0.9</f>
        <v>0</v>
      </c>
      <c r="AD1481" s="17">
        <f t="shared" ref="AD1481:AD1485" si="735">AC1481*0.97</f>
        <v>0</v>
      </c>
      <c r="AE1481" s="17">
        <f t="shared" ref="AE1481:AE1485" si="736">AD1481</f>
        <v>0</v>
      </c>
      <c r="AF1481" s="17">
        <f t="shared" ref="AF1481:AF1485" si="737">O1481-AE1481</f>
        <v>2899635.4816037775</v>
      </c>
      <c r="AG1481" s="17">
        <f t="shared" si="712"/>
        <v>0</v>
      </c>
      <c r="AH1481" s="17">
        <f t="shared" ref="AH1481:AH1486" si="738">AD1481/C1481</f>
        <v>0</v>
      </c>
      <c r="AI1481" s="17"/>
      <c r="AJ1481" s="17"/>
      <c r="AU1481">
        <f t="shared" si="716"/>
        <v>1</v>
      </c>
      <c r="AV1481" t="str">
        <f t="shared" si="717"/>
        <v/>
      </c>
      <c r="AW1481">
        <f t="shared" si="718"/>
        <v>0</v>
      </c>
    </row>
    <row r="1482" spans="2:49" x14ac:dyDescent="0.3">
      <c r="B1482" s="32" t="s">
        <v>53</v>
      </c>
      <c r="C1482" s="32">
        <v>1474</v>
      </c>
      <c r="D1482" s="32">
        <v>452</v>
      </c>
      <c r="E1482" s="2">
        <f t="shared" si="719"/>
        <v>0</v>
      </c>
      <c r="F1482" s="33">
        <v>0</v>
      </c>
      <c r="G1482" s="17">
        <f t="shared" si="713"/>
        <v>0</v>
      </c>
      <c r="H1482" s="17">
        <f t="shared" si="714"/>
        <v>0</v>
      </c>
      <c r="I1482" s="17">
        <v>194.238</v>
      </c>
      <c r="J1482" s="17">
        <f t="shared" si="720"/>
        <v>0</v>
      </c>
      <c r="K1482" s="17">
        <f t="shared" si="721"/>
        <v>0</v>
      </c>
      <c r="L1482" s="17">
        <f t="shared" si="722"/>
        <v>194.238</v>
      </c>
      <c r="M1482" s="17">
        <f t="shared" si="723"/>
        <v>0</v>
      </c>
      <c r="N1482" s="17">
        <f t="shared" ref="N1482:N1485" si="739">L1482*E1482</f>
        <v>0</v>
      </c>
      <c r="O1482" s="17">
        <f t="shared" ref="O1482:O1485" si="740">M1482+O1481</f>
        <v>2899635.4816037775</v>
      </c>
      <c r="P1482" s="17">
        <f t="shared" si="724"/>
        <v>2899441.2436037776</v>
      </c>
      <c r="Q1482" s="34">
        <f t="shared" si="725"/>
        <v>0.80540678864825732</v>
      </c>
      <c r="R1482" s="17">
        <f t="shared" si="715"/>
        <v>0</v>
      </c>
      <c r="S1482" s="17">
        <f t="shared" si="726"/>
        <v>0</v>
      </c>
      <c r="T1482" s="34">
        <f t="shared" si="727"/>
        <v>0</v>
      </c>
      <c r="U1482" s="17">
        <f t="shared" si="710"/>
        <v>0</v>
      </c>
      <c r="V1482" s="17">
        <f t="shared" si="728"/>
        <v>0</v>
      </c>
      <c r="W1482" s="17">
        <f t="shared" ref="W1482:W1485" si="741">V1482+W1481</f>
        <v>236661841.74382669</v>
      </c>
      <c r="X1482" s="17">
        <f t="shared" si="729"/>
        <v>0</v>
      </c>
      <c r="Y1482" s="17">
        <f t="shared" si="730"/>
        <v>0</v>
      </c>
      <c r="Z1482" s="17">
        <f t="shared" si="731"/>
        <v>0</v>
      </c>
      <c r="AA1482" s="17">
        <f t="shared" si="732"/>
        <v>0</v>
      </c>
      <c r="AB1482" s="17">
        <f t="shared" si="733"/>
        <v>0</v>
      </c>
      <c r="AC1482" s="17">
        <f t="shared" si="734"/>
        <v>0</v>
      </c>
      <c r="AD1482" s="17">
        <f t="shared" si="735"/>
        <v>0</v>
      </c>
      <c r="AE1482" s="17">
        <f t="shared" si="736"/>
        <v>0</v>
      </c>
      <c r="AF1482" s="17">
        <f t="shared" si="737"/>
        <v>2899635.4816037775</v>
      </c>
      <c r="AG1482" s="17">
        <f t="shared" ref="AG1482:AG1485" si="742">IF(AA1482=0,0,AA1482+AG1481)</f>
        <v>0</v>
      </c>
      <c r="AH1482" s="17">
        <f t="shared" si="738"/>
        <v>0</v>
      </c>
      <c r="AI1482" s="17"/>
      <c r="AJ1482" s="17"/>
      <c r="AU1482">
        <f t="shared" si="716"/>
        <v>1</v>
      </c>
      <c r="AV1482" t="str">
        <f t="shared" si="717"/>
        <v/>
      </c>
      <c r="AW1482">
        <f t="shared" si="718"/>
        <v>0</v>
      </c>
    </row>
    <row r="1483" spans="2:49" x14ac:dyDescent="0.3">
      <c r="B1483" s="32" t="s">
        <v>53</v>
      </c>
      <c r="C1483" s="32">
        <v>1475</v>
      </c>
      <c r="D1483" s="32">
        <v>453</v>
      </c>
      <c r="E1483" s="2">
        <f t="shared" si="719"/>
        <v>0</v>
      </c>
      <c r="F1483" s="33">
        <v>0</v>
      </c>
      <c r="G1483" s="17">
        <f t="shared" si="713"/>
        <v>0</v>
      </c>
      <c r="H1483" s="17">
        <f t="shared" si="714"/>
        <v>0</v>
      </c>
      <c r="I1483" s="17">
        <v>194.238</v>
      </c>
      <c r="J1483" s="17">
        <f t="shared" si="720"/>
        <v>0</v>
      </c>
      <c r="K1483" s="17">
        <f t="shared" si="721"/>
        <v>0</v>
      </c>
      <c r="L1483" s="17">
        <f t="shared" si="722"/>
        <v>194.238</v>
      </c>
      <c r="M1483" s="17">
        <f t="shared" si="723"/>
        <v>0</v>
      </c>
      <c r="N1483" s="17">
        <f t="shared" si="739"/>
        <v>0</v>
      </c>
      <c r="O1483" s="17">
        <f t="shared" si="740"/>
        <v>2899635.4816037775</v>
      </c>
      <c r="P1483" s="17">
        <f>(N1483+P1482)</f>
        <v>2899441.2436037776</v>
      </c>
      <c r="Q1483" s="34">
        <f t="shared" si="725"/>
        <v>0.80540678864825732</v>
      </c>
      <c r="R1483" s="17">
        <f t="shared" si="715"/>
        <v>0</v>
      </c>
      <c r="S1483" s="17">
        <f t="shared" si="726"/>
        <v>0</v>
      </c>
      <c r="T1483" s="34">
        <f t="shared" si="727"/>
        <v>0</v>
      </c>
      <c r="U1483" s="17">
        <f t="shared" si="710"/>
        <v>0</v>
      </c>
      <c r="V1483" s="17">
        <f t="shared" si="728"/>
        <v>0</v>
      </c>
      <c r="W1483" s="17">
        <f t="shared" si="741"/>
        <v>236661841.74382669</v>
      </c>
      <c r="X1483" s="17">
        <f t="shared" si="729"/>
        <v>0</v>
      </c>
      <c r="Y1483" s="17">
        <f t="shared" si="730"/>
        <v>0</v>
      </c>
      <c r="Z1483" s="17">
        <f t="shared" si="731"/>
        <v>0</v>
      </c>
      <c r="AA1483" s="17">
        <f t="shared" si="732"/>
        <v>0</v>
      </c>
      <c r="AB1483" s="17">
        <f t="shared" si="733"/>
        <v>0</v>
      </c>
      <c r="AC1483" s="17">
        <f t="shared" si="734"/>
        <v>0</v>
      </c>
      <c r="AD1483" s="17">
        <f t="shared" si="735"/>
        <v>0</v>
      </c>
      <c r="AE1483" s="17">
        <f t="shared" si="736"/>
        <v>0</v>
      </c>
      <c r="AF1483" s="17">
        <f t="shared" si="737"/>
        <v>2899635.4816037775</v>
      </c>
      <c r="AG1483" s="17">
        <f t="shared" si="742"/>
        <v>0</v>
      </c>
      <c r="AH1483" s="17">
        <f t="shared" si="738"/>
        <v>0</v>
      </c>
      <c r="AI1483" s="17"/>
      <c r="AJ1483" s="17"/>
      <c r="AU1483">
        <f t="shared" si="716"/>
        <v>1</v>
      </c>
      <c r="AV1483" t="str">
        <f t="shared" si="717"/>
        <v/>
      </c>
      <c r="AW1483">
        <f t="shared" si="718"/>
        <v>0</v>
      </c>
    </row>
    <row r="1484" spans="2:49" x14ac:dyDescent="0.3">
      <c r="B1484" s="32" t="s">
        <v>53</v>
      </c>
      <c r="C1484" s="32">
        <v>1476</v>
      </c>
      <c r="D1484" s="32">
        <v>454</v>
      </c>
      <c r="E1484" s="2">
        <f t="shared" si="719"/>
        <v>0</v>
      </c>
      <c r="F1484" s="33">
        <v>0</v>
      </c>
      <c r="G1484" s="17">
        <f t="shared" si="713"/>
        <v>0</v>
      </c>
      <c r="H1484" s="17">
        <f t="shared" si="714"/>
        <v>0</v>
      </c>
      <c r="I1484" s="17">
        <v>194.238</v>
      </c>
      <c r="J1484" s="17">
        <f t="shared" si="720"/>
        <v>0</v>
      </c>
      <c r="K1484" s="17">
        <f t="shared" si="721"/>
        <v>0</v>
      </c>
      <c r="L1484" s="17">
        <f t="shared" si="722"/>
        <v>194.238</v>
      </c>
      <c r="M1484" s="17">
        <f t="shared" si="723"/>
        <v>0</v>
      </c>
      <c r="N1484" s="17">
        <f t="shared" si="739"/>
        <v>0</v>
      </c>
      <c r="O1484" s="17">
        <f t="shared" si="740"/>
        <v>2899635.4816037775</v>
      </c>
      <c r="P1484" s="17">
        <f t="shared" si="724"/>
        <v>2899441.2436037776</v>
      </c>
      <c r="Q1484" s="34">
        <f t="shared" si="725"/>
        <v>0.80540678864825732</v>
      </c>
      <c r="R1484" s="17">
        <f t="shared" si="715"/>
        <v>0</v>
      </c>
      <c r="S1484" s="17">
        <f t="shared" si="726"/>
        <v>0</v>
      </c>
      <c r="T1484" s="34">
        <f t="shared" si="727"/>
        <v>0</v>
      </c>
      <c r="U1484" s="17">
        <f t="shared" si="710"/>
        <v>0</v>
      </c>
      <c r="V1484" s="17">
        <f t="shared" si="728"/>
        <v>0</v>
      </c>
      <c r="W1484" s="17">
        <f t="shared" si="741"/>
        <v>236661841.74382669</v>
      </c>
      <c r="X1484" s="17">
        <f t="shared" si="729"/>
        <v>0</v>
      </c>
      <c r="Y1484" s="17">
        <f t="shared" si="730"/>
        <v>0</v>
      </c>
      <c r="Z1484" s="17">
        <f t="shared" si="731"/>
        <v>0</v>
      </c>
      <c r="AA1484" s="17">
        <f t="shared" si="732"/>
        <v>0</v>
      </c>
      <c r="AB1484" s="17">
        <f t="shared" si="733"/>
        <v>0</v>
      </c>
      <c r="AC1484" s="17">
        <f t="shared" si="734"/>
        <v>0</v>
      </c>
      <c r="AD1484" s="17">
        <f t="shared" si="735"/>
        <v>0</v>
      </c>
      <c r="AE1484" s="17">
        <f t="shared" si="736"/>
        <v>0</v>
      </c>
      <c r="AF1484" s="17">
        <f t="shared" si="737"/>
        <v>2899635.4816037775</v>
      </c>
      <c r="AG1484" s="17">
        <f t="shared" si="742"/>
        <v>0</v>
      </c>
      <c r="AH1484" s="17">
        <f t="shared" si="738"/>
        <v>0</v>
      </c>
      <c r="AI1484" s="17"/>
      <c r="AJ1484" s="17"/>
      <c r="AU1484">
        <f t="shared" si="716"/>
        <v>1</v>
      </c>
      <c r="AV1484" t="str">
        <f t="shared" si="717"/>
        <v/>
      </c>
      <c r="AW1484">
        <f t="shared" si="718"/>
        <v>0</v>
      </c>
    </row>
    <row r="1485" spans="2:49" x14ac:dyDescent="0.3">
      <c r="B1485" s="32" t="s">
        <v>53</v>
      </c>
      <c r="C1485" s="32">
        <v>1477</v>
      </c>
      <c r="D1485" s="32">
        <v>455</v>
      </c>
      <c r="E1485" s="2">
        <f t="shared" si="719"/>
        <v>0</v>
      </c>
      <c r="F1485" s="33">
        <v>0</v>
      </c>
      <c r="G1485" s="17">
        <f t="shared" si="713"/>
        <v>0</v>
      </c>
      <c r="H1485" s="17">
        <f t="shared" si="714"/>
        <v>0</v>
      </c>
      <c r="I1485" s="17">
        <v>194.238</v>
      </c>
      <c r="J1485" s="17">
        <f t="shared" si="720"/>
        <v>0</v>
      </c>
      <c r="K1485" s="17">
        <f t="shared" si="721"/>
        <v>0</v>
      </c>
      <c r="L1485" s="17">
        <f t="shared" si="722"/>
        <v>194.238</v>
      </c>
      <c r="M1485" s="17">
        <f t="shared" si="723"/>
        <v>0</v>
      </c>
      <c r="N1485" s="17">
        <f t="shared" si="739"/>
        <v>0</v>
      </c>
      <c r="O1485" s="17">
        <f t="shared" si="740"/>
        <v>2899635.4816037775</v>
      </c>
      <c r="P1485" s="17">
        <f>(N1485+P1484)</f>
        <v>2899441.2436037776</v>
      </c>
      <c r="Q1485" s="34">
        <f t="shared" si="725"/>
        <v>0.80540678864825732</v>
      </c>
      <c r="R1485" s="17">
        <f t="shared" si="715"/>
        <v>0</v>
      </c>
      <c r="S1485" s="17">
        <f t="shared" si="726"/>
        <v>0</v>
      </c>
      <c r="T1485" s="34">
        <f t="shared" si="727"/>
        <v>0</v>
      </c>
      <c r="U1485" s="17">
        <f t="shared" si="710"/>
        <v>0</v>
      </c>
      <c r="V1485" s="17">
        <f t="shared" si="728"/>
        <v>0</v>
      </c>
      <c r="W1485" s="17">
        <f t="shared" si="741"/>
        <v>236661841.74382669</v>
      </c>
      <c r="X1485" s="17">
        <f t="shared" si="729"/>
        <v>0</v>
      </c>
      <c r="Y1485" s="17">
        <f t="shared" si="730"/>
        <v>0</v>
      </c>
      <c r="Z1485" s="17">
        <f t="shared" si="731"/>
        <v>0</v>
      </c>
      <c r="AA1485" s="17">
        <f t="shared" si="732"/>
        <v>0</v>
      </c>
      <c r="AB1485" s="17">
        <f t="shared" si="733"/>
        <v>0</v>
      </c>
      <c r="AC1485" s="17">
        <f t="shared" si="734"/>
        <v>0</v>
      </c>
      <c r="AD1485" s="17">
        <f t="shared" si="735"/>
        <v>0</v>
      </c>
      <c r="AE1485" s="17">
        <f t="shared" si="736"/>
        <v>0</v>
      </c>
      <c r="AF1485" s="17">
        <f t="shared" si="737"/>
        <v>2899635.4816037775</v>
      </c>
      <c r="AG1485" s="17">
        <f t="shared" si="742"/>
        <v>0</v>
      </c>
      <c r="AH1485" s="17">
        <f t="shared" si="738"/>
        <v>0</v>
      </c>
      <c r="AI1485" s="17"/>
      <c r="AJ1485" s="17"/>
      <c r="AU1485">
        <f t="shared" si="716"/>
        <v>1</v>
      </c>
      <c r="AV1485" t="str">
        <f t="shared" si="717"/>
        <v/>
      </c>
      <c r="AW1485">
        <f t="shared" si="718"/>
        <v>0</v>
      </c>
    </row>
    <row r="1486" spans="2:49" x14ac:dyDescent="0.3">
      <c r="E1486" s="25"/>
      <c r="N1486" s="17"/>
      <c r="O1486" s="17"/>
      <c r="P1486" s="17"/>
      <c r="Q1486" s="34"/>
      <c r="R1486" s="17"/>
      <c r="S1486" s="17"/>
      <c r="T1486" s="34"/>
      <c r="U1486" s="17">
        <f t="shared" si="710"/>
        <v>0</v>
      </c>
      <c r="V1486" s="17"/>
      <c r="W1486" s="17"/>
      <c r="X1486" s="17"/>
      <c r="Y1486" s="17"/>
      <c r="Z1486" s="17"/>
      <c r="AA1486" s="17"/>
      <c r="AB1486" s="17"/>
      <c r="AC1486" s="17"/>
      <c r="AD1486" s="17"/>
      <c r="AE1486" s="17"/>
      <c r="AF1486" s="17"/>
      <c r="AG1486" s="17"/>
      <c r="AH1486" s="17" t="e">
        <f t="shared" si="738"/>
        <v>#DIV/0!</v>
      </c>
      <c r="AI1486" s="17"/>
      <c r="AJ1486" s="17"/>
      <c r="AU1486">
        <f t="shared" si="716"/>
        <v>1</v>
      </c>
      <c r="AV1486" t="str">
        <f t="shared" si="717"/>
        <v/>
      </c>
      <c r="AW1486">
        <f t="shared" si="718"/>
        <v>0</v>
      </c>
    </row>
    <row r="1487" spans="2:49" x14ac:dyDescent="0.3">
      <c r="E1487" s="25"/>
      <c r="N1487" s="17"/>
      <c r="O1487" s="17"/>
      <c r="P1487" s="17"/>
      <c r="Q1487" s="34"/>
      <c r="R1487" s="17"/>
      <c r="S1487" s="17"/>
      <c r="T1487" s="34"/>
      <c r="U1487" s="17"/>
      <c r="V1487" s="17"/>
      <c r="W1487" s="17"/>
      <c r="X1487" s="17"/>
      <c r="Y1487" s="17"/>
      <c r="Z1487" s="17"/>
      <c r="AA1487" s="17"/>
      <c r="AB1487" s="17"/>
      <c r="AC1487" s="17"/>
      <c r="AD1487" s="17"/>
      <c r="AE1487" s="17"/>
      <c r="AF1487" s="17"/>
      <c r="AG1487" s="17"/>
      <c r="AH1487" s="17"/>
      <c r="AI1487" s="17"/>
      <c r="AJ1487" s="17"/>
      <c r="AU1487">
        <f t="shared" si="716"/>
        <v>1</v>
      </c>
      <c r="AV1487" t="str">
        <f t="shared" si="717"/>
        <v/>
      </c>
      <c r="AW1487">
        <f t="shared" si="718"/>
        <v>0</v>
      </c>
    </row>
    <row r="1488" spans="2:49" x14ac:dyDescent="0.3">
      <c r="E1488" s="25"/>
      <c r="N1488" s="17"/>
      <c r="O1488" s="17"/>
      <c r="P1488" s="17"/>
      <c r="Q1488" s="34"/>
      <c r="R1488" s="17"/>
      <c r="S1488" s="17"/>
      <c r="T1488" s="34"/>
      <c r="U1488" s="17"/>
      <c r="V1488" s="17"/>
      <c r="W1488" s="17"/>
      <c r="X1488" s="17"/>
      <c r="Y1488" s="17"/>
      <c r="Z1488" s="17"/>
      <c r="AA1488" s="17"/>
      <c r="AB1488" s="17"/>
      <c r="AC1488" s="17"/>
      <c r="AD1488" s="17"/>
      <c r="AE1488" s="17"/>
      <c r="AF1488" s="17"/>
      <c r="AG1488" s="17"/>
      <c r="AH1488" s="17"/>
      <c r="AI1488" s="17"/>
      <c r="AJ1488" s="17"/>
      <c r="AU1488">
        <f t="shared" si="716"/>
        <v>1</v>
      </c>
      <c r="AV1488" t="str">
        <f t="shared" si="717"/>
        <v/>
      </c>
      <c r="AW1488">
        <f t="shared" si="718"/>
        <v>0</v>
      </c>
    </row>
    <row r="1489" spans="5:49" x14ac:dyDescent="0.3">
      <c r="E1489" s="25"/>
      <c r="N1489" s="17"/>
      <c r="O1489" s="17"/>
      <c r="P1489" s="17"/>
      <c r="Q1489" s="34"/>
      <c r="R1489" s="17"/>
      <c r="S1489" s="17"/>
      <c r="T1489" s="34"/>
      <c r="U1489" s="17"/>
      <c r="V1489" s="17"/>
      <c r="W1489" s="17"/>
      <c r="X1489" s="17"/>
      <c r="Y1489" s="17"/>
      <c r="Z1489" s="17"/>
      <c r="AA1489" s="17"/>
      <c r="AB1489" s="17"/>
      <c r="AC1489" s="17"/>
      <c r="AD1489" s="17"/>
      <c r="AE1489" s="17"/>
      <c r="AF1489" s="17"/>
      <c r="AG1489" s="17"/>
      <c r="AH1489" s="17"/>
      <c r="AI1489" s="17"/>
      <c r="AJ1489" s="17"/>
      <c r="AU1489">
        <f t="shared" si="716"/>
        <v>1</v>
      </c>
      <c r="AV1489" t="str">
        <f t="shared" si="717"/>
        <v/>
      </c>
      <c r="AW1489">
        <f t="shared" si="718"/>
        <v>0</v>
      </c>
    </row>
    <row r="1490" spans="5:49" x14ac:dyDescent="0.3">
      <c r="E1490" s="25"/>
      <c r="N1490" s="17"/>
      <c r="O1490" s="17"/>
      <c r="P1490" s="17"/>
      <c r="Q1490" s="34"/>
      <c r="R1490" s="17"/>
      <c r="S1490" s="17"/>
      <c r="T1490" s="34"/>
      <c r="U1490" s="17"/>
      <c r="V1490" s="17"/>
      <c r="W1490" s="17"/>
      <c r="X1490" s="17"/>
      <c r="Y1490" s="17"/>
      <c r="Z1490" s="17"/>
      <c r="AA1490" s="17"/>
      <c r="AB1490" s="17"/>
      <c r="AC1490" s="17"/>
      <c r="AD1490" s="17"/>
      <c r="AE1490" s="17"/>
      <c r="AF1490" s="17"/>
      <c r="AG1490" s="17"/>
      <c r="AH1490" s="17"/>
      <c r="AI1490" s="17"/>
      <c r="AJ1490" s="17"/>
      <c r="AU1490">
        <f t="shared" si="716"/>
        <v>1</v>
      </c>
      <c r="AV1490" t="str">
        <f t="shared" si="717"/>
        <v/>
      </c>
      <c r="AW1490">
        <f t="shared" si="718"/>
        <v>0</v>
      </c>
    </row>
    <row r="1491" spans="5:49" x14ac:dyDescent="0.3">
      <c r="E1491" s="25"/>
      <c r="N1491" s="17"/>
      <c r="O1491" s="17"/>
      <c r="P1491" s="17"/>
      <c r="Q1491" s="34"/>
      <c r="R1491" s="17"/>
      <c r="S1491" s="17"/>
      <c r="T1491" s="34"/>
      <c r="U1491" s="17"/>
      <c r="V1491" s="17"/>
      <c r="W1491" s="17"/>
      <c r="X1491" s="17"/>
      <c r="Y1491" s="17"/>
      <c r="Z1491" s="17"/>
      <c r="AA1491" s="17"/>
      <c r="AB1491" s="17"/>
      <c r="AC1491" s="17"/>
      <c r="AD1491" s="17"/>
      <c r="AE1491" s="17"/>
      <c r="AF1491" s="17"/>
      <c r="AG1491" s="17"/>
      <c r="AH1491" s="17"/>
      <c r="AI1491" s="17"/>
      <c r="AJ1491" s="17"/>
      <c r="AU1491">
        <f t="shared" si="716"/>
        <v>1</v>
      </c>
      <c r="AV1491" t="str">
        <f t="shared" si="717"/>
        <v/>
      </c>
      <c r="AW1491">
        <f t="shared" si="718"/>
        <v>0</v>
      </c>
    </row>
    <row r="1492" spans="5:49" x14ac:dyDescent="0.3">
      <c r="E1492" s="25"/>
      <c r="N1492" s="17"/>
      <c r="O1492" s="17"/>
      <c r="P1492" s="17"/>
      <c r="Q1492" s="34"/>
      <c r="R1492" s="17"/>
      <c r="S1492" s="17"/>
      <c r="T1492" s="34"/>
      <c r="U1492" s="17"/>
      <c r="V1492" s="17"/>
      <c r="W1492" s="17"/>
      <c r="X1492" s="17"/>
      <c r="Y1492" s="17"/>
      <c r="Z1492" s="17"/>
      <c r="AA1492" s="17"/>
      <c r="AB1492" s="17"/>
      <c r="AC1492" s="17"/>
      <c r="AD1492" s="17"/>
      <c r="AE1492" s="17"/>
      <c r="AF1492" s="17"/>
      <c r="AG1492" s="17"/>
      <c r="AH1492" s="17"/>
      <c r="AI1492" s="17"/>
      <c r="AJ1492" s="17"/>
      <c r="AU1492">
        <f t="shared" si="716"/>
        <v>1</v>
      </c>
      <c r="AV1492" t="str">
        <f t="shared" si="717"/>
        <v/>
      </c>
      <c r="AW1492">
        <f t="shared" si="718"/>
        <v>0</v>
      </c>
    </row>
    <row r="1493" spans="5:49" x14ac:dyDescent="0.3">
      <c r="E1493" s="25"/>
      <c r="N1493" s="17"/>
      <c r="O1493" s="17"/>
      <c r="P1493" s="17"/>
      <c r="Q1493" s="34"/>
      <c r="R1493" s="17"/>
      <c r="S1493" s="17"/>
      <c r="T1493" s="34"/>
      <c r="U1493" s="17"/>
      <c r="V1493" s="17"/>
      <c r="W1493" s="17"/>
      <c r="X1493" s="17"/>
      <c r="Y1493" s="17"/>
      <c r="Z1493" s="17"/>
      <c r="AA1493" s="17"/>
      <c r="AB1493" s="17"/>
      <c r="AC1493" s="17"/>
      <c r="AD1493" s="17"/>
      <c r="AE1493" s="17"/>
      <c r="AF1493" s="17"/>
      <c r="AG1493" s="17"/>
      <c r="AH1493" s="17"/>
      <c r="AI1493" s="17"/>
      <c r="AJ1493" s="17"/>
      <c r="AU1493">
        <f t="shared" si="716"/>
        <v>1</v>
      </c>
      <c r="AV1493" t="str">
        <f t="shared" si="717"/>
        <v/>
      </c>
      <c r="AW1493">
        <f t="shared" si="718"/>
        <v>0</v>
      </c>
    </row>
    <row r="1494" spans="5:49" x14ac:dyDescent="0.3">
      <c r="E1494" s="25"/>
      <c r="N1494" s="17"/>
      <c r="O1494" s="17"/>
      <c r="P1494" s="17"/>
      <c r="Q1494" s="34"/>
      <c r="R1494" s="17"/>
      <c r="S1494" s="17"/>
      <c r="T1494" s="34"/>
      <c r="U1494" s="17"/>
      <c r="V1494" s="17"/>
      <c r="W1494" s="17"/>
      <c r="X1494" s="17"/>
      <c r="Y1494" s="17"/>
      <c r="Z1494" s="17"/>
      <c r="AA1494" s="17"/>
      <c r="AB1494" s="17"/>
      <c r="AC1494" s="17"/>
      <c r="AD1494" s="17"/>
      <c r="AE1494" s="17"/>
      <c r="AF1494" s="17"/>
      <c r="AG1494" s="17"/>
      <c r="AH1494" s="17"/>
      <c r="AI1494" s="17"/>
      <c r="AJ1494" s="17"/>
      <c r="AU1494">
        <f t="shared" si="716"/>
        <v>1</v>
      </c>
      <c r="AV1494" t="str">
        <f t="shared" si="717"/>
        <v/>
      </c>
      <c r="AW1494">
        <f t="shared" si="718"/>
        <v>0</v>
      </c>
    </row>
    <row r="1495" spans="5:49" x14ac:dyDescent="0.3">
      <c r="E1495" s="25"/>
      <c r="N1495" s="17"/>
      <c r="O1495" s="17"/>
      <c r="P1495" s="17"/>
      <c r="Q1495" s="34"/>
      <c r="R1495" s="17"/>
      <c r="S1495" s="17"/>
      <c r="T1495" s="34"/>
      <c r="U1495" s="17"/>
      <c r="V1495" s="17"/>
      <c r="W1495" s="17"/>
      <c r="X1495" s="17"/>
      <c r="Y1495" s="17"/>
      <c r="Z1495" s="17"/>
      <c r="AA1495" s="17"/>
      <c r="AB1495" s="17"/>
      <c r="AC1495" s="17"/>
      <c r="AD1495" s="17"/>
      <c r="AE1495" s="17"/>
      <c r="AF1495" s="17"/>
      <c r="AG1495" s="17"/>
      <c r="AH1495" s="17"/>
      <c r="AI1495" s="17"/>
      <c r="AJ1495" s="17"/>
      <c r="AU1495">
        <f t="shared" si="716"/>
        <v>1</v>
      </c>
      <c r="AV1495" t="str">
        <f t="shared" si="717"/>
        <v/>
      </c>
      <c r="AW1495">
        <f t="shared" si="718"/>
        <v>0</v>
      </c>
    </row>
    <row r="1496" spans="5:49" x14ac:dyDescent="0.3">
      <c r="E1496" s="25"/>
      <c r="N1496" s="17"/>
      <c r="O1496" s="17"/>
      <c r="P1496" s="17"/>
      <c r="Q1496" s="34"/>
      <c r="R1496" s="17"/>
      <c r="S1496" s="17"/>
      <c r="T1496" s="34"/>
      <c r="U1496" s="17"/>
      <c r="V1496" s="17"/>
      <c r="W1496" s="17"/>
      <c r="X1496" s="17"/>
      <c r="Y1496" s="17"/>
      <c r="Z1496" s="17"/>
      <c r="AA1496" s="17"/>
      <c r="AB1496" s="17"/>
      <c r="AC1496" s="17"/>
      <c r="AD1496" s="17"/>
      <c r="AE1496" s="17"/>
      <c r="AF1496" s="17"/>
      <c r="AG1496" s="17"/>
      <c r="AH1496" s="17"/>
      <c r="AI1496" s="17"/>
      <c r="AJ1496" s="17"/>
      <c r="AU1496">
        <f t="shared" si="716"/>
        <v>1</v>
      </c>
      <c r="AV1496" t="str">
        <f t="shared" si="717"/>
        <v/>
      </c>
      <c r="AW1496">
        <f t="shared" si="718"/>
        <v>0</v>
      </c>
    </row>
    <row r="1497" spans="5:49" x14ac:dyDescent="0.3">
      <c r="E1497" s="25"/>
      <c r="N1497" s="17"/>
      <c r="O1497" s="17"/>
      <c r="P1497" s="17"/>
      <c r="Q1497" s="34"/>
      <c r="R1497" s="17"/>
      <c r="S1497" s="17"/>
      <c r="T1497" s="34"/>
      <c r="U1497" s="17"/>
      <c r="V1497" s="17"/>
      <c r="W1497" s="17"/>
      <c r="X1497" s="17"/>
      <c r="Y1497" s="17"/>
      <c r="Z1497" s="17"/>
      <c r="AA1497" s="17"/>
      <c r="AB1497" s="17"/>
      <c r="AC1497" s="17"/>
      <c r="AD1497" s="17"/>
      <c r="AE1497" s="17"/>
      <c r="AF1497" s="17"/>
      <c r="AG1497" s="17"/>
      <c r="AH1497" s="17"/>
      <c r="AI1497" s="17"/>
      <c r="AJ1497" s="17"/>
      <c r="AU1497">
        <f t="shared" si="716"/>
        <v>1</v>
      </c>
      <c r="AV1497" t="str">
        <f t="shared" si="717"/>
        <v/>
      </c>
      <c r="AW1497">
        <f t="shared" si="718"/>
        <v>0</v>
      </c>
    </row>
    <row r="1498" spans="5:49" x14ac:dyDescent="0.3">
      <c r="E1498" s="25"/>
      <c r="N1498" s="17"/>
      <c r="O1498" s="17"/>
      <c r="P1498" s="17"/>
      <c r="Q1498" s="34"/>
      <c r="R1498" s="17"/>
      <c r="S1498" s="17"/>
      <c r="T1498" s="34"/>
      <c r="U1498" s="17"/>
      <c r="V1498" s="17"/>
      <c r="W1498" s="17"/>
      <c r="X1498" s="17"/>
      <c r="Y1498" s="17"/>
      <c r="Z1498" s="17"/>
      <c r="AA1498" s="17"/>
      <c r="AB1498" s="17"/>
      <c r="AC1498" s="17"/>
      <c r="AD1498" s="17"/>
      <c r="AE1498" s="17"/>
      <c r="AF1498" s="17"/>
      <c r="AG1498" s="17"/>
      <c r="AH1498" s="17"/>
      <c r="AI1498" s="17"/>
      <c r="AJ1498" s="17"/>
      <c r="AU1498">
        <f t="shared" si="716"/>
        <v>1</v>
      </c>
      <c r="AV1498" t="str">
        <f t="shared" si="717"/>
        <v/>
      </c>
      <c r="AW1498">
        <f t="shared" si="718"/>
        <v>0</v>
      </c>
    </row>
    <row r="1499" spans="5:49" x14ac:dyDescent="0.3">
      <c r="E1499" s="25"/>
      <c r="N1499" s="17"/>
      <c r="O1499" s="17"/>
      <c r="P1499" s="17"/>
      <c r="Q1499" s="34"/>
      <c r="R1499" s="17"/>
      <c r="S1499" s="17"/>
      <c r="T1499" s="34"/>
      <c r="U1499" s="17"/>
      <c r="V1499" s="17"/>
      <c r="W1499" s="17"/>
      <c r="X1499" s="17"/>
      <c r="Y1499" s="17"/>
      <c r="Z1499" s="17"/>
      <c r="AA1499" s="17"/>
      <c r="AB1499" s="17"/>
      <c r="AC1499" s="17"/>
      <c r="AD1499" s="17"/>
      <c r="AE1499" s="17"/>
      <c r="AF1499" s="17"/>
      <c r="AG1499" s="17"/>
      <c r="AH1499" s="17"/>
      <c r="AI1499" s="17"/>
      <c r="AJ1499" s="17"/>
      <c r="AU1499">
        <f t="shared" si="716"/>
        <v>1</v>
      </c>
      <c r="AV1499" t="str">
        <f t="shared" si="717"/>
        <v/>
      </c>
      <c r="AW1499">
        <f t="shared" si="718"/>
        <v>0</v>
      </c>
    </row>
    <row r="1500" spans="5:49" x14ac:dyDescent="0.3">
      <c r="E1500" s="25"/>
      <c r="N1500" s="17"/>
      <c r="O1500" s="17"/>
      <c r="P1500" s="17"/>
      <c r="Q1500" s="34"/>
      <c r="R1500" s="17"/>
      <c r="S1500" s="17"/>
      <c r="T1500" s="34"/>
      <c r="U1500" s="17"/>
      <c r="V1500" s="17"/>
      <c r="W1500" s="17"/>
      <c r="X1500" s="17"/>
      <c r="Y1500" s="17"/>
      <c r="Z1500" s="17"/>
      <c r="AA1500" s="17"/>
      <c r="AB1500" s="17"/>
      <c r="AC1500" s="17"/>
      <c r="AD1500" s="17"/>
      <c r="AE1500" s="17"/>
      <c r="AF1500" s="17"/>
      <c r="AG1500" s="17"/>
      <c r="AH1500" s="17"/>
      <c r="AI1500" s="17"/>
      <c r="AJ1500" s="17"/>
      <c r="AU1500">
        <f t="shared" si="716"/>
        <v>1</v>
      </c>
      <c r="AV1500" t="str">
        <f t="shared" si="717"/>
        <v/>
      </c>
      <c r="AW1500">
        <f t="shared" si="718"/>
        <v>0</v>
      </c>
    </row>
    <row r="1501" spans="5:49" x14ac:dyDescent="0.3">
      <c r="E1501" s="25"/>
      <c r="N1501" s="17"/>
      <c r="O1501" s="17"/>
      <c r="P1501" s="17"/>
      <c r="Q1501" s="34"/>
      <c r="R1501" s="17"/>
      <c r="S1501" s="17"/>
      <c r="T1501" s="34"/>
      <c r="U1501" s="17"/>
      <c r="V1501" s="17"/>
      <c r="W1501" s="17"/>
      <c r="X1501" s="17"/>
      <c r="Y1501" s="17"/>
      <c r="Z1501" s="17"/>
      <c r="AA1501" s="17"/>
      <c r="AB1501" s="17"/>
      <c r="AC1501" s="17"/>
      <c r="AD1501" s="17"/>
      <c r="AE1501" s="17"/>
      <c r="AF1501" s="17"/>
      <c r="AG1501" s="17"/>
      <c r="AH1501" s="17"/>
      <c r="AI1501" s="17"/>
      <c r="AJ1501" s="17"/>
      <c r="AU1501">
        <f t="shared" si="716"/>
        <v>1</v>
      </c>
      <c r="AV1501" t="str">
        <f t="shared" si="717"/>
        <v/>
      </c>
      <c r="AW1501">
        <f t="shared" si="718"/>
        <v>0</v>
      </c>
    </row>
    <row r="1502" spans="5:49" x14ac:dyDescent="0.3">
      <c r="E1502" s="25"/>
      <c r="N1502" s="17"/>
      <c r="O1502" s="17"/>
      <c r="P1502" s="17"/>
      <c r="Q1502" s="34"/>
      <c r="R1502" s="17"/>
      <c r="S1502" s="17"/>
      <c r="T1502" s="34"/>
      <c r="U1502" s="17"/>
      <c r="V1502" s="17"/>
      <c r="W1502" s="17"/>
      <c r="X1502" s="17"/>
      <c r="Y1502" s="17"/>
      <c r="Z1502" s="17"/>
      <c r="AA1502" s="17"/>
      <c r="AB1502" s="17"/>
      <c r="AC1502" s="17"/>
      <c r="AD1502" s="17"/>
      <c r="AE1502" s="17"/>
      <c r="AF1502" s="17"/>
      <c r="AG1502" s="17"/>
      <c r="AH1502" s="17"/>
      <c r="AI1502" s="17"/>
      <c r="AJ1502" s="17"/>
      <c r="AU1502">
        <f t="shared" si="716"/>
        <v>1</v>
      </c>
      <c r="AV1502" t="str">
        <f t="shared" si="717"/>
        <v/>
      </c>
      <c r="AW1502">
        <f t="shared" si="718"/>
        <v>0</v>
      </c>
    </row>
    <row r="1503" spans="5:49" x14ac:dyDescent="0.3">
      <c r="E1503" s="25"/>
      <c r="N1503" s="17"/>
      <c r="O1503" s="17"/>
      <c r="P1503" s="17"/>
      <c r="Q1503" s="34"/>
      <c r="R1503" s="17"/>
      <c r="S1503" s="17"/>
      <c r="T1503" s="34"/>
      <c r="U1503" s="17"/>
      <c r="V1503" s="17"/>
      <c r="W1503" s="17"/>
      <c r="X1503" s="17"/>
      <c r="Y1503" s="17"/>
      <c r="Z1503" s="17"/>
      <c r="AA1503" s="17"/>
      <c r="AB1503" s="17"/>
      <c r="AC1503" s="17"/>
      <c r="AD1503" s="17"/>
      <c r="AE1503" s="17"/>
      <c r="AF1503" s="17"/>
      <c r="AG1503" s="17"/>
      <c r="AH1503" s="17"/>
      <c r="AI1503" s="17"/>
      <c r="AJ1503" s="17"/>
      <c r="AU1503">
        <f t="shared" si="716"/>
        <v>1</v>
      </c>
      <c r="AV1503" t="str">
        <f t="shared" si="717"/>
        <v/>
      </c>
      <c r="AW1503">
        <f t="shared" si="718"/>
        <v>0</v>
      </c>
    </row>
    <row r="1504" spans="5:49" x14ac:dyDescent="0.3">
      <c r="E1504" s="25"/>
      <c r="N1504" s="17"/>
      <c r="O1504" s="17"/>
      <c r="P1504" s="17"/>
      <c r="Q1504" s="34"/>
      <c r="R1504" s="17"/>
      <c r="S1504" s="17"/>
      <c r="T1504" s="34"/>
      <c r="U1504" s="17"/>
      <c r="V1504" s="17"/>
      <c r="W1504" s="17"/>
      <c r="X1504" s="17"/>
      <c r="Y1504" s="17"/>
      <c r="Z1504" s="17"/>
      <c r="AA1504" s="17"/>
      <c r="AB1504" s="17"/>
      <c r="AC1504" s="17"/>
      <c r="AD1504" s="17"/>
      <c r="AE1504" s="17"/>
      <c r="AF1504" s="17"/>
      <c r="AG1504" s="17"/>
      <c r="AH1504" s="17"/>
      <c r="AI1504" s="17"/>
      <c r="AJ1504" s="17"/>
      <c r="AU1504">
        <f t="shared" si="716"/>
        <v>1</v>
      </c>
      <c r="AV1504" t="str">
        <f t="shared" si="717"/>
        <v/>
      </c>
      <c r="AW1504">
        <f t="shared" si="718"/>
        <v>0</v>
      </c>
    </row>
    <row r="1505" spans="5:49" x14ac:dyDescent="0.3">
      <c r="E1505" s="25"/>
      <c r="N1505" s="17"/>
      <c r="O1505" s="17"/>
      <c r="P1505" s="17"/>
      <c r="Q1505" s="34"/>
      <c r="R1505" s="17"/>
      <c r="S1505" s="17"/>
      <c r="T1505" s="34"/>
      <c r="U1505" s="17"/>
      <c r="V1505" s="17"/>
      <c r="W1505" s="17"/>
      <c r="X1505" s="17"/>
      <c r="Y1505" s="17"/>
      <c r="Z1505" s="17"/>
      <c r="AA1505" s="17"/>
      <c r="AB1505" s="17"/>
      <c r="AC1505" s="17"/>
      <c r="AD1505" s="17"/>
      <c r="AE1505" s="17"/>
      <c r="AF1505" s="17"/>
      <c r="AG1505" s="17"/>
      <c r="AH1505" s="17"/>
      <c r="AI1505" s="17"/>
      <c r="AJ1505" s="17"/>
      <c r="AU1505">
        <f t="shared" si="716"/>
        <v>1</v>
      </c>
      <c r="AV1505" t="str">
        <f t="shared" si="717"/>
        <v/>
      </c>
      <c r="AW1505">
        <f t="shared" si="718"/>
        <v>0</v>
      </c>
    </row>
    <row r="1506" spans="5:49" x14ac:dyDescent="0.3">
      <c r="E1506" s="25"/>
      <c r="N1506" s="17"/>
      <c r="O1506" s="17"/>
      <c r="P1506" s="17"/>
      <c r="Q1506" s="34"/>
      <c r="R1506" s="17"/>
      <c r="S1506" s="17"/>
      <c r="T1506" s="34"/>
      <c r="U1506" s="17"/>
      <c r="V1506" s="17"/>
      <c r="W1506" s="17"/>
      <c r="X1506" s="17"/>
      <c r="Y1506" s="17"/>
      <c r="Z1506" s="17"/>
      <c r="AA1506" s="17"/>
      <c r="AB1506" s="17"/>
      <c r="AC1506" s="17"/>
      <c r="AD1506" s="17"/>
      <c r="AE1506" s="17"/>
      <c r="AF1506" s="17"/>
      <c r="AG1506" s="17"/>
      <c r="AH1506" s="17"/>
      <c r="AI1506" s="17"/>
      <c r="AJ1506" s="17"/>
      <c r="AU1506">
        <f t="shared" si="716"/>
        <v>1</v>
      </c>
      <c r="AV1506" t="str">
        <f t="shared" si="717"/>
        <v/>
      </c>
      <c r="AW1506">
        <f t="shared" si="718"/>
        <v>0</v>
      </c>
    </row>
    <row r="1507" spans="5:49" x14ac:dyDescent="0.3">
      <c r="E1507" s="25"/>
      <c r="N1507" s="17"/>
      <c r="O1507" s="17"/>
      <c r="P1507" s="17"/>
      <c r="Q1507" s="34"/>
      <c r="R1507" s="17"/>
      <c r="S1507" s="17"/>
      <c r="T1507" s="34"/>
      <c r="U1507" s="17"/>
      <c r="V1507" s="17"/>
      <c r="W1507" s="17"/>
      <c r="X1507" s="17"/>
      <c r="Y1507" s="17"/>
      <c r="Z1507" s="17"/>
      <c r="AA1507" s="17"/>
      <c r="AB1507" s="17"/>
      <c r="AC1507" s="17"/>
      <c r="AD1507" s="17"/>
      <c r="AE1507" s="17"/>
      <c r="AF1507" s="17"/>
      <c r="AG1507" s="17"/>
      <c r="AH1507" s="17"/>
      <c r="AI1507" s="17"/>
      <c r="AJ1507" s="17"/>
      <c r="AU1507">
        <f t="shared" si="716"/>
        <v>1</v>
      </c>
      <c r="AV1507" t="str">
        <f t="shared" si="717"/>
        <v/>
      </c>
      <c r="AW1507">
        <f t="shared" si="718"/>
        <v>0</v>
      </c>
    </row>
    <row r="1508" spans="5:49" x14ac:dyDescent="0.3">
      <c r="E1508" s="25"/>
      <c r="N1508" s="17"/>
      <c r="O1508" s="17"/>
      <c r="P1508" s="17"/>
      <c r="Q1508" s="34"/>
      <c r="R1508" s="17"/>
      <c r="S1508" s="17"/>
      <c r="T1508" s="34"/>
      <c r="U1508" s="17"/>
      <c r="V1508" s="17"/>
      <c r="W1508" s="17"/>
      <c r="X1508" s="17"/>
      <c r="Y1508" s="17"/>
      <c r="Z1508" s="17"/>
      <c r="AA1508" s="17"/>
      <c r="AB1508" s="17"/>
      <c r="AC1508" s="17"/>
      <c r="AD1508" s="17"/>
      <c r="AE1508" s="17"/>
      <c r="AF1508" s="17"/>
      <c r="AG1508" s="17"/>
      <c r="AH1508" s="17"/>
      <c r="AI1508" s="17"/>
      <c r="AJ1508" s="17"/>
      <c r="AU1508">
        <f t="shared" si="716"/>
        <v>1</v>
      </c>
      <c r="AV1508" t="str">
        <f t="shared" si="717"/>
        <v/>
      </c>
      <c r="AW1508">
        <f t="shared" si="718"/>
        <v>0</v>
      </c>
    </row>
    <row r="1509" spans="5:49" x14ac:dyDescent="0.3">
      <c r="E1509" s="25"/>
      <c r="N1509" s="17"/>
      <c r="O1509" s="17"/>
      <c r="P1509" s="17"/>
      <c r="Q1509" s="34"/>
      <c r="R1509" s="17"/>
      <c r="S1509" s="17"/>
      <c r="T1509" s="34"/>
      <c r="U1509" s="17"/>
      <c r="V1509" s="17"/>
      <c r="W1509" s="17"/>
      <c r="X1509" s="17"/>
      <c r="Y1509" s="17"/>
      <c r="Z1509" s="17"/>
      <c r="AA1509" s="17"/>
      <c r="AB1509" s="17"/>
      <c r="AC1509" s="17"/>
      <c r="AD1509" s="17"/>
      <c r="AE1509" s="17"/>
      <c r="AF1509" s="17"/>
      <c r="AG1509" s="17"/>
      <c r="AH1509" s="17"/>
      <c r="AI1509" s="17"/>
      <c r="AJ1509" s="17"/>
      <c r="AU1509">
        <f t="shared" si="716"/>
        <v>1</v>
      </c>
      <c r="AV1509" t="str">
        <f t="shared" si="717"/>
        <v/>
      </c>
      <c r="AW1509">
        <f t="shared" si="718"/>
        <v>0</v>
      </c>
    </row>
    <row r="1510" spans="5:49" x14ac:dyDescent="0.3">
      <c r="E1510" s="25"/>
      <c r="N1510" s="17"/>
      <c r="O1510" s="17"/>
      <c r="P1510" s="17"/>
      <c r="Q1510" s="34"/>
      <c r="R1510" s="17"/>
      <c r="S1510" s="17"/>
      <c r="T1510" s="34"/>
      <c r="U1510" s="17"/>
      <c r="V1510" s="17"/>
      <c r="W1510" s="17"/>
      <c r="X1510" s="17"/>
      <c r="Y1510" s="17"/>
      <c r="Z1510" s="17"/>
      <c r="AA1510" s="17"/>
      <c r="AB1510" s="17"/>
      <c r="AC1510" s="17"/>
      <c r="AD1510" s="17"/>
      <c r="AE1510" s="17"/>
      <c r="AF1510" s="17"/>
      <c r="AG1510" s="17"/>
      <c r="AH1510" s="17"/>
      <c r="AI1510" s="17"/>
      <c r="AJ1510" s="17"/>
      <c r="AU1510">
        <f t="shared" si="716"/>
        <v>1</v>
      </c>
      <c r="AV1510" t="str">
        <f t="shared" si="717"/>
        <v/>
      </c>
      <c r="AW1510">
        <f t="shared" si="718"/>
        <v>0</v>
      </c>
    </row>
    <row r="1511" spans="5:49" x14ac:dyDescent="0.3">
      <c r="E1511" s="25"/>
      <c r="N1511" s="17"/>
      <c r="O1511" s="17"/>
      <c r="P1511" s="17"/>
      <c r="Q1511" s="34"/>
      <c r="R1511" s="17"/>
      <c r="S1511" s="17"/>
      <c r="T1511" s="34"/>
      <c r="U1511" s="17"/>
      <c r="V1511" s="17"/>
      <c r="W1511" s="17"/>
      <c r="X1511" s="17"/>
      <c r="Y1511" s="17"/>
      <c r="Z1511" s="17"/>
      <c r="AA1511" s="17"/>
      <c r="AB1511" s="17"/>
      <c r="AC1511" s="17"/>
      <c r="AD1511" s="17"/>
      <c r="AE1511" s="17"/>
      <c r="AF1511" s="17"/>
      <c r="AG1511" s="17"/>
      <c r="AH1511" s="17"/>
      <c r="AI1511" s="17"/>
      <c r="AJ1511" s="17"/>
      <c r="AU1511">
        <f t="shared" si="716"/>
        <v>1</v>
      </c>
      <c r="AV1511" t="str">
        <f t="shared" si="717"/>
        <v/>
      </c>
      <c r="AW1511">
        <f t="shared" si="718"/>
        <v>0</v>
      </c>
    </row>
    <row r="1512" spans="5:49" x14ac:dyDescent="0.3">
      <c r="E1512" s="25"/>
      <c r="N1512" s="17"/>
      <c r="O1512" s="17"/>
      <c r="P1512" s="17"/>
      <c r="Q1512" s="34"/>
      <c r="R1512" s="17"/>
      <c r="S1512" s="17"/>
      <c r="T1512" s="34"/>
      <c r="U1512" s="17"/>
      <c r="V1512" s="17"/>
      <c r="W1512" s="17"/>
      <c r="X1512" s="17"/>
      <c r="Y1512" s="17"/>
      <c r="Z1512" s="17"/>
      <c r="AA1512" s="17"/>
      <c r="AB1512" s="17"/>
      <c r="AC1512" s="17"/>
      <c r="AD1512" s="17"/>
      <c r="AE1512" s="17"/>
      <c r="AF1512" s="17"/>
      <c r="AG1512" s="17"/>
      <c r="AH1512" s="17"/>
      <c r="AI1512" s="17"/>
      <c r="AJ1512" s="17"/>
      <c r="AU1512">
        <f t="shared" si="716"/>
        <v>1</v>
      </c>
      <c r="AV1512" t="str">
        <f t="shared" si="717"/>
        <v/>
      </c>
      <c r="AW1512">
        <f t="shared" si="718"/>
        <v>0</v>
      </c>
    </row>
    <row r="1513" spans="5:49" x14ac:dyDescent="0.3">
      <c r="E1513" s="25"/>
      <c r="N1513" s="17"/>
      <c r="O1513" s="17"/>
      <c r="P1513" s="17"/>
      <c r="Q1513" s="34"/>
      <c r="R1513" s="17"/>
      <c r="S1513" s="17"/>
      <c r="T1513" s="34"/>
      <c r="U1513" s="17"/>
      <c r="V1513" s="17"/>
      <c r="W1513" s="17"/>
      <c r="X1513" s="17"/>
      <c r="Y1513" s="17"/>
      <c r="Z1513" s="17"/>
      <c r="AA1513" s="17"/>
      <c r="AB1513" s="17"/>
      <c r="AC1513" s="17"/>
      <c r="AD1513" s="17"/>
      <c r="AE1513" s="17"/>
      <c r="AF1513" s="17"/>
      <c r="AG1513" s="17"/>
      <c r="AH1513" s="17"/>
      <c r="AI1513" s="17"/>
      <c r="AJ1513" s="17"/>
      <c r="AU1513">
        <f t="shared" si="716"/>
        <v>1</v>
      </c>
      <c r="AV1513" t="str">
        <f t="shared" si="717"/>
        <v/>
      </c>
      <c r="AW1513">
        <f t="shared" si="718"/>
        <v>0</v>
      </c>
    </row>
    <row r="1514" spans="5:49" x14ac:dyDescent="0.3">
      <c r="E1514" s="25"/>
      <c r="N1514" s="17"/>
      <c r="O1514" s="17"/>
      <c r="P1514" s="17"/>
      <c r="Q1514" s="34"/>
      <c r="R1514" s="17"/>
      <c r="S1514" s="17"/>
      <c r="T1514" s="34"/>
      <c r="U1514" s="17"/>
      <c r="V1514" s="17"/>
      <c r="W1514" s="17"/>
      <c r="X1514" s="17"/>
      <c r="Y1514" s="17"/>
      <c r="Z1514" s="17"/>
      <c r="AA1514" s="17"/>
      <c r="AB1514" s="17"/>
      <c r="AC1514" s="17"/>
      <c r="AD1514" s="17"/>
      <c r="AE1514" s="17"/>
      <c r="AF1514" s="17"/>
      <c r="AG1514" s="17"/>
      <c r="AH1514" s="17"/>
      <c r="AI1514" s="17"/>
      <c r="AJ1514" s="17"/>
      <c r="AU1514">
        <f t="shared" si="716"/>
        <v>1</v>
      </c>
      <c r="AV1514" t="str">
        <f t="shared" si="717"/>
        <v/>
      </c>
      <c r="AW1514">
        <f t="shared" si="718"/>
        <v>0</v>
      </c>
    </row>
    <row r="1515" spans="5:49" x14ac:dyDescent="0.3">
      <c r="E1515" s="25"/>
      <c r="N1515" s="17"/>
      <c r="O1515" s="17"/>
      <c r="P1515" s="17"/>
      <c r="Q1515" s="34"/>
      <c r="R1515" s="17"/>
      <c r="S1515" s="17"/>
      <c r="T1515" s="34"/>
      <c r="U1515" s="17"/>
      <c r="V1515" s="17"/>
      <c r="W1515" s="17"/>
      <c r="X1515" s="17"/>
      <c r="Y1515" s="17"/>
      <c r="Z1515" s="17"/>
      <c r="AA1515" s="17"/>
      <c r="AB1515" s="17"/>
      <c r="AC1515" s="17"/>
      <c r="AD1515" s="17"/>
      <c r="AE1515" s="17"/>
      <c r="AF1515" s="17"/>
      <c r="AG1515" s="17"/>
      <c r="AH1515" s="17"/>
      <c r="AI1515" s="17"/>
      <c r="AJ1515" s="17"/>
      <c r="AU1515">
        <f t="shared" si="716"/>
        <v>1</v>
      </c>
      <c r="AV1515" t="str">
        <f t="shared" si="717"/>
        <v/>
      </c>
      <c r="AW1515">
        <f t="shared" si="718"/>
        <v>0</v>
      </c>
    </row>
    <row r="1516" spans="5:49" x14ac:dyDescent="0.3">
      <c r="E1516" s="25"/>
      <c r="N1516" s="17"/>
      <c r="O1516" s="17"/>
      <c r="P1516" s="17"/>
      <c r="Q1516" s="34"/>
      <c r="R1516" s="17"/>
      <c r="S1516" s="17"/>
      <c r="T1516" s="34"/>
      <c r="U1516" s="17"/>
      <c r="V1516" s="17"/>
      <c r="W1516" s="17"/>
      <c r="X1516" s="17"/>
      <c r="Y1516" s="17"/>
      <c r="Z1516" s="17"/>
      <c r="AA1516" s="17"/>
      <c r="AB1516" s="17"/>
      <c r="AC1516" s="17"/>
      <c r="AD1516" s="17"/>
      <c r="AE1516" s="17"/>
      <c r="AF1516" s="17"/>
      <c r="AG1516" s="17"/>
      <c r="AH1516" s="17"/>
      <c r="AI1516" s="17"/>
      <c r="AJ1516" s="17"/>
      <c r="AU1516">
        <f t="shared" si="716"/>
        <v>1</v>
      </c>
      <c r="AV1516" t="str">
        <f t="shared" si="717"/>
        <v/>
      </c>
      <c r="AW1516">
        <f t="shared" si="718"/>
        <v>0</v>
      </c>
    </row>
    <row r="1517" spans="5:49" x14ac:dyDescent="0.3">
      <c r="E1517" s="25"/>
      <c r="N1517" s="17"/>
      <c r="O1517" s="17"/>
      <c r="P1517" s="17"/>
      <c r="Q1517" s="34"/>
      <c r="R1517" s="17"/>
      <c r="S1517" s="17"/>
      <c r="T1517" s="34"/>
      <c r="U1517" s="17"/>
      <c r="V1517" s="17"/>
      <c r="W1517" s="17"/>
      <c r="X1517" s="17"/>
      <c r="Y1517" s="17"/>
      <c r="Z1517" s="17"/>
      <c r="AA1517" s="17"/>
      <c r="AB1517" s="17"/>
      <c r="AC1517" s="17"/>
      <c r="AD1517" s="17"/>
      <c r="AE1517" s="17"/>
      <c r="AF1517" s="17"/>
      <c r="AG1517" s="17"/>
      <c r="AH1517" s="17"/>
      <c r="AI1517" s="17"/>
      <c r="AJ1517" s="17"/>
      <c r="AU1517">
        <f t="shared" si="716"/>
        <v>1</v>
      </c>
      <c r="AV1517" t="str">
        <f t="shared" si="717"/>
        <v/>
      </c>
      <c r="AW1517">
        <f t="shared" si="718"/>
        <v>0</v>
      </c>
    </row>
    <row r="1518" spans="5:49" x14ac:dyDescent="0.3">
      <c r="E1518" s="25"/>
      <c r="N1518" s="17"/>
      <c r="O1518" s="17"/>
      <c r="P1518" s="17"/>
      <c r="Q1518" s="34"/>
      <c r="R1518" s="17"/>
      <c r="S1518" s="17"/>
      <c r="T1518" s="34"/>
      <c r="U1518" s="17"/>
      <c r="V1518" s="17"/>
      <c r="W1518" s="17"/>
      <c r="X1518" s="17"/>
      <c r="Y1518" s="17"/>
      <c r="Z1518" s="17"/>
      <c r="AA1518" s="17"/>
      <c r="AB1518" s="17"/>
      <c r="AC1518" s="17"/>
      <c r="AD1518" s="17"/>
      <c r="AE1518" s="17"/>
      <c r="AF1518" s="17"/>
      <c r="AG1518" s="17"/>
      <c r="AH1518" s="17"/>
      <c r="AI1518" s="17"/>
      <c r="AJ1518" s="17"/>
      <c r="AU1518">
        <f t="shared" si="716"/>
        <v>1</v>
      </c>
      <c r="AV1518" t="str">
        <f t="shared" si="717"/>
        <v/>
      </c>
      <c r="AW1518">
        <f t="shared" si="718"/>
        <v>0</v>
      </c>
    </row>
    <row r="1519" spans="5:49" x14ac:dyDescent="0.3">
      <c r="E1519" s="25"/>
      <c r="N1519" s="17"/>
      <c r="O1519" s="17"/>
      <c r="P1519" s="17"/>
      <c r="Q1519" s="34"/>
      <c r="R1519" s="17"/>
      <c r="S1519" s="17"/>
      <c r="T1519" s="34"/>
      <c r="U1519" s="17"/>
      <c r="V1519" s="17"/>
      <c r="W1519" s="17"/>
      <c r="X1519" s="17"/>
      <c r="Y1519" s="17"/>
      <c r="Z1519" s="17"/>
      <c r="AA1519" s="17"/>
      <c r="AB1519" s="17"/>
      <c r="AC1519" s="17"/>
      <c r="AD1519" s="17"/>
      <c r="AE1519" s="17"/>
      <c r="AF1519" s="17"/>
      <c r="AG1519" s="17"/>
      <c r="AH1519" s="17"/>
      <c r="AI1519" s="17"/>
      <c r="AJ1519" s="17"/>
      <c r="AU1519">
        <f t="shared" si="716"/>
        <v>1</v>
      </c>
      <c r="AV1519" t="str">
        <f t="shared" si="717"/>
        <v/>
      </c>
      <c r="AW1519">
        <f t="shared" si="718"/>
        <v>0</v>
      </c>
    </row>
    <row r="1520" spans="5:49" x14ac:dyDescent="0.3">
      <c r="E1520" s="25"/>
      <c r="N1520" s="17"/>
      <c r="O1520" s="17"/>
      <c r="P1520" s="17"/>
      <c r="Q1520" s="34"/>
      <c r="R1520" s="17"/>
      <c r="S1520" s="17"/>
      <c r="T1520" s="34"/>
      <c r="U1520" s="17"/>
      <c r="V1520" s="17"/>
      <c r="W1520" s="17"/>
      <c r="X1520" s="17"/>
      <c r="Y1520" s="17"/>
      <c r="Z1520" s="17"/>
      <c r="AA1520" s="17"/>
      <c r="AB1520" s="17"/>
      <c r="AC1520" s="17"/>
      <c r="AD1520" s="17"/>
      <c r="AE1520" s="17"/>
      <c r="AF1520" s="17"/>
      <c r="AG1520" s="17"/>
      <c r="AH1520" s="17"/>
      <c r="AI1520" s="17"/>
      <c r="AJ1520" s="17"/>
      <c r="AU1520">
        <f t="shared" si="716"/>
        <v>1</v>
      </c>
      <c r="AV1520" t="str">
        <f t="shared" si="717"/>
        <v/>
      </c>
      <c r="AW1520">
        <f t="shared" si="718"/>
        <v>0</v>
      </c>
    </row>
    <row r="1521" spans="5:49" x14ac:dyDescent="0.3">
      <c r="E1521" s="25"/>
      <c r="N1521" s="17"/>
      <c r="O1521" s="17"/>
      <c r="P1521" s="17"/>
      <c r="Q1521" s="34"/>
      <c r="R1521" s="17"/>
      <c r="S1521" s="17"/>
      <c r="T1521" s="34"/>
      <c r="U1521" s="17"/>
      <c r="V1521" s="17"/>
      <c r="W1521" s="17"/>
      <c r="X1521" s="17"/>
      <c r="Y1521" s="17"/>
      <c r="Z1521" s="17"/>
      <c r="AA1521" s="17"/>
      <c r="AB1521" s="17"/>
      <c r="AC1521" s="17"/>
      <c r="AD1521" s="17"/>
      <c r="AE1521" s="17"/>
      <c r="AF1521" s="17"/>
      <c r="AG1521" s="17"/>
      <c r="AH1521" s="17"/>
      <c r="AI1521" s="17"/>
      <c r="AJ1521" s="17"/>
      <c r="AU1521">
        <f t="shared" si="716"/>
        <v>1</v>
      </c>
      <c r="AV1521" t="str">
        <f t="shared" si="717"/>
        <v/>
      </c>
      <c r="AW1521">
        <f t="shared" si="718"/>
        <v>0</v>
      </c>
    </row>
    <row r="1522" spans="5:49" x14ac:dyDescent="0.3">
      <c r="E1522" s="25"/>
      <c r="N1522" s="17"/>
      <c r="O1522" s="17"/>
      <c r="P1522" s="17"/>
      <c r="Q1522" s="34"/>
      <c r="R1522" s="17"/>
      <c r="S1522" s="17"/>
      <c r="T1522" s="34"/>
      <c r="U1522" s="17"/>
      <c r="V1522" s="17"/>
      <c r="W1522" s="17"/>
      <c r="X1522" s="17"/>
      <c r="Y1522" s="17"/>
      <c r="Z1522" s="17"/>
      <c r="AA1522" s="17"/>
      <c r="AB1522" s="17"/>
      <c r="AC1522" s="17"/>
      <c r="AD1522" s="17"/>
      <c r="AE1522" s="17"/>
      <c r="AF1522" s="17"/>
      <c r="AG1522" s="17"/>
      <c r="AH1522" s="17"/>
      <c r="AI1522" s="17"/>
      <c r="AJ1522" s="17"/>
      <c r="AU1522">
        <f t="shared" si="716"/>
        <v>1</v>
      </c>
      <c r="AV1522" t="str">
        <f t="shared" si="717"/>
        <v/>
      </c>
      <c r="AW1522">
        <f t="shared" si="718"/>
        <v>0</v>
      </c>
    </row>
    <row r="1523" spans="5:49" x14ac:dyDescent="0.3">
      <c r="E1523" s="25"/>
      <c r="N1523" s="17"/>
      <c r="O1523" s="17"/>
      <c r="P1523" s="17"/>
      <c r="Q1523" s="34"/>
      <c r="R1523" s="17"/>
      <c r="S1523" s="17"/>
      <c r="T1523" s="34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  <c r="AF1523" s="17"/>
      <c r="AG1523" s="17"/>
      <c r="AH1523" s="17"/>
      <c r="AI1523" s="17"/>
      <c r="AJ1523" s="17"/>
      <c r="AU1523">
        <f t="shared" si="716"/>
        <v>1</v>
      </c>
      <c r="AV1523" t="str">
        <f t="shared" si="717"/>
        <v/>
      </c>
      <c r="AW1523">
        <f t="shared" si="718"/>
        <v>0</v>
      </c>
    </row>
    <row r="1524" spans="5:49" x14ac:dyDescent="0.3">
      <c r="E1524" s="25"/>
      <c r="N1524" s="17"/>
      <c r="O1524" s="17"/>
      <c r="P1524" s="17"/>
      <c r="Q1524" s="34"/>
      <c r="R1524" s="17"/>
      <c r="S1524" s="17"/>
      <c r="T1524" s="34"/>
      <c r="U1524" s="17"/>
      <c r="V1524" s="17"/>
      <c r="W1524" s="17"/>
      <c r="X1524" s="17"/>
      <c r="Y1524" s="17"/>
      <c r="Z1524" s="17"/>
      <c r="AA1524" s="17"/>
      <c r="AB1524" s="17"/>
      <c r="AC1524" s="17"/>
      <c r="AD1524" s="17"/>
      <c r="AE1524" s="17"/>
      <c r="AF1524" s="17"/>
      <c r="AG1524" s="17"/>
      <c r="AH1524" s="17"/>
      <c r="AI1524" s="17"/>
      <c r="AJ1524" s="17"/>
      <c r="AU1524">
        <f t="shared" si="716"/>
        <v>1</v>
      </c>
      <c r="AV1524" t="str">
        <f t="shared" si="717"/>
        <v/>
      </c>
      <c r="AW1524">
        <f t="shared" si="718"/>
        <v>0</v>
      </c>
    </row>
    <row r="1525" spans="5:49" x14ac:dyDescent="0.3">
      <c r="E1525" s="25"/>
      <c r="N1525" s="17"/>
      <c r="O1525" s="17"/>
      <c r="P1525" s="17"/>
      <c r="Q1525" s="34"/>
      <c r="R1525" s="17"/>
      <c r="S1525" s="17"/>
      <c r="T1525" s="34"/>
      <c r="U1525" s="17"/>
      <c r="V1525" s="17"/>
      <c r="W1525" s="17"/>
      <c r="X1525" s="17"/>
      <c r="Y1525" s="17"/>
      <c r="Z1525" s="17"/>
      <c r="AA1525" s="17"/>
      <c r="AB1525" s="17"/>
      <c r="AC1525" s="17"/>
      <c r="AD1525" s="17"/>
      <c r="AE1525" s="17"/>
      <c r="AF1525" s="17"/>
      <c r="AG1525" s="17"/>
      <c r="AH1525" s="17"/>
      <c r="AI1525" s="17"/>
      <c r="AJ1525" s="17"/>
      <c r="AU1525">
        <f t="shared" si="716"/>
        <v>1</v>
      </c>
      <c r="AV1525" t="str">
        <f t="shared" si="717"/>
        <v/>
      </c>
      <c r="AW1525">
        <f t="shared" si="718"/>
        <v>0</v>
      </c>
    </row>
    <row r="1526" spans="5:49" x14ac:dyDescent="0.3">
      <c r="E1526" s="25"/>
      <c r="N1526" s="17"/>
      <c r="O1526" s="17"/>
      <c r="P1526" s="17"/>
      <c r="Q1526" s="34"/>
      <c r="R1526" s="17"/>
      <c r="S1526" s="17"/>
      <c r="T1526" s="34"/>
      <c r="U1526" s="17"/>
      <c r="V1526" s="17"/>
      <c r="W1526" s="17"/>
      <c r="X1526" s="17"/>
      <c r="Y1526" s="17"/>
      <c r="Z1526" s="17"/>
      <c r="AA1526" s="17"/>
      <c r="AB1526" s="17"/>
      <c r="AC1526" s="17"/>
      <c r="AD1526" s="17"/>
      <c r="AE1526" s="17"/>
      <c r="AF1526" s="17"/>
      <c r="AG1526" s="17"/>
      <c r="AH1526" s="17"/>
      <c r="AI1526" s="17"/>
      <c r="AJ1526" s="17"/>
      <c r="AU1526">
        <f t="shared" si="716"/>
        <v>1</v>
      </c>
      <c r="AV1526" t="str">
        <f t="shared" si="717"/>
        <v/>
      </c>
      <c r="AW1526">
        <f t="shared" si="718"/>
        <v>0</v>
      </c>
    </row>
    <row r="1527" spans="5:49" x14ac:dyDescent="0.3">
      <c r="E1527" s="25"/>
      <c r="N1527" s="17"/>
      <c r="O1527" s="17"/>
      <c r="P1527" s="17"/>
      <c r="Q1527" s="34"/>
      <c r="R1527" s="17"/>
      <c r="S1527" s="17"/>
      <c r="T1527" s="34"/>
      <c r="U1527" s="17"/>
      <c r="V1527" s="17"/>
      <c r="W1527" s="17"/>
      <c r="X1527" s="17"/>
      <c r="Y1527" s="17"/>
      <c r="Z1527" s="17"/>
      <c r="AA1527" s="17"/>
      <c r="AB1527" s="17"/>
      <c r="AC1527" s="17"/>
      <c r="AD1527" s="17"/>
      <c r="AE1527" s="17"/>
      <c r="AF1527" s="17"/>
      <c r="AG1527" s="17"/>
      <c r="AH1527" s="17"/>
      <c r="AI1527" s="17"/>
      <c r="AJ1527" s="17"/>
      <c r="AU1527">
        <f t="shared" si="716"/>
        <v>1</v>
      </c>
      <c r="AV1527" t="str">
        <f t="shared" si="717"/>
        <v/>
      </c>
      <c r="AW1527">
        <f t="shared" si="718"/>
        <v>0</v>
      </c>
    </row>
    <row r="1528" spans="5:49" x14ac:dyDescent="0.3">
      <c r="E1528" s="25"/>
      <c r="N1528" s="17"/>
      <c r="O1528" s="17"/>
      <c r="P1528" s="17"/>
      <c r="Q1528" s="34"/>
      <c r="R1528" s="17"/>
      <c r="S1528" s="17"/>
      <c r="T1528" s="34"/>
      <c r="U1528" s="17"/>
      <c r="V1528" s="17"/>
      <c r="W1528" s="17"/>
      <c r="X1528" s="17"/>
      <c r="Y1528" s="17"/>
      <c r="Z1528" s="17"/>
      <c r="AA1528" s="17"/>
      <c r="AB1528" s="17"/>
      <c r="AC1528" s="17"/>
      <c r="AD1528" s="17"/>
      <c r="AE1528" s="17"/>
      <c r="AF1528" s="17"/>
      <c r="AG1528" s="17"/>
      <c r="AH1528" s="17"/>
      <c r="AI1528" s="17"/>
      <c r="AJ1528" s="17"/>
      <c r="AU1528">
        <f t="shared" si="716"/>
        <v>1</v>
      </c>
      <c r="AV1528" t="str">
        <f t="shared" si="717"/>
        <v/>
      </c>
      <c r="AW1528">
        <f t="shared" si="718"/>
        <v>0</v>
      </c>
    </row>
    <row r="1529" spans="5:49" x14ac:dyDescent="0.3">
      <c r="E1529" s="25"/>
      <c r="N1529" s="17"/>
      <c r="O1529" s="17"/>
      <c r="P1529" s="17"/>
      <c r="Q1529" s="34"/>
      <c r="R1529" s="17"/>
      <c r="S1529" s="17"/>
      <c r="T1529" s="34"/>
      <c r="U1529" s="17"/>
      <c r="V1529" s="17"/>
      <c r="W1529" s="17"/>
      <c r="X1529" s="17"/>
      <c r="Y1529" s="17"/>
      <c r="Z1529" s="17"/>
      <c r="AA1529" s="17"/>
      <c r="AB1529" s="17"/>
      <c r="AC1529" s="17"/>
      <c r="AD1529" s="17"/>
      <c r="AE1529" s="17"/>
      <c r="AF1529" s="17"/>
      <c r="AG1529" s="17"/>
      <c r="AH1529" s="17"/>
      <c r="AI1529" s="17"/>
      <c r="AJ1529" s="17"/>
      <c r="AU1529">
        <f t="shared" si="716"/>
        <v>1</v>
      </c>
      <c r="AV1529" t="str">
        <f t="shared" si="717"/>
        <v/>
      </c>
      <c r="AW1529">
        <f t="shared" si="718"/>
        <v>0</v>
      </c>
    </row>
    <row r="1530" spans="5:49" x14ac:dyDescent="0.3">
      <c r="E1530" s="25"/>
      <c r="N1530" s="17"/>
      <c r="O1530" s="17"/>
      <c r="P1530" s="17"/>
      <c r="Q1530" s="34"/>
      <c r="R1530" s="17"/>
      <c r="S1530" s="17"/>
      <c r="T1530" s="34"/>
      <c r="U1530" s="17"/>
      <c r="V1530" s="17"/>
      <c r="W1530" s="17"/>
      <c r="X1530" s="17"/>
      <c r="Y1530" s="17"/>
      <c r="Z1530" s="17"/>
      <c r="AA1530" s="17"/>
      <c r="AB1530" s="17"/>
      <c r="AC1530" s="17"/>
      <c r="AD1530" s="17"/>
      <c r="AE1530" s="17"/>
      <c r="AF1530" s="17"/>
      <c r="AG1530" s="17"/>
      <c r="AH1530" s="17"/>
      <c r="AI1530" s="17"/>
      <c r="AJ1530" s="17"/>
      <c r="AU1530">
        <f t="shared" si="716"/>
        <v>1</v>
      </c>
      <c r="AV1530" t="str">
        <f t="shared" si="717"/>
        <v/>
      </c>
      <c r="AW1530">
        <f t="shared" si="718"/>
        <v>0</v>
      </c>
    </row>
    <row r="1531" spans="5:49" x14ac:dyDescent="0.3">
      <c r="E1531" s="25"/>
      <c r="N1531" s="17"/>
      <c r="O1531" s="17"/>
      <c r="P1531" s="17"/>
      <c r="Q1531" s="34"/>
      <c r="R1531" s="17"/>
      <c r="S1531" s="17"/>
      <c r="T1531" s="34"/>
      <c r="U1531" s="17"/>
      <c r="V1531" s="17"/>
      <c r="W1531" s="17"/>
      <c r="X1531" s="17"/>
      <c r="Y1531" s="17"/>
      <c r="Z1531" s="17"/>
      <c r="AA1531" s="17"/>
      <c r="AB1531" s="17"/>
      <c r="AC1531" s="17"/>
      <c r="AD1531" s="17"/>
      <c r="AE1531" s="17"/>
      <c r="AF1531" s="17"/>
      <c r="AG1531" s="17"/>
      <c r="AH1531" s="17"/>
      <c r="AI1531" s="17"/>
      <c r="AJ1531" s="17"/>
      <c r="AU1531">
        <f t="shared" si="716"/>
        <v>1</v>
      </c>
      <c r="AV1531" t="str">
        <f t="shared" si="717"/>
        <v/>
      </c>
      <c r="AW1531">
        <f t="shared" si="718"/>
        <v>0</v>
      </c>
    </row>
    <row r="1532" spans="5:49" x14ac:dyDescent="0.3">
      <c r="E1532" s="25"/>
      <c r="N1532" s="17"/>
      <c r="O1532" s="17"/>
      <c r="P1532" s="17"/>
      <c r="Q1532" s="34"/>
      <c r="R1532" s="17"/>
      <c r="S1532" s="17"/>
      <c r="T1532" s="34"/>
      <c r="U1532" s="17"/>
      <c r="V1532" s="17"/>
      <c r="W1532" s="17"/>
      <c r="X1532" s="17"/>
      <c r="Y1532" s="17"/>
      <c r="Z1532" s="17"/>
      <c r="AA1532" s="17"/>
      <c r="AB1532" s="17"/>
      <c r="AC1532" s="17"/>
      <c r="AD1532" s="17"/>
      <c r="AE1532" s="17"/>
      <c r="AF1532" s="17"/>
      <c r="AG1532" s="17"/>
      <c r="AH1532" s="17"/>
      <c r="AI1532" s="17"/>
      <c r="AJ1532" s="17"/>
      <c r="AU1532">
        <f t="shared" si="716"/>
        <v>1</v>
      </c>
      <c r="AV1532" t="str">
        <f t="shared" si="717"/>
        <v/>
      </c>
      <c r="AW1532">
        <f t="shared" si="718"/>
        <v>0</v>
      </c>
    </row>
    <row r="1533" spans="5:49" x14ac:dyDescent="0.3">
      <c r="E1533" s="25"/>
      <c r="N1533" s="17"/>
      <c r="O1533" s="17"/>
      <c r="P1533" s="17"/>
      <c r="Q1533" s="34"/>
      <c r="R1533" s="17"/>
      <c r="S1533" s="17"/>
      <c r="T1533" s="34"/>
      <c r="U1533" s="17"/>
      <c r="V1533" s="17"/>
      <c r="W1533" s="17"/>
      <c r="X1533" s="17"/>
      <c r="Y1533" s="17"/>
      <c r="Z1533" s="17"/>
      <c r="AA1533" s="17"/>
      <c r="AB1533" s="17"/>
      <c r="AC1533" s="17"/>
      <c r="AD1533" s="17"/>
      <c r="AE1533" s="17"/>
      <c r="AF1533" s="17"/>
      <c r="AG1533" s="17"/>
      <c r="AH1533" s="17"/>
      <c r="AI1533" s="17"/>
      <c r="AJ1533" s="17"/>
      <c r="AU1533">
        <f t="shared" si="716"/>
        <v>1</v>
      </c>
      <c r="AV1533" t="str">
        <f t="shared" si="717"/>
        <v/>
      </c>
      <c r="AW1533">
        <f t="shared" si="718"/>
        <v>0</v>
      </c>
    </row>
    <row r="1534" spans="5:49" x14ac:dyDescent="0.3">
      <c r="E1534" s="25"/>
      <c r="N1534" s="17"/>
      <c r="O1534" s="17"/>
      <c r="P1534" s="17"/>
      <c r="Q1534" s="34"/>
      <c r="R1534" s="17"/>
      <c r="S1534" s="17"/>
      <c r="T1534" s="34"/>
      <c r="U1534" s="17"/>
      <c r="V1534" s="17"/>
      <c r="W1534" s="17"/>
      <c r="X1534" s="17"/>
      <c r="Y1534" s="17"/>
      <c r="Z1534" s="17"/>
      <c r="AA1534" s="17"/>
      <c r="AB1534" s="17"/>
      <c r="AC1534" s="17"/>
      <c r="AD1534" s="17"/>
      <c r="AE1534" s="17"/>
      <c r="AF1534" s="17"/>
      <c r="AG1534" s="17"/>
      <c r="AH1534" s="17"/>
      <c r="AI1534" s="17"/>
      <c r="AJ1534" s="17"/>
      <c r="AU1534">
        <f t="shared" si="716"/>
        <v>1</v>
      </c>
      <c r="AV1534" t="str">
        <f t="shared" si="717"/>
        <v/>
      </c>
      <c r="AW1534">
        <f t="shared" si="718"/>
        <v>0</v>
      </c>
    </row>
    <row r="1535" spans="5:49" x14ac:dyDescent="0.3">
      <c r="E1535" s="25"/>
      <c r="N1535" s="17"/>
      <c r="O1535" s="17"/>
      <c r="P1535" s="17"/>
      <c r="Q1535" s="34"/>
      <c r="R1535" s="17"/>
      <c r="S1535" s="17"/>
      <c r="T1535" s="34"/>
      <c r="U1535" s="17"/>
      <c r="V1535" s="17"/>
      <c r="W1535" s="17"/>
      <c r="X1535" s="17"/>
      <c r="Y1535" s="17"/>
      <c r="Z1535" s="17"/>
      <c r="AA1535" s="17"/>
      <c r="AB1535" s="17"/>
      <c r="AC1535" s="17"/>
      <c r="AD1535" s="17"/>
      <c r="AE1535" s="17"/>
      <c r="AF1535" s="17"/>
      <c r="AG1535" s="17"/>
      <c r="AH1535" s="17"/>
      <c r="AI1535" s="17"/>
      <c r="AJ1535" s="17"/>
      <c r="AU1535">
        <f t="shared" si="716"/>
        <v>1</v>
      </c>
      <c r="AV1535" t="str">
        <f t="shared" si="717"/>
        <v/>
      </c>
      <c r="AW1535">
        <f t="shared" si="718"/>
        <v>0</v>
      </c>
    </row>
    <row r="1536" spans="5:49" x14ac:dyDescent="0.3">
      <c r="E1536" s="25"/>
      <c r="N1536" s="17"/>
      <c r="O1536" s="17"/>
      <c r="P1536" s="17"/>
      <c r="Q1536" s="34"/>
      <c r="R1536" s="17"/>
      <c r="S1536" s="17"/>
      <c r="T1536" s="34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  <c r="AF1536" s="17"/>
      <c r="AG1536" s="17"/>
      <c r="AH1536" s="17"/>
      <c r="AI1536" s="17"/>
      <c r="AJ1536" s="17"/>
      <c r="AU1536">
        <f t="shared" si="716"/>
        <v>1</v>
      </c>
      <c r="AV1536" t="str">
        <f t="shared" si="717"/>
        <v/>
      </c>
      <c r="AW1536">
        <f t="shared" si="718"/>
        <v>0</v>
      </c>
    </row>
    <row r="1537" spans="5:49" x14ac:dyDescent="0.3">
      <c r="E1537" s="25"/>
      <c r="N1537" s="17"/>
      <c r="O1537" s="17"/>
      <c r="P1537" s="17"/>
      <c r="Q1537" s="34"/>
      <c r="R1537" s="17"/>
      <c r="S1537" s="17"/>
      <c r="T1537" s="34"/>
      <c r="U1537" s="17"/>
      <c r="V1537" s="17"/>
      <c r="W1537" s="17"/>
      <c r="X1537" s="17"/>
      <c r="Y1537" s="17"/>
      <c r="Z1537" s="17"/>
      <c r="AA1537" s="17"/>
      <c r="AB1537" s="17"/>
      <c r="AC1537" s="17"/>
      <c r="AD1537" s="17"/>
      <c r="AE1537" s="17"/>
      <c r="AF1537" s="17"/>
      <c r="AG1537" s="17"/>
      <c r="AH1537" s="17"/>
      <c r="AI1537" s="17"/>
      <c r="AJ1537" s="17"/>
      <c r="AU1537">
        <f t="shared" si="716"/>
        <v>1</v>
      </c>
      <c r="AV1537" t="str">
        <f t="shared" si="717"/>
        <v/>
      </c>
      <c r="AW1537">
        <f t="shared" si="718"/>
        <v>0</v>
      </c>
    </row>
    <row r="1538" spans="5:49" x14ac:dyDescent="0.3">
      <c r="E1538" s="25"/>
      <c r="N1538" s="17"/>
      <c r="O1538" s="17"/>
      <c r="P1538" s="17"/>
      <c r="Q1538" s="34"/>
      <c r="R1538" s="17"/>
      <c r="S1538" s="17"/>
      <c r="T1538" s="34"/>
      <c r="U1538" s="17"/>
      <c r="V1538" s="17"/>
      <c r="W1538" s="17"/>
      <c r="X1538" s="17"/>
      <c r="Y1538" s="17"/>
      <c r="Z1538" s="17"/>
      <c r="AA1538" s="17"/>
      <c r="AB1538" s="17"/>
      <c r="AC1538" s="17"/>
      <c r="AD1538" s="17"/>
      <c r="AE1538" s="17"/>
      <c r="AF1538" s="17"/>
      <c r="AG1538" s="17"/>
      <c r="AH1538" s="17"/>
      <c r="AI1538" s="17"/>
      <c r="AJ1538" s="17"/>
      <c r="AU1538">
        <f t="shared" si="716"/>
        <v>1</v>
      </c>
      <c r="AV1538" t="str">
        <f t="shared" si="717"/>
        <v/>
      </c>
      <c r="AW1538">
        <f t="shared" si="718"/>
        <v>0</v>
      </c>
    </row>
    <row r="1539" spans="5:49" x14ac:dyDescent="0.3">
      <c r="E1539" s="25"/>
      <c r="N1539" s="17"/>
      <c r="O1539" s="17"/>
      <c r="P1539" s="17"/>
      <c r="Q1539" s="34"/>
      <c r="R1539" s="17"/>
      <c r="S1539" s="17"/>
      <c r="T1539" s="34"/>
      <c r="U1539" s="17"/>
      <c r="V1539" s="17"/>
      <c r="W1539" s="17"/>
      <c r="X1539" s="17"/>
      <c r="Y1539" s="17"/>
      <c r="Z1539" s="17"/>
      <c r="AA1539" s="17"/>
      <c r="AB1539" s="17"/>
      <c r="AC1539" s="17"/>
      <c r="AD1539" s="17"/>
      <c r="AE1539" s="17"/>
      <c r="AF1539" s="17"/>
      <c r="AG1539" s="17"/>
      <c r="AH1539" s="17"/>
      <c r="AI1539" s="17"/>
      <c r="AJ1539" s="17"/>
      <c r="AU1539">
        <f t="shared" si="716"/>
        <v>1</v>
      </c>
      <c r="AV1539" t="str">
        <f t="shared" si="717"/>
        <v/>
      </c>
      <c r="AW1539">
        <f t="shared" si="718"/>
        <v>0</v>
      </c>
    </row>
    <row r="1540" spans="5:49" x14ac:dyDescent="0.3">
      <c r="E1540" s="25"/>
      <c r="N1540" s="17"/>
      <c r="O1540" s="17"/>
      <c r="P1540" s="17"/>
      <c r="Q1540" s="34"/>
      <c r="R1540" s="17"/>
      <c r="S1540" s="17"/>
      <c r="T1540" s="34"/>
      <c r="U1540" s="17"/>
      <c r="V1540" s="17"/>
      <c r="W1540" s="17"/>
      <c r="X1540" s="17"/>
      <c r="Y1540" s="17"/>
      <c r="Z1540" s="17"/>
      <c r="AA1540" s="17"/>
      <c r="AB1540" s="17"/>
      <c r="AC1540" s="17"/>
      <c r="AD1540" s="17"/>
      <c r="AE1540" s="17"/>
      <c r="AF1540" s="17"/>
      <c r="AG1540" s="17"/>
      <c r="AH1540" s="17"/>
      <c r="AI1540" s="17"/>
      <c r="AJ1540" s="17"/>
      <c r="AU1540">
        <f t="shared" si="716"/>
        <v>1</v>
      </c>
      <c r="AV1540" t="str">
        <f t="shared" si="717"/>
        <v/>
      </c>
      <c r="AW1540">
        <f t="shared" si="718"/>
        <v>0</v>
      </c>
    </row>
    <row r="1541" spans="5:49" x14ac:dyDescent="0.3">
      <c r="E1541" s="25"/>
      <c r="N1541" s="17"/>
      <c r="O1541" s="17"/>
      <c r="P1541" s="17"/>
      <c r="Q1541" s="34"/>
      <c r="R1541" s="17"/>
      <c r="S1541" s="17"/>
      <c r="T1541" s="34"/>
      <c r="U1541" s="17"/>
      <c r="V1541" s="17"/>
      <c r="W1541" s="17"/>
      <c r="X1541" s="17"/>
      <c r="Y1541" s="17"/>
      <c r="Z1541" s="17"/>
      <c r="AA1541" s="17"/>
      <c r="AB1541" s="17"/>
      <c r="AC1541" s="17"/>
      <c r="AD1541" s="17"/>
      <c r="AE1541" s="17"/>
      <c r="AF1541" s="17"/>
      <c r="AG1541" s="17"/>
      <c r="AH1541" s="17"/>
      <c r="AI1541" s="17"/>
      <c r="AJ1541" s="17"/>
      <c r="AU1541">
        <f t="shared" si="716"/>
        <v>1</v>
      </c>
      <c r="AV1541" t="str">
        <f t="shared" si="717"/>
        <v/>
      </c>
      <c r="AW1541">
        <f t="shared" si="718"/>
        <v>0</v>
      </c>
    </row>
    <row r="1542" spans="5:49" x14ac:dyDescent="0.3">
      <c r="E1542" s="25"/>
      <c r="N1542" s="17"/>
      <c r="O1542" s="17"/>
      <c r="P1542" s="17"/>
      <c r="Q1542" s="34"/>
      <c r="R1542" s="17"/>
      <c r="S1542" s="17"/>
      <c r="T1542" s="34"/>
      <c r="U1542" s="17"/>
      <c r="V1542" s="17"/>
      <c r="W1542" s="17"/>
      <c r="X1542" s="17"/>
      <c r="Y1542" s="17"/>
      <c r="Z1542" s="17"/>
      <c r="AA1542" s="17"/>
      <c r="AB1542" s="17"/>
      <c r="AC1542" s="17"/>
      <c r="AD1542" s="17"/>
      <c r="AE1542" s="17"/>
      <c r="AF1542" s="17"/>
      <c r="AG1542" s="17"/>
      <c r="AH1542" s="17"/>
      <c r="AI1542" s="17"/>
      <c r="AJ1542" s="17"/>
      <c r="AU1542">
        <f t="shared" si="716"/>
        <v>1</v>
      </c>
      <c r="AV1542" t="str">
        <f t="shared" si="717"/>
        <v/>
      </c>
      <c r="AW1542">
        <f t="shared" si="718"/>
        <v>0</v>
      </c>
    </row>
    <row r="1543" spans="5:49" x14ac:dyDescent="0.3">
      <c r="E1543" s="25"/>
      <c r="N1543" s="17"/>
      <c r="O1543" s="17"/>
      <c r="P1543" s="17"/>
      <c r="Q1543" s="34"/>
      <c r="R1543" s="17"/>
      <c r="S1543" s="17"/>
      <c r="T1543" s="34"/>
      <c r="U1543" s="17"/>
      <c r="V1543" s="17"/>
      <c r="W1543" s="17"/>
      <c r="X1543" s="17"/>
      <c r="Y1543" s="17"/>
      <c r="Z1543" s="17"/>
      <c r="AA1543" s="17"/>
      <c r="AB1543" s="17"/>
      <c r="AC1543" s="17"/>
      <c r="AD1543" s="17"/>
      <c r="AE1543" s="17"/>
      <c r="AF1543" s="17"/>
      <c r="AG1543" s="17"/>
      <c r="AH1543" s="17"/>
      <c r="AI1543" s="17"/>
      <c r="AJ1543" s="17"/>
      <c r="AU1543">
        <f t="shared" si="716"/>
        <v>1</v>
      </c>
      <c r="AV1543" t="str">
        <f t="shared" si="717"/>
        <v/>
      </c>
      <c r="AW1543">
        <f t="shared" si="718"/>
        <v>0</v>
      </c>
    </row>
    <row r="1544" spans="5:49" x14ac:dyDescent="0.3">
      <c r="E1544" s="25"/>
      <c r="N1544" s="17"/>
      <c r="O1544" s="17"/>
      <c r="P1544" s="17"/>
      <c r="Q1544" s="34"/>
      <c r="R1544" s="17"/>
      <c r="S1544" s="17"/>
      <c r="T1544" s="34"/>
      <c r="U1544" s="17"/>
      <c r="V1544" s="17"/>
      <c r="W1544" s="17"/>
      <c r="X1544" s="17"/>
      <c r="Y1544" s="17"/>
      <c r="Z1544" s="17"/>
      <c r="AA1544" s="17"/>
      <c r="AB1544" s="17"/>
      <c r="AC1544" s="17"/>
      <c r="AD1544" s="17"/>
      <c r="AE1544" s="17"/>
      <c r="AF1544" s="17"/>
      <c r="AG1544" s="17"/>
      <c r="AH1544" s="17"/>
      <c r="AI1544" s="17"/>
      <c r="AJ1544" s="17"/>
      <c r="AU1544">
        <f t="shared" ref="AU1544:AU1607" si="743">IF(F1544&lt;1,1,0)</f>
        <v>1</v>
      </c>
      <c r="AV1544" t="str">
        <f t="shared" ref="AV1544:AV1607" si="744">IF(AU1544=1,"",F1544)</f>
        <v/>
      </c>
      <c r="AW1544">
        <f t="shared" ref="AW1544:AW1607" si="745">F1544/3.6</f>
        <v>0</v>
      </c>
    </row>
    <row r="1545" spans="5:49" x14ac:dyDescent="0.3">
      <c r="E1545" s="25"/>
      <c r="N1545" s="17"/>
      <c r="O1545" s="17"/>
      <c r="P1545" s="17"/>
      <c r="Q1545" s="34"/>
      <c r="R1545" s="17"/>
      <c r="S1545" s="17"/>
      <c r="T1545" s="34"/>
      <c r="U1545" s="17"/>
      <c r="V1545" s="17"/>
      <c r="W1545" s="17"/>
      <c r="X1545" s="17"/>
      <c r="Y1545" s="17"/>
      <c r="Z1545" s="17"/>
      <c r="AA1545" s="17"/>
      <c r="AB1545" s="17"/>
      <c r="AC1545" s="17"/>
      <c r="AD1545" s="17"/>
      <c r="AE1545" s="17"/>
      <c r="AF1545" s="17"/>
      <c r="AG1545" s="17"/>
      <c r="AH1545" s="17"/>
      <c r="AI1545" s="17"/>
      <c r="AJ1545" s="17"/>
      <c r="AU1545">
        <f t="shared" si="743"/>
        <v>1</v>
      </c>
      <c r="AV1545" t="str">
        <f t="shared" si="744"/>
        <v/>
      </c>
      <c r="AW1545">
        <f t="shared" si="745"/>
        <v>0</v>
      </c>
    </row>
    <row r="1546" spans="5:49" x14ac:dyDescent="0.3">
      <c r="E1546" s="25"/>
      <c r="N1546" s="17"/>
      <c r="O1546" s="17"/>
      <c r="P1546" s="17"/>
      <c r="Q1546" s="34"/>
      <c r="R1546" s="17"/>
      <c r="S1546" s="17"/>
      <c r="T1546" s="34"/>
      <c r="U1546" s="17"/>
      <c r="V1546" s="17"/>
      <c r="W1546" s="17"/>
      <c r="X1546" s="17"/>
      <c r="Y1546" s="17"/>
      <c r="Z1546" s="17"/>
      <c r="AA1546" s="17"/>
      <c r="AB1546" s="17"/>
      <c r="AC1546" s="17"/>
      <c r="AD1546" s="17"/>
      <c r="AE1546" s="17"/>
      <c r="AF1546" s="17"/>
      <c r="AG1546" s="17"/>
      <c r="AH1546" s="17"/>
      <c r="AI1546" s="17"/>
      <c r="AJ1546" s="17"/>
      <c r="AU1546">
        <f t="shared" si="743"/>
        <v>1</v>
      </c>
      <c r="AV1546" t="str">
        <f t="shared" si="744"/>
        <v/>
      </c>
      <c r="AW1546">
        <f t="shared" si="745"/>
        <v>0</v>
      </c>
    </row>
    <row r="1547" spans="5:49" x14ac:dyDescent="0.3">
      <c r="E1547" s="25"/>
      <c r="N1547" s="17"/>
      <c r="O1547" s="17"/>
      <c r="P1547" s="17"/>
      <c r="Q1547" s="34"/>
      <c r="R1547" s="17"/>
      <c r="S1547" s="17"/>
      <c r="T1547" s="34"/>
      <c r="U1547" s="17"/>
      <c r="V1547" s="17"/>
      <c r="W1547" s="17"/>
      <c r="X1547" s="17"/>
      <c r="Y1547" s="17"/>
      <c r="Z1547" s="17"/>
      <c r="AA1547" s="17"/>
      <c r="AB1547" s="17"/>
      <c r="AC1547" s="17"/>
      <c r="AD1547" s="17"/>
      <c r="AE1547" s="17"/>
      <c r="AF1547" s="17"/>
      <c r="AG1547" s="17"/>
      <c r="AH1547" s="17"/>
      <c r="AI1547" s="17"/>
      <c r="AJ1547" s="17"/>
      <c r="AU1547">
        <f t="shared" si="743"/>
        <v>1</v>
      </c>
      <c r="AV1547" t="str">
        <f t="shared" si="744"/>
        <v/>
      </c>
      <c r="AW1547">
        <f t="shared" si="745"/>
        <v>0</v>
      </c>
    </row>
    <row r="1548" spans="5:49" x14ac:dyDescent="0.3">
      <c r="E1548" s="25"/>
      <c r="N1548" s="17"/>
      <c r="O1548" s="17"/>
      <c r="P1548" s="17"/>
      <c r="Q1548" s="34"/>
      <c r="R1548" s="17"/>
      <c r="S1548" s="17"/>
      <c r="T1548" s="34"/>
      <c r="U1548" s="17"/>
      <c r="V1548" s="17"/>
      <c r="W1548" s="17"/>
      <c r="X1548" s="17"/>
      <c r="Y1548" s="17"/>
      <c r="Z1548" s="17"/>
      <c r="AA1548" s="17"/>
      <c r="AB1548" s="17"/>
      <c r="AC1548" s="17"/>
      <c r="AD1548" s="17"/>
      <c r="AE1548" s="17"/>
      <c r="AF1548" s="17"/>
      <c r="AG1548" s="17"/>
      <c r="AH1548" s="17"/>
      <c r="AI1548" s="17"/>
      <c r="AJ1548" s="17"/>
      <c r="AU1548">
        <f t="shared" si="743"/>
        <v>1</v>
      </c>
      <c r="AV1548" t="str">
        <f t="shared" si="744"/>
        <v/>
      </c>
      <c r="AW1548">
        <f t="shared" si="745"/>
        <v>0</v>
      </c>
    </row>
    <row r="1549" spans="5:49" x14ac:dyDescent="0.3">
      <c r="E1549" s="25"/>
      <c r="N1549" s="17"/>
      <c r="O1549" s="17"/>
      <c r="P1549" s="17"/>
      <c r="Q1549" s="34"/>
      <c r="R1549" s="17"/>
      <c r="S1549" s="17"/>
      <c r="T1549" s="34"/>
      <c r="U1549" s="17"/>
      <c r="V1549" s="17"/>
      <c r="W1549" s="17"/>
      <c r="X1549" s="17"/>
      <c r="Y1549" s="17"/>
      <c r="Z1549" s="17"/>
      <c r="AA1549" s="17"/>
      <c r="AB1549" s="17"/>
      <c r="AC1549" s="17"/>
      <c r="AD1549" s="17"/>
      <c r="AE1549" s="17"/>
      <c r="AF1549" s="17"/>
      <c r="AG1549" s="17"/>
      <c r="AH1549" s="17"/>
      <c r="AI1549" s="17"/>
      <c r="AJ1549" s="17"/>
      <c r="AU1549">
        <f t="shared" si="743"/>
        <v>1</v>
      </c>
      <c r="AV1549" t="str">
        <f t="shared" si="744"/>
        <v/>
      </c>
      <c r="AW1549">
        <f t="shared" si="745"/>
        <v>0</v>
      </c>
    </row>
    <row r="1550" spans="5:49" x14ac:dyDescent="0.3">
      <c r="E1550" s="25"/>
      <c r="N1550" s="17"/>
      <c r="O1550" s="17"/>
      <c r="P1550" s="17"/>
      <c r="Q1550" s="34"/>
      <c r="R1550" s="17"/>
      <c r="S1550" s="17"/>
      <c r="T1550" s="34"/>
      <c r="U1550" s="17"/>
      <c r="V1550" s="17"/>
      <c r="W1550" s="17"/>
      <c r="X1550" s="17"/>
      <c r="Y1550" s="17"/>
      <c r="Z1550" s="17"/>
      <c r="AA1550" s="17"/>
      <c r="AB1550" s="17"/>
      <c r="AC1550" s="17"/>
      <c r="AD1550" s="17"/>
      <c r="AE1550" s="17"/>
      <c r="AF1550" s="17"/>
      <c r="AG1550" s="17"/>
      <c r="AH1550" s="17"/>
      <c r="AI1550" s="17"/>
      <c r="AJ1550" s="17"/>
      <c r="AU1550">
        <f t="shared" si="743"/>
        <v>1</v>
      </c>
      <c r="AV1550" t="str">
        <f t="shared" si="744"/>
        <v/>
      </c>
      <c r="AW1550">
        <f t="shared" si="745"/>
        <v>0</v>
      </c>
    </row>
    <row r="1551" spans="5:49" x14ac:dyDescent="0.3">
      <c r="E1551" s="25"/>
      <c r="N1551" s="17"/>
      <c r="O1551" s="17"/>
      <c r="P1551" s="17"/>
      <c r="Q1551" s="34"/>
      <c r="R1551" s="17"/>
      <c r="S1551" s="17"/>
      <c r="T1551" s="34"/>
      <c r="U1551" s="17"/>
      <c r="V1551" s="17"/>
      <c r="W1551" s="17"/>
      <c r="X1551" s="17"/>
      <c r="Y1551" s="17"/>
      <c r="Z1551" s="17"/>
      <c r="AA1551" s="17"/>
      <c r="AB1551" s="17"/>
      <c r="AC1551" s="17"/>
      <c r="AD1551" s="17"/>
      <c r="AE1551" s="17"/>
      <c r="AF1551" s="17"/>
      <c r="AG1551" s="17"/>
      <c r="AH1551" s="17"/>
      <c r="AI1551" s="17"/>
      <c r="AJ1551" s="17"/>
      <c r="AU1551">
        <f t="shared" si="743"/>
        <v>1</v>
      </c>
      <c r="AV1551" t="str">
        <f t="shared" si="744"/>
        <v/>
      </c>
      <c r="AW1551">
        <f t="shared" si="745"/>
        <v>0</v>
      </c>
    </row>
    <row r="1552" spans="5:49" x14ac:dyDescent="0.3">
      <c r="E1552" s="25"/>
      <c r="N1552" s="17"/>
      <c r="O1552" s="17"/>
      <c r="P1552" s="17"/>
      <c r="Q1552" s="34"/>
      <c r="R1552" s="17"/>
      <c r="S1552" s="17"/>
      <c r="T1552" s="34"/>
      <c r="U1552" s="17"/>
      <c r="V1552" s="17"/>
      <c r="W1552" s="17"/>
      <c r="X1552" s="17"/>
      <c r="Y1552" s="17"/>
      <c r="Z1552" s="17"/>
      <c r="AA1552" s="17"/>
      <c r="AB1552" s="17"/>
      <c r="AC1552" s="17"/>
      <c r="AD1552" s="17"/>
      <c r="AE1552" s="17"/>
      <c r="AF1552" s="17"/>
      <c r="AG1552" s="17"/>
      <c r="AH1552" s="17"/>
      <c r="AI1552" s="17"/>
      <c r="AJ1552" s="17"/>
      <c r="AU1552">
        <f t="shared" si="743"/>
        <v>1</v>
      </c>
      <c r="AV1552" t="str">
        <f t="shared" si="744"/>
        <v/>
      </c>
      <c r="AW1552">
        <f t="shared" si="745"/>
        <v>0</v>
      </c>
    </row>
    <row r="1553" spans="5:49" x14ac:dyDescent="0.3">
      <c r="E1553" s="25"/>
      <c r="N1553" s="17"/>
      <c r="O1553" s="17"/>
      <c r="P1553" s="17"/>
      <c r="Q1553" s="34"/>
      <c r="R1553" s="17"/>
      <c r="S1553" s="17"/>
      <c r="T1553" s="34"/>
      <c r="U1553" s="17"/>
      <c r="V1553" s="17"/>
      <c r="W1553" s="17"/>
      <c r="X1553" s="17"/>
      <c r="Y1553" s="17"/>
      <c r="Z1553" s="17"/>
      <c r="AA1553" s="17"/>
      <c r="AB1553" s="17"/>
      <c r="AC1553" s="17"/>
      <c r="AD1553" s="17"/>
      <c r="AE1553" s="17"/>
      <c r="AF1553" s="17"/>
      <c r="AG1553" s="17"/>
      <c r="AH1553" s="17"/>
      <c r="AI1553" s="17"/>
      <c r="AJ1553" s="17"/>
      <c r="AU1553">
        <f t="shared" si="743"/>
        <v>1</v>
      </c>
      <c r="AV1553" t="str">
        <f t="shared" si="744"/>
        <v/>
      </c>
      <c r="AW1553">
        <f t="shared" si="745"/>
        <v>0</v>
      </c>
    </row>
    <row r="1554" spans="5:49" x14ac:dyDescent="0.3">
      <c r="E1554" s="25"/>
      <c r="N1554" s="17"/>
      <c r="O1554" s="17"/>
      <c r="P1554" s="17"/>
      <c r="Q1554" s="34"/>
      <c r="R1554" s="17"/>
      <c r="S1554" s="17"/>
      <c r="T1554" s="34"/>
      <c r="U1554" s="17"/>
      <c r="V1554" s="17"/>
      <c r="W1554" s="17"/>
      <c r="X1554" s="17"/>
      <c r="Y1554" s="17"/>
      <c r="Z1554" s="17"/>
      <c r="AA1554" s="17"/>
      <c r="AB1554" s="17"/>
      <c r="AC1554" s="17"/>
      <c r="AD1554" s="17"/>
      <c r="AE1554" s="17"/>
      <c r="AF1554" s="17"/>
      <c r="AG1554" s="17"/>
      <c r="AH1554" s="17"/>
      <c r="AI1554" s="17"/>
      <c r="AJ1554" s="17"/>
      <c r="AU1554">
        <f t="shared" si="743"/>
        <v>1</v>
      </c>
      <c r="AV1554" t="str">
        <f t="shared" si="744"/>
        <v/>
      </c>
      <c r="AW1554">
        <f t="shared" si="745"/>
        <v>0</v>
      </c>
    </row>
    <row r="1555" spans="5:49" x14ac:dyDescent="0.3">
      <c r="E1555" s="25"/>
      <c r="N1555" s="17"/>
      <c r="O1555" s="17"/>
      <c r="P1555" s="17"/>
      <c r="Q1555" s="34"/>
      <c r="R1555" s="17"/>
      <c r="S1555" s="17"/>
      <c r="T1555" s="34"/>
      <c r="U1555" s="17"/>
      <c r="V1555" s="17"/>
      <c r="W1555" s="17"/>
      <c r="X1555" s="17"/>
      <c r="Y1555" s="17"/>
      <c r="Z1555" s="17"/>
      <c r="AA1555" s="17"/>
      <c r="AB1555" s="17"/>
      <c r="AC1555" s="17"/>
      <c r="AD1555" s="17"/>
      <c r="AE1555" s="17"/>
      <c r="AF1555" s="17"/>
      <c r="AG1555" s="17"/>
      <c r="AH1555" s="17"/>
      <c r="AI1555" s="17"/>
      <c r="AJ1555" s="17"/>
      <c r="AU1555">
        <f t="shared" si="743"/>
        <v>1</v>
      </c>
      <c r="AV1555" t="str">
        <f t="shared" si="744"/>
        <v/>
      </c>
      <c r="AW1555">
        <f t="shared" si="745"/>
        <v>0</v>
      </c>
    </row>
    <row r="1556" spans="5:49" x14ac:dyDescent="0.3">
      <c r="E1556" s="25"/>
      <c r="N1556" s="17"/>
      <c r="O1556" s="17"/>
      <c r="P1556" s="17"/>
      <c r="Q1556" s="34"/>
      <c r="R1556" s="17"/>
      <c r="S1556" s="17"/>
      <c r="T1556" s="34"/>
      <c r="U1556" s="17"/>
      <c r="V1556" s="17"/>
      <c r="W1556" s="17"/>
      <c r="X1556" s="17"/>
      <c r="Y1556" s="17"/>
      <c r="Z1556" s="17"/>
      <c r="AA1556" s="17"/>
      <c r="AB1556" s="17"/>
      <c r="AC1556" s="17"/>
      <c r="AD1556" s="17"/>
      <c r="AE1556" s="17"/>
      <c r="AF1556" s="17"/>
      <c r="AG1556" s="17"/>
      <c r="AH1556" s="17"/>
      <c r="AI1556" s="17"/>
      <c r="AJ1556" s="17"/>
      <c r="AU1556">
        <f t="shared" si="743"/>
        <v>1</v>
      </c>
      <c r="AV1556" t="str">
        <f t="shared" si="744"/>
        <v/>
      </c>
      <c r="AW1556">
        <f t="shared" si="745"/>
        <v>0</v>
      </c>
    </row>
    <row r="1557" spans="5:49" x14ac:dyDescent="0.3">
      <c r="E1557" s="25"/>
      <c r="N1557" s="17"/>
      <c r="O1557" s="17"/>
      <c r="P1557" s="17"/>
      <c r="Q1557" s="34"/>
      <c r="R1557" s="17"/>
      <c r="S1557" s="17"/>
      <c r="T1557" s="34"/>
      <c r="U1557" s="17"/>
      <c r="V1557" s="17"/>
      <c r="W1557" s="17"/>
      <c r="X1557" s="17"/>
      <c r="Y1557" s="17"/>
      <c r="Z1557" s="17"/>
      <c r="AA1557" s="17"/>
      <c r="AB1557" s="17"/>
      <c r="AC1557" s="17"/>
      <c r="AD1557" s="17"/>
      <c r="AE1557" s="17"/>
      <c r="AF1557" s="17"/>
      <c r="AG1557" s="17"/>
      <c r="AH1557" s="17"/>
      <c r="AI1557" s="17"/>
      <c r="AJ1557" s="17"/>
      <c r="AU1557">
        <f t="shared" si="743"/>
        <v>1</v>
      </c>
      <c r="AV1557" t="str">
        <f t="shared" si="744"/>
        <v/>
      </c>
      <c r="AW1557">
        <f t="shared" si="745"/>
        <v>0</v>
      </c>
    </row>
    <row r="1558" spans="5:49" x14ac:dyDescent="0.3">
      <c r="E1558" s="25"/>
      <c r="N1558" s="17"/>
      <c r="O1558" s="17"/>
      <c r="P1558" s="17"/>
      <c r="Q1558" s="34"/>
      <c r="R1558" s="17"/>
      <c r="S1558" s="17"/>
      <c r="T1558" s="34"/>
      <c r="U1558" s="17"/>
      <c r="V1558" s="17"/>
      <c r="W1558" s="17"/>
      <c r="X1558" s="17"/>
      <c r="Y1558" s="17"/>
      <c r="Z1558" s="17"/>
      <c r="AA1558" s="17"/>
      <c r="AB1558" s="17"/>
      <c r="AC1558" s="17"/>
      <c r="AD1558" s="17"/>
      <c r="AE1558" s="17"/>
      <c r="AF1558" s="17"/>
      <c r="AG1558" s="17"/>
      <c r="AH1558" s="17"/>
      <c r="AI1558" s="17"/>
      <c r="AJ1558" s="17"/>
      <c r="AU1558">
        <f t="shared" si="743"/>
        <v>1</v>
      </c>
      <c r="AV1558" t="str">
        <f t="shared" si="744"/>
        <v/>
      </c>
      <c r="AW1558">
        <f t="shared" si="745"/>
        <v>0</v>
      </c>
    </row>
    <row r="1559" spans="5:49" x14ac:dyDescent="0.3">
      <c r="E1559" s="25"/>
      <c r="N1559" s="17"/>
      <c r="O1559" s="17"/>
      <c r="P1559" s="17"/>
      <c r="Q1559" s="34"/>
      <c r="R1559" s="17"/>
      <c r="S1559" s="17"/>
      <c r="T1559" s="34"/>
      <c r="U1559" s="17"/>
      <c r="V1559" s="17"/>
      <c r="W1559" s="17"/>
      <c r="X1559" s="17"/>
      <c r="Y1559" s="17"/>
      <c r="Z1559" s="17"/>
      <c r="AA1559" s="17"/>
      <c r="AB1559" s="17"/>
      <c r="AC1559" s="17"/>
      <c r="AD1559" s="17"/>
      <c r="AE1559" s="17"/>
      <c r="AF1559" s="17"/>
      <c r="AG1559" s="17"/>
      <c r="AH1559" s="17"/>
      <c r="AI1559" s="17"/>
      <c r="AJ1559" s="17"/>
      <c r="AU1559">
        <f t="shared" si="743"/>
        <v>1</v>
      </c>
      <c r="AV1559" t="str">
        <f t="shared" si="744"/>
        <v/>
      </c>
      <c r="AW1559">
        <f t="shared" si="745"/>
        <v>0</v>
      </c>
    </row>
    <row r="1560" spans="5:49" x14ac:dyDescent="0.3">
      <c r="E1560" s="25"/>
      <c r="N1560" s="17"/>
      <c r="O1560" s="17"/>
      <c r="P1560" s="17"/>
      <c r="Q1560" s="34"/>
      <c r="R1560" s="17"/>
      <c r="S1560" s="17"/>
      <c r="T1560" s="34"/>
      <c r="U1560" s="17"/>
      <c r="V1560" s="17"/>
      <c r="W1560" s="17"/>
      <c r="X1560" s="17"/>
      <c r="Y1560" s="17"/>
      <c r="Z1560" s="17"/>
      <c r="AA1560" s="17"/>
      <c r="AB1560" s="17"/>
      <c r="AC1560" s="17"/>
      <c r="AD1560" s="17"/>
      <c r="AE1560" s="17"/>
      <c r="AF1560" s="17"/>
      <c r="AG1560" s="17"/>
      <c r="AH1560" s="17"/>
      <c r="AI1560" s="17"/>
      <c r="AJ1560" s="17"/>
      <c r="AU1560">
        <f t="shared" si="743"/>
        <v>1</v>
      </c>
      <c r="AV1560" t="str">
        <f t="shared" si="744"/>
        <v/>
      </c>
      <c r="AW1560">
        <f t="shared" si="745"/>
        <v>0</v>
      </c>
    </row>
    <row r="1561" spans="5:49" x14ac:dyDescent="0.3">
      <c r="E1561" s="25"/>
      <c r="N1561" s="17"/>
      <c r="O1561" s="17"/>
      <c r="P1561" s="17"/>
      <c r="Q1561" s="34"/>
      <c r="R1561" s="17"/>
      <c r="S1561" s="17"/>
      <c r="T1561" s="34"/>
      <c r="U1561" s="17"/>
      <c r="V1561" s="17"/>
      <c r="W1561" s="17"/>
      <c r="X1561" s="17"/>
      <c r="Y1561" s="17"/>
      <c r="Z1561" s="17"/>
      <c r="AA1561" s="17"/>
      <c r="AB1561" s="17"/>
      <c r="AC1561" s="17"/>
      <c r="AD1561" s="17"/>
      <c r="AE1561" s="17"/>
      <c r="AF1561" s="17"/>
      <c r="AG1561" s="17"/>
      <c r="AH1561" s="17"/>
      <c r="AI1561" s="17"/>
      <c r="AJ1561" s="17"/>
      <c r="AU1561">
        <f t="shared" si="743"/>
        <v>1</v>
      </c>
      <c r="AV1561" t="str">
        <f t="shared" si="744"/>
        <v/>
      </c>
      <c r="AW1561">
        <f t="shared" si="745"/>
        <v>0</v>
      </c>
    </row>
    <row r="1562" spans="5:49" x14ac:dyDescent="0.3">
      <c r="E1562" s="25"/>
      <c r="N1562" s="17"/>
      <c r="O1562" s="17"/>
      <c r="P1562" s="17"/>
      <c r="Q1562" s="34"/>
      <c r="R1562" s="17"/>
      <c r="S1562" s="17"/>
      <c r="T1562" s="34"/>
      <c r="U1562" s="17"/>
      <c r="V1562" s="17"/>
      <c r="W1562" s="17"/>
      <c r="X1562" s="17"/>
      <c r="Y1562" s="17"/>
      <c r="Z1562" s="17"/>
      <c r="AA1562" s="17"/>
      <c r="AB1562" s="17"/>
      <c r="AC1562" s="17"/>
      <c r="AD1562" s="17"/>
      <c r="AE1562" s="17"/>
      <c r="AF1562" s="17"/>
      <c r="AG1562" s="17"/>
      <c r="AH1562" s="17"/>
      <c r="AI1562" s="17"/>
      <c r="AJ1562" s="17"/>
      <c r="AU1562">
        <f t="shared" si="743"/>
        <v>1</v>
      </c>
      <c r="AV1562" t="str">
        <f t="shared" si="744"/>
        <v/>
      </c>
      <c r="AW1562">
        <f t="shared" si="745"/>
        <v>0</v>
      </c>
    </row>
    <row r="1563" spans="5:49" x14ac:dyDescent="0.3">
      <c r="E1563" s="25"/>
      <c r="N1563" s="17"/>
      <c r="O1563" s="17"/>
      <c r="P1563" s="17"/>
      <c r="Q1563" s="34"/>
      <c r="R1563" s="17"/>
      <c r="S1563" s="17"/>
      <c r="T1563" s="34"/>
      <c r="U1563" s="17"/>
      <c r="V1563" s="17"/>
      <c r="W1563" s="17"/>
      <c r="X1563" s="17"/>
      <c r="Y1563" s="17"/>
      <c r="Z1563" s="17"/>
      <c r="AA1563" s="17"/>
      <c r="AB1563" s="17"/>
      <c r="AC1563" s="17"/>
      <c r="AD1563" s="17"/>
      <c r="AE1563" s="17"/>
      <c r="AF1563" s="17"/>
      <c r="AG1563" s="17"/>
      <c r="AH1563" s="17"/>
      <c r="AI1563" s="17"/>
      <c r="AJ1563" s="17"/>
      <c r="AU1563">
        <f t="shared" si="743"/>
        <v>1</v>
      </c>
      <c r="AV1563" t="str">
        <f t="shared" si="744"/>
        <v/>
      </c>
      <c r="AW1563">
        <f t="shared" si="745"/>
        <v>0</v>
      </c>
    </row>
    <row r="1564" spans="5:49" x14ac:dyDescent="0.3">
      <c r="E1564" s="25"/>
      <c r="N1564" s="17"/>
      <c r="O1564" s="17"/>
      <c r="P1564" s="17"/>
      <c r="Q1564" s="34"/>
      <c r="R1564" s="17"/>
      <c r="S1564" s="17"/>
      <c r="T1564" s="34"/>
      <c r="U1564" s="17"/>
      <c r="V1564" s="17"/>
      <c r="W1564" s="17"/>
      <c r="X1564" s="17"/>
      <c r="Y1564" s="17"/>
      <c r="Z1564" s="17"/>
      <c r="AA1564" s="17"/>
      <c r="AB1564" s="17"/>
      <c r="AC1564" s="17"/>
      <c r="AD1564" s="17"/>
      <c r="AE1564" s="17"/>
      <c r="AF1564" s="17"/>
      <c r="AG1564" s="17"/>
      <c r="AH1564" s="17"/>
      <c r="AI1564" s="17"/>
      <c r="AJ1564" s="17"/>
      <c r="AU1564">
        <f t="shared" si="743"/>
        <v>1</v>
      </c>
      <c r="AV1564" t="str">
        <f t="shared" si="744"/>
        <v/>
      </c>
      <c r="AW1564">
        <f t="shared" si="745"/>
        <v>0</v>
      </c>
    </row>
    <row r="1565" spans="5:49" x14ac:dyDescent="0.3">
      <c r="E1565" s="25"/>
      <c r="N1565" s="17"/>
      <c r="O1565" s="17"/>
      <c r="P1565" s="17"/>
      <c r="Q1565" s="34"/>
      <c r="R1565" s="17"/>
      <c r="S1565" s="17"/>
      <c r="T1565" s="34"/>
      <c r="U1565" s="17"/>
      <c r="V1565" s="17"/>
      <c r="W1565" s="17"/>
      <c r="X1565" s="17"/>
      <c r="Y1565" s="17"/>
      <c r="Z1565" s="17"/>
      <c r="AA1565" s="17"/>
      <c r="AB1565" s="17"/>
      <c r="AC1565" s="17"/>
      <c r="AD1565" s="17"/>
      <c r="AE1565" s="17"/>
      <c r="AF1565" s="17"/>
      <c r="AG1565" s="17"/>
      <c r="AH1565" s="17"/>
      <c r="AI1565" s="17"/>
      <c r="AJ1565" s="17"/>
      <c r="AU1565">
        <f t="shared" si="743"/>
        <v>1</v>
      </c>
      <c r="AV1565" t="str">
        <f t="shared" si="744"/>
        <v/>
      </c>
      <c r="AW1565">
        <f t="shared" si="745"/>
        <v>0</v>
      </c>
    </row>
    <row r="1566" spans="5:49" x14ac:dyDescent="0.3">
      <c r="E1566" s="25"/>
      <c r="N1566" s="17"/>
      <c r="O1566" s="17"/>
      <c r="P1566" s="17"/>
      <c r="Q1566" s="34"/>
      <c r="R1566" s="17"/>
      <c r="S1566" s="17"/>
      <c r="T1566" s="34"/>
      <c r="U1566" s="17"/>
      <c r="V1566" s="17"/>
      <c r="W1566" s="17"/>
      <c r="X1566" s="17"/>
      <c r="Y1566" s="17"/>
      <c r="Z1566" s="17"/>
      <c r="AA1566" s="17"/>
      <c r="AB1566" s="17"/>
      <c r="AC1566" s="17"/>
      <c r="AD1566" s="17"/>
      <c r="AE1566" s="17"/>
      <c r="AF1566" s="17"/>
      <c r="AG1566" s="17"/>
      <c r="AH1566" s="17"/>
      <c r="AI1566" s="17"/>
      <c r="AJ1566" s="17"/>
      <c r="AU1566">
        <f t="shared" si="743"/>
        <v>1</v>
      </c>
      <c r="AV1566" t="str">
        <f t="shared" si="744"/>
        <v/>
      </c>
      <c r="AW1566">
        <f t="shared" si="745"/>
        <v>0</v>
      </c>
    </row>
    <row r="1567" spans="5:49" x14ac:dyDescent="0.3">
      <c r="E1567" s="25"/>
      <c r="N1567" s="17"/>
      <c r="O1567" s="17"/>
      <c r="P1567" s="17"/>
      <c r="Q1567" s="34"/>
      <c r="R1567" s="17"/>
      <c r="S1567" s="17"/>
      <c r="T1567" s="34"/>
      <c r="U1567" s="17"/>
      <c r="V1567" s="17"/>
      <c r="W1567" s="17"/>
      <c r="X1567" s="17"/>
      <c r="Y1567" s="17"/>
      <c r="Z1567" s="17"/>
      <c r="AA1567" s="17"/>
      <c r="AB1567" s="17"/>
      <c r="AC1567" s="17"/>
      <c r="AD1567" s="17"/>
      <c r="AE1567" s="17"/>
      <c r="AF1567" s="17"/>
      <c r="AG1567" s="17"/>
      <c r="AH1567" s="17"/>
      <c r="AI1567" s="17"/>
      <c r="AJ1567" s="17"/>
      <c r="AU1567">
        <f t="shared" si="743"/>
        <v>1</v>
      </c>
      <c r="AV1567" t="str">
        <f t="shared" si="744"/>
        <v/>
      </c>
      <c r="AW1567">
        <f t="shared" si="745"/>
        <v>0</v>
      </c>
    </row>
    <row r="1568" spans="5:49" x14ac:dyDescent="0.3">
      <c r="E1568" s="25"/>
      <c r="N1568" s="17"/>
      <c r="O1568" s="17"/>
      <c r="P1568" s="17"/>
      <c r="Q1568" s="34"/>
      <c r="R1568" s="17"/>
      <c r="S1568" s="17"/>
      <c r="T1568" s="34"/>
      <c r="U1568" s="17"/>
      <c r="V1568" s="17"/>
      <c r="W1568" s="17"/>
      <c r="X1568" s="17"/>
      <c r="Y1568" s="17"/>
      <c r="Z1568" s="17"/>
      <c r="AA1568" s="17"/>
      <c r="AB1568" s="17"/>
      <c r="AC1568" s="17"/>
      <c r="AD1568" s="17"/>
      <c r="AE1568" s="17"/>
      <c r="AF1568" s="17"/>
      <c r="AG1568" s="17"/>
      <c r="AH1568" s="17"/>
      <c r="AI1568" s="17"/>
      <c r="AJ1568" s="17"/>
      <c r="AU1568">
        <f t="shared" si="743"/>
        <v>1</v>
      </c>
      <c r="AV1568" t="str">
        <f t="shared" si="744"/>
        <v/>
      </c>
      <c r="AW1568">
        <f t="shared" si="745"/>
        <v>0</v>
      </c>
    </row>
    <row r="1569" spans="5:49" x14ac:dyDescent="0.3">
      <c r="E1569" s="25"/>
      <c r="N1569" s="17"/>
      <c r="O1569" s="17"/>
      <c r="P1569" s="17"/>
      <c r="Q1569" s="34"/>
      <c r="R1569" s="17"/>
      <c r="S1569" s="17"/>
      <c r="T1569" s="34"/>
      <c r="U1569" s="17"/>
      <c r="V1569" s="17"/>
      <c r="W1569" s="17"/>
      <c r="X1569" s="17"/>
      <c r="Y1569" s="17"/>
      <c r="Z1569" s="17"/>
      <c r="AA1569" s="17"/>
      <c r="AB1569" s="17"/>
      <c r="AC1569" s="17"/>
      <c r="AD1569" s="17"/>
      <c r="AE1569" s="17"/>
      <c r="AF1569" s="17"/>
      <c r="AG1569" s="17"/>
      <c r="AH1569" s="17"/>
      <c r="AI1569" s="17"/>
      <c r="AJ1569" s="17"/>
      <c r="AU1569">
        <f t="shared" si="743"/>
        <v>1</v>
      </c>
      <c r="AV1569" t="str">
        <f t="shared" si="744"/>
        <v/>
      </c>
      <c r="AW1569">
        <f t="shared" si="745"/>
        <v>0</v>
      </c>
    </row>
    <row r="1570" spans="5:49" x14ac:dyDescent="0.3">
      <c r="E1570" s="25"/>
      <c r="N1570" s="17"/>
      <c r="O1570" s="17"/>
      <c r="P1570" s="17"/>
      <c r="Q1570" s="34"/>
      <c r="R1570" s="17"/>
      <c r="S1570" s="17"/>
      <c r="T1570" s="34"/>
      <c r="U1570" s="17"/>
      <c r="V1570" s="17"/>
      <c r="W1570" s="17"/>
      <c r="X1570" s="17"/>
      <c r="Y1570" s="17"/>
      <c r="Z1570" s="17"/>
      <c r="AA1570" s="17"/>
      <c r="AB1570" s="17"/>
      <c r="AC1570" s="17"/>
      <c r="AD1570" s="17"/>
      <c r="AE1570" s="17"/>
      <c r="AF1570" s="17"/>
      <c r="AG1570" s="17"/>
      <c r="AH1570" s="17"/>
      <c r="AI1570" s="17"/>
      <c r="AJ1570" s="17"/>
      <c r="AU1570">
        <f t="shared" si="743"/>
        <v>1</v>
      </c>
      <c r="AV1570" t="str">
        <f t="shared" si="744"/>
        <v/>
      </c>
      <c r="AW1570">
        <f t="shared" si="745"/>
        <v>0</v>
      </c>
    </row>
    <row r="1571" spans="5:49" x14ac:dyDescent="0.3">
      <c r="E1571" s="25"/>
      <c r="N1571" s="17"/>
      <c r="O1571" s="17"/>
      <c r="P1571" s="17"/>
      <c r="Q1571" s="34"/>
      <c r="R1571" s="17"/>
      <c r="S1571" s="17"/>
      <c r="T1571" s="34"/>
      <c r="U1571" s="17"/>
      <c r="V1571" s="17"/>
      <c r="W1571" s="17"/>
      <c r="X1571" s="17"/>
      <c r="Y1571" s="17"/>
      <c r="Z1571" s="17"/>
      <c r="AA1571" s="17"/>
      <c r="AB1571" s="17"/>
      <c r="AC1571" s="17"/>
      <c r="AD1571" s="17"/>
      <c r="AE1571" s="17"/>
      <c r="AF1571" s="17"/>
      <c r="AG1571" s="17"/>
      <c r="AH1571" s="17"/>
      <c r="AI1571" s="17"/>
      <c r="AJ1571" s="17"/>
      <c r="AU1571">
        <f t="shared" si="743"/>
        <v>1</v>
      </c>
      <c r="AV1571" t="str">
        <f t="shared" si="744"/>
        <v/>
      </c>
      <c r="AW1571">
        <f t="shared" si="745"/>
        <v>0</v>
      </c>
    </row>
    <row r="1572" spans="5:49" x14ac:dyDescent="0.3">
      <c r="E1572" s="25"/>
      <c r="N1572" s="17"/>
      <c r="O1572" s="17"/>
      <c r="P1572" s="17"/>
      <c r="Q1572" s="34"/>
      <c r="R1572" s="17"/>
      <c r="S1572" s="17"/>
      <c r="T1572" s="34"/>
      <c r="U1572" s="17"/>
      <c r="V1572" s="17"/>
      <c r="W1572" s="17"/>
      <c r="X1572" s="17"/>
      <c r="Y1572" s="17"/>
      <c r="Z1572" s="17"/>
      <c r="AA1572" s="17"/>
      <c r="AB1572" s="17"/>
      <c r="AC1572" s="17"/>
      <c r="AD1572" s="17"/>
      <c r="AE1572" s="17"/>
      <c r="AF1572" s="17"/>
      <c r="AG1572" s="17"/>
      <c r="AH1572" s="17"/>
      <c r="AI1572" s="17"/>
      <c r="AJ1572" s="17"/>
      <c r="AU1572">
        <f t="shared" si="743"/>
        <v>1</v>
      </c>
      <c r="AV1572" t="str">
        <f t="shared" si="744"/>
        <v/>
      </c>
      <c r="AW1572">
        <f t="shared" si="745"/>
        <v>0</v>
      </c>
    </row>
    <row r="1573" spans="5:49" x14ac:dyDescent="0.3">
      <c r="E1573" s="25"/>
      <c r="N1573" s="17"/>
      <c r="O1573" s="17"/>
      <c r="P1573" s="17"/>
      <c r="Q1573" s="34"/>
      <c r="R1573" s="17"/>
      <c r="S1573" s="17"/>
      <c r="T1573" s="34"/>
      <c r="U1573" s="17"/>
      <c r="V1573" s="17"/>
      <c r="W1573" s="17"/>
      <c r="X1573" s="17"/>
      <c r="Y1573" s="17"/>
      <c r="Z1573" s="17"/>
      <c r="AA1573" s="17"/>
      <c r="AB1573" s="17"/>
      <c r="AC1573" s="17"/>
      <c r="AD1573" s="17"/>
      <c r="AE1573" s="17"/>
      <c r="AF1573" s="17"/>
      <c r="AG1573" s="17"/>
      <c r="AH1573" s="17"/>
      <c r="AI1573" s="17"/>
      <c r="AJ1573" s="17"/>
      <c r="AU1573">
        <f t="shared" si="743"/>
        <v>1</v>
      </c>
      <c r="AV1573" t="str">
        <f t="shared" si="744"/>
        <v/>
      </c>
      <c r="AW1573">
        <f t="shared" si="745"/>
        <v>0</v>
      </c>
    </row>
    <row r="1574" spans="5:49" x14ac:dyDescent="0.3">
      <c r="E1574" s="25"/>
      <c r="N1574" s="17"/>
      <c r="O1574" s="17"/>
      <c r="P1574" s="17"/>
      <c r="Q1574" s="34"/>
      <c r="R1574" s="17"/>
      <c r="S1574" s="17"/>
      <c r="T1574" s="34"/>
      <c r="U1574" s="17"/>
      <c r="V1574" s="17"/>
      <c r="W1574" s="17"/>
      <c r="X1574" s="17"/>
      <c r="Y1574" s="17"/>
      <c r="Z1574" s="17"/>
      <c r="AA1574" s="17"/>
      <c r="AB1574" s="17"/>
      <c r="AC1574" s="17"/>
      <c r="AD1574" s="17"/>
      <c r="AE1574" s="17"/>
      <c r="AF1574" s="17"/>
      <c r="AG1574" s="17"/>
      <c r="AH1574" s="17"/>
      <c r="AI1574" s="17"/>
      <c r="AJ1574" s="17"/>
      <c r="AU1574">
        <f t="shared" si="743"/>
        <v>1</v>
      </c>
      <c r="AV1574" t="str">
        <f t="shared" si="744"/>
        <v/>
      </c>
      <c r="AW1574">
        <f t="shared" si="745"/>
        <v>0</v>
      </c>
    </row>
    <row r="1575" spans="5:49" x14ac:dyDescent="0.3">
      <c r="E1575" s="25"/>
      <c r="N1575" s="17"/>
      <c r="O1575" s="17"/>
      <c r="P1575" s="17"/>
      <c r="Q1575" s="34"/>
      <c r="R1575" s="17"/>
      <c r="S1575" s="17"/>
      <c r="T1575" s="34"/>
      <c r="U1575" s="17"/>
      <c r="V1575" s="17"/>
      <c r="W1575" s="17"/>
      <c r="X1575" s="17"/>
      <c r="Y1575" s="17"/>
      <c r="Z1575" s="17"/>
      <c r="AA1575" s="17"/>
      <c r="AB1575" s="17"/>
      <c r="AC1575" s="17"/>
      <c r="AD1575" s="17"/>
      <c r="AE1575" s="17"/>
      <c r="AF1575" s="17"/>
      <c r="AG1575" s="17"/>
      <c r="AH1575" s="17"/>
      <c r="AI1575" s="17"/>
      <c r="AJ1575" s="17"/>
      <c r="AU1575">
        <f t="shared" si="743"/>
        <v>1</v>
      </c>
      <c r="AV1575" t="str">
        <f t="shared" si="744"/>
        <v/>
      </c>
      <c r="AW1575">
        <f t="shared" si="745"/>
        <v>0</v>
      </c>
    </row>
    <row r="1576" spans="5:49" x14ac:dyDescent="0.3">
      <c r="E1576" s="25"/>
      <c r="N1576" s="17"/>
      <c r="O1576" s="17"/>
      <c r="P1576" s="17"/>
      <c r="Q1576" s="34"/>
      <c r="R1576" s="17"/>
      <c r="S1576" s="17"/>
      <c r="T1576" s="34"/>
      <c r="U1576" s="17"/>
      <c r="V1576" s="17"/>
      <c r="W1576" s="17"/>
      <c r="X1576" s="17"/>
      <c r="Y1576" s="17"/>
      <c r="Z1576" s="17"/>
      <c r="AA1576" s="17"/>
      <c r="AB1576" s="17"/>
      <c r="AC1576" s="17"/>
      <c r="AD1576" s="17"/>
      <c r="AE1576" s="17"/>
      <c r="AF1576" s="17"/>
      <c r="AG1576" s="17"/>
      <c r="AH1576" s="17"/>
      <c r="AI1576" s="17"/>
      <c r="AJ1576" s="17"/>
      <c r="AU1576">
        <f t="shared" si="743"/>
        <v>1</v>
      </c>
      <c r="AV1576" t="str">
        <f t="shared" si="744"/>
        <v/>
      </c>
      <c r="AW1576">
        <f t="shared" si="745"/>
        <v>0</v>
      </c>
    </row>
    <row r="1577" spans="5:49" x14ac:dyDescent="0.3">
      <c r="E1577" s="25"/>
      <c r="N1577" s="17"/>
      <c r="O1577" s="17"/>
      <c r="P1577" s="17"/>
      <c r="Q1577" s="34"/>
      <c r="R1577" s="17"/>
      <c r="S1577" s="17"/>
      <c r="T1577" s="34"/>
      <c r="U1577" s="17"/>
      <c r="V1577" s="17"/>
      <c r="W1577" s="17"/>
      <c r="X1577" s="17"/>
      <c r="Y1577" s="17"/>
      <c r="Z1577" s="17"/>
      <c r="AA1577" s="17"/>
      <c r="AB1577" s="17"/>
      <c r="AC1577" s="17"/>
      <c r="AD1577" s="17"/>
      <c r="AE1577" s="17"/>
      <c r="AF1577" s="17"/>
      <c r="AG1577" s="17"/>
      <c r="AH1577" s="17"/>
      <c r="AI1577" s="17"/>
      <c r="AJ1577" s="17"/>
      <c r="AU1577">
        <f t="shared" si="743"/>
        <v>1</v>
      </c>
      <c r="AV1577" t="str">
        <f t="shared" si="744"/>
        <v/>
      </c>
      <c r="AW1577">
        <f t="shared" si="745"/>
        <v>0</v>
      </c>
    </row>
    <row r="1578" spans="5:49" x14ac:dyDescent="0.3">
      <c r="E1578" s="25"/>
      <c r="N1578" s="17"/>
      <c r="O1578" s="17"/>
      <c r="P1578" s="17"/>
      <c r="Q1578" s="34"/>
      <c r="R1578" s="17"/>
      <c r="S1578" s="17"/>
      <c r="T1578" s="34"/>
      <c r="U1578" s="17"/>
      <c r="V1578" s="17"/>
      <c r="W1578" s="17"/>
      <c r="X1578" s="17"/>
      <c r="Y1578" s="17"/>
      <c r="Z1578" s="17"/>
      <c r="AA1578" s="17"/>
      <c r="AB1578" s="17"/>
      <c r="AC1578" s="17"/>
      <c r="AD1578" s="17"/>
      <c r="AE1578" s="17"/>
      <c r="AF1578" s="17"/>
      <c r="AG1578" s="17"/>
      <c r="AH1578" s="17"/>
      <c r="AI1578" s="17"/>
      <c r="AJ1578" s="17"/>
      <c r="AU1578">
        <f t="shared" si="743"/>
        <v>1</v>
      </c>
      <c r="AV1578" t="str">
        <f t="shared" si="744"/>
        <v/>
      </c>
      <c r="AW1578">
        <f t="shared" si="745"/>
        <v>0</v>
      </c>
    </row>
    <row r="1579" spans="5:49" x14ac:dyDescent="0.3">
      <c r="E1579" s="25"/>
      <c r="N1579" s="17"/>
      <c r="O1579" s="17"/>
      <c r="P1579" s="17"/>
      <c r="Q1579" s="34"/>
      <c r="R1579" s="17"/>
      <c r="S1579" s="17"/>
      <c r="T1579" s="34"/>
      <c r="U1579" s="17"/>
      <c r="V1579" s="17"/>
      <c r="W1579" s="17"/>
      <c r="X1579" s="17"/>
      <c r="Y1579" s="17"/>
      <c r="Z1579" s="17"/>
      <c r="AA1579" s="17"/>
      <c r="AB1579" s="17"/>
      <c r="AC1579" s="17"/>
      <c r="AD1579" s="17"/>
      <c r="AE1579" s="17"/>
      <c r="AF1579" s="17"/>
      <c r="AG1579" s="17"/>
      <c r="AH1579" s="17"/>
      <c r="AI1579" s="17"/>
      <c r="AJ1579" s="17"/>
      <c r="AU1579">
        <f t="shared" si="743"/>
        <v>1</v>
      </c>
      <c r="AV1579" t="str">
        <f t="shared" si="744"/>
        <v/>
      </c>
      <c r="AW1579">
        <f t="shared" si="745"/>
        <v>0</v>
      </c>
    </row>
    <row r="1580" spans="5:49" x14ac:dyDescent="0.3">
      <c r="E1580" s="25"/>
      <c r="N1580" s="17"/>
      <c r="O1580" s="17"/>
      <c r="P1580" s="17"/>
      <c r="Q1580" s="34"/>
      <c r="R1580" s="17"/>
      <c r="S1580" s="17"/>
      <c r="T1580" s="34"/>
      <c r="U1580" s="17"/>
      <c r="V1580" s="17"/>
      <c r="W1580" s="17"/>
      <c r="X1580" s="17"/>
      <c r="Y1580" s="17"/>
      <c r="Z1580" s="17"/>
      <c r="AA1580" s="17"/>
      <c r="AB1580" s="17"/>
      <c r="AC1580" s="17"/>
      <c r="AD1580" s="17"/>
      <c r="AE1580" s="17"/>
      <c r="AF1580" s="17"/>
      <c r="AG1580" s="17"/>
      <c r="AH1580" s="17"/>
      <c r="AI1580" s="17"/>
      <c r="AJ1580" s="17"/>
      <c r="AU1580">
        <f t="shared" si="743"/>
        <v>1</v>
      </c>
      <c r="AV1580" t="str">
        <f t="shared" si="744"/>
        <v/>
      </c>
      <c r="AW1580">
        <f t="shared" si="745"/>
        <v>0</v>
      </c>
    </row>
    <row r="1581" spans="5:49" x14ac:dyDescent="0.3">
      <c r="E1581" s="25"/>
      <c r="N1581" s="17"/>
      <c r="O1581" s="17"/>
      <c r="P1581" s="17"/>
      <c r="Q1581" s="34"/>
      <c r="R1581" s="17"/>
      <c r="S1581" s="17"/>
      <c r="T1581" s="34"/>
      <c r="U1581" s="17"/>
      <c r="V1581" s="17"/>
      <c r="W1581" s="17"/>
      <c r="X1581" s="17"/>
      <c r="Y1581" s="17"/>
      <c r="Z1581" s="17"/>
      <c r="AA1581" s="17"/>
      <c r="AB1581" s="17"/>
      <c r="AC1581" s="17"/>
      <c r="AD1581" s="17"/>
      <c r="AE1581" s="17"/>
      <c r="AF1581" s="17"/>
      <c r="AG1581" s="17"/>
      <c r="AH1581" s="17"/>
      <c r="AI1581" s="17"/>
      <c r="AJ1581" s="17"/>
      <c r="AU1581">
        <f t="shared" si="743"/>
        <v>1</v>
      </c>
      <c r="AV1581" t="str">
        <f t="shared" si="744"/>
        <v/>
      </c>
      <c r="AW1581">
        <f t="shared" si="745"/>
        <v>0</v>
      </c>
    </row>
    <row r="1582" spans="5:49" x14ac:dyDescent="0.3">
      <c r="E1582" s="25"/>
      <c r="N1582" s="17"/>
      <c r="O1582" s="17"/>
      <c r="P1582" s="17"/>
      <c r="Q1582" s="34"/>
      <c r="R1582" s="17"/>
      <c r="S1582" s="17"/>
      <c r="T1582" s="34"/>
      <c r="U1582" s="17"/>
      <c r="V1582" s="17"/>
      <c r="W1582" s="17"/>
      <c r="X1582" s="17"/>
      <c r="Y1582" s="17"/>
      <c r="Z1582" s="17"/>
      <c r="AA1582" s="17"/>
      <c r="AB1582" s="17"/>
      <c r="AC1582" s="17"/>
      <c r="AD1582" s="17"/>
      <c r="AE1582" s="17"/>
      <c r="AF1582" s="17"/>
      <c r="AG1582" s="17"/>
      <c r="AH1582" s="17"/>
      <c r="AI1582" s="17"/>
      <c r="AJ1582" s="17"/>
      <c r="AU1582">
        <f t="shared" si="743"/>
        <v>1</v>
      </c>
      <c r="AV1582" t="str">
        <f t="shared" si="744"/>
        <v/>
      </c>
      <c r="AW1582">
        <f t="shared" si="745"/>
        <v>0</v>
      </c>
    </row>
    <row r="1583" spans="5:49" x14ac:dyDescent="0.3">
      <c r="E1583" s="25"/>
      <c r="N1583" s="17"/>
      <c r="O1583" s="17"/>
      <c r="P1583" s="17"/>
      <c r="Q1583" s="34"/>
      <c r="R1583" s="17"/>
      <c r="S1583" s="17"/>
      <c r="T1583" s="34"/>
      <c r="U1583" s="17"/>
      <c r="V1583" s="17"/>
      <c r="W1583" s="17"/>
      <c r="X1583" s="17"/>
      <c r="Y1583" s="17"/>
      <c r="Z1583" s="17"/>
      <c r="AA1583" s="17"/>
      <c r="AB1583" s="17"/>
      <c r="AC1583" s="17"/>
      <c r="AD1583" s="17"/>
      <c r="AE1583" s="17"/>
      <c r="AF1583" s="17"/>
      <c r="AG1583" s="17"/>
      <c r="AH1583" s="17"/>
      <c r="AI1583" s="17"/>
      <c r="AJ1583" s="17"/>
      <c r="AU1583">
        <f t="shared" si="743"/>
        <v>1</v>
      </c>
      <c r="AV1583" t="str">
        <f t="shared" si="744"/>
        <v/>
      </c>
      <c r="AW1583">
        <f t="shared" si="745"/>
        <v>0</v>
      </c>
    </row>
    <row r="1584" spans="5:49" x14ac:dyDescent="0.3">
      <c r="E1584" s="25"/>
      <c r="N1584" s="17"/>
      <c r="O1584" s="17"/>
      <c r="P1584" s="17"/>
      <c r="Q1584" s="34"/>
      <c r="R1584" s="17"/>
      <c r="S1584" s="17"/>
      <c r="T1584" s="34"/>
      <c r="U1584" s="17"/>
      <c r="V1584" s="17"/>
      <c r="W1584" s="17"/>
      <c r="X1584" s="17"/>
      <c r="Y1584" s="17"/>
      <c r="Z1584" s="17"/>
      <c r="AA1584" s="17"/>
      <c r="AB1584" s="17"/>
      <c r="AC1584" s="17"/>
      <c r="AD1584" s="17"/>
      <c r="AE1584" s="17"/>
      <c r="AF1584" s="17"/>
      <c r="AG1584" s="17"/>
      <c r="AH1584" s="17"/>
      <c r="AI1584" s="17"/>
      <c r="AJ1584" s="17"/>
      <c r="AU1584">
        <f t="shared" si="743"/>
        <v>1</v>
      </c>
      <c r="AV1584" t="str">
        <f t="shared" si="744"/>
        <v/>
      </c>
      <c r="AW1584">
        <f t="shared" si="745"/>
        <v>0</v>
      </c>
    </row>
    <row r="1585" spans="5:49" x14ac:dyDescent="0.3">
      <c r="E1585" s="25"/>
      <c r="N1585" s="17"/>
      <c r="O1585" s="17"/>
      <c r="P1585" s="17"/>
      <c r="Q1585" s="34"/>
      <c r="R1585" s="17"/>
      <c r="S1585" s="17"/>
      <c r="T1585" s="34"/>
      <c r="U1585" s="17"/>
      <c r="V1585" s="17"/>
      <c r="W1585" s="17"/>
      <c r="X1585" s="17"/>
      <c r="Y1585" s="17"/>
      <c r="Z1585" s="17"/>
      <c r="AA1585" s="17"/>
      <c r="AB1585" s="17"/>
      <c r="AC1585" s="17"/>
      <c r="AD1585" s="17"/>
      <c r="AE1585" s="17"/>
      <c r="AF1585" s="17"/>
      <c r="AG1585" s="17"/>
      <c r="AH1585" s="17"/>
      <c r="AI1585" s="17"/>
      <c r="AJ1585" s="17"/>
      <c r="AU1585">
        <f t="shared" si="743"/>
        <v>1</v>
      </c>
      <c r="AV1585" t="str">
        <f t="shared" si="744"/>
        <v/>
      </c>
      <c r="AW1585">
        <f t="shared" si="745"/>
        <v>0</v>
      </c>
    </row>
    <row r="1586" spans="5:49" x14ac:dyDescent="0.3">
      <c r="E1586" s="25"/>
      <c r="N1586" s="17"/>
      <c r="O1586" s="17"/>
      <c r="P1586" s="17"/>
      <c r="Q1586" s="34"/>
      <c r="R1586" s="17"/>
      <c r="S1586" s="17"/>
      <c r="T1586" s="34"/>
      <c r="U1586" s="17"/>
      <c r="V1586" s="17"/>
      <c r="W1586" s="17"/>
      <c r="X1586" s="17"/>
      <c r="Y1586" s="17"/>
      <c r="Z1586" s="17"/>
      <c r="AA1586" s="17"/>
      <c r="AB1586" s="17"/>
      <c r="AC1586" s="17"/>
      <c r="AD1586" s="17"/>
      <c r="AE1586" s="17"/>
      <c r="AF1586" s="17"/>
      <c r="AG1586" s="17"/>
      <c r="AH1586" s="17"/>
      <c r="AI1586" s="17"/>
      <c r="AJ1586" s="17"/>
      <c r="AU1586">
        <f t="shared" si="743"/>
        <v>1</v>
      </c>
      <c r="AV1586" t="str">
        <f t="shared" si="744"/>
        <v/>
      </c>
      <c r="AW1586">
        <f t="shared" si="745"/>
        <v>0</v>
      </c>
    </row>
    <row r="1587" spans="5:49" x14ac:dyDescent="0.3">
      <c r="E1587" s="25"/>
      <c r="N1587" s="17"/>
      <c r="O1587" s="17"/>
      <c r="P1587" s="17"/>
      <c r="Q1587" s="34"/>
      <c r="R1587" s="17"/>
      <c r="S1587" s="17"/>
      <c r="T1587" s="34"/>
      <c r="U1587" s="17"/>
      <c r="V1587" s="17"/>
      <c r="W1587" s="17"/>
      <c r="X1587" s="17"/>
      <c r="Y1587" s="17"/>
      <c r="Z1587" s="17"/>
      <c r="AA1587" s="17"/>
      <c r="AB1587" s="17"/>
      <c r="AC1587" s="17"/>
      <c r="AD1587" s="17"/>
      <c r="AE1587" s="17"/>
      <c r="AF1587" s="17"/>
      <c r="AG1587" s="17"/>
      <c r="AH1587" s="17"/>
      <c r="AI1587" s="17"/>
      <c r="AJ1587" s="17"/>
      <c r="AU1587">
        <f t="shared" si="743"/>
        <v>1</v>
      </c>
      <c r="AV1587" t="str">
        <f t="shared" si="744"/>
        <v/>
      </c>
      <c r="AW1587">
        <f t="shared" si="745"/>
        <v>0</v>
      </c>
    </row>
    <row r="1588" spans="5:49" x14ac:dyDescent="0.3">
      <c r="E1588" s="25"/>
      <c r="N1588" s="17"/>
      <c r="O1588" s="17"/>
      <c r="P1588" s="17"/>
      <c r="Q1588" s="34"/>
      <c r="R1588" s="17"/>
      <c r="S1588" s="17"/>
      <c r="T1588" s="34"/>
      <c r="U1588" s="17"/>
      <c r="V1588" s="17"/>
      <c r="W1588" s="17"/>
      <c r="X1588" s="17"/>
      <c r="Y1588" s="17"/>
      <c r="Z1588" s="17"/>
      <c r="AA1588" s="17"/>
      <c r="AB1588" s="17"/>
      <c r="AC1588" s="17"/>
      <c r="AD1588" s="17"/>
      <c r="AE1588" s="17"/>
      <c r="AF1588" s="17"/>
      <c r="AG1588" s="17"/>
      <c r="AH1588" s="17"/>
      <c r="AI1588" s="17"/>
      <c r="AJ1588" s="17"/>
      <c r="AU1588">
        <f t="shared" si="743"/>
        <v>1</v>
      </c>
      <c r="AV1588" t="str">
        <f t="shared" si="744"/>
        <v/>
      </c>
      <c r="AW1588">
        <f t="shared" si="745"/>
        <v>0</v>
      </c>
    </row>
    <row r="1589" spans="5:49" x14ac:dyDescent="0.3">
      <c r="E1589" s="25"/>
      <c r="N1589" s="17"/>
      <c r="O1589" s="17"/>
      <c r="P1589" s="17"/>
      <c r="Q1589" s="34"/>
      <c r="R1589" s="17"/>
      <c r="S1589" s="17"/>
      <c r="T1589" s="34"/>
      <c r="U1589" s="17"/>
      <c r="V1589" s="17"/>
      <c r="W1589" s="17"/>
      <c r="X1589" s="17"/>
      <c r="Y1589" s="17"/>
      <c r="Z1589" s="17"/>
      <c r="AA1589" s="17"/>
      <c r="AB1589" s="17"/>
      <c r="AC1589" s="17"/>
      <c r="AD1589" s="17"/>
      <c r="AE1589" s="17"/>
      <c r="AF1589" s="17"/>
      <c r="AG1589" s="17"/>
      <c r="AH1589" s="17"/>
      <c r="AI1589" s="17"/>
      <c r="AJ1589" s="17"/>
      <c r="AU1589">
        <f t="shared" si="743"/>
        <v>1</v>
      </c>
      <c r="AV1589" t="str">
        <f t="shared" si="744"/>
        <v/>
      </c>
      <c r="AW1589">
        <f t="shared" si="745"/>
        <v>0</v>
      </c>
    </row>
    <row r="1590" spans="5:49" x14ac:dyDescent="0.3">
      <c r="E1590" s="25"/>
      <c r="N1590" s="17"/>
      <c r="O1590" s="17"/>
      <c r="P1590" s="17"/>
      <c r="Q1590" s="34"/>
      <c r="R1590" s="17"/>
      <c r="S1590" s="17"/>
      <c r="T1590" s="34"/>
      <c r="U1590" s="17"/>
      <c r="V1590" s="17"/>
      <c r="W1590" s="17"/>
      <c r="X1590" s="17"/>
      <c r="Y1590" s="17"/>
      <c r="Z1590" s="17"/>
      <c r="AA1590" s="17"/>
      <c r="AB1590" s="17"/>
      <c r="AC1590" s="17"/>
      <c r="AD1590" s="17"/>
      <c r="AE1590" s="17"/>
      <c r="AF1590" s="17"/>
      <c r="AG1590" s="17"/>
      <c r="AH1590" s="17"/>
      <c r="AI1590" s="17"/>
      <c r="AJ1590" s="17"/>
      <c r="AU1590">
        <f t="shared" si="743"/>
        <v>1</v>
      </c>
      <c r="AV1590" t="str">
        <f t="shared" si="744"/>
        <v/>
      </c>
      <c r="AW1590">
        <f t="shared" si="745"/>
        <v>0</v>
      </c>
    </row>
    <row r="1591" spans="5:49" x14ac:dyDescent="0.3">
      <c r="E1591" s="25"/>
      <c r="N1591" s="17"/>
      <c r="O1591" s="17"/>
      <c r="P1591" s="17"/>
      <c r="Q1591" s="34"/>
      <c r="R1591" s="17"/>
      <c r="S1591" s="17"/>
      <c r="T1591" s="34"/>
      <c r="U1591" s="17"/>
      <c r="V1591" s="17"/>
      <c r="W1591" s="17"/>
      <c r="X1591" s="17"/>
      <c r="Y1591" s="17"/>
      <c r="Z1591" s="17"/>
      <c r="AA1591" s="17"/>
      <c r="AB1591" s="17"/>
      <c r="AC1591" s="17"/>
      <c r="AD1591" s="17"/>
      <c r="AE1591" s="17"/>
      <c r="AF1591" s="17"/>
      <c r="AG1591" s="17"/>
      <c r="AH1591" s="17"/>
      <c r="AI1591" s="17"/>
      <c r="AJ1591" s="17"/>
      <c r="AU1591">
        <f t="shared" si="743"/>
        <v>1</v>
      </c>
      <c r="AV1591" t="str">
        <f t="shared" si="744"/>
        <v/>
      </c>
      <c r="AW1591">
        <f t="shared" si="745"/>
        <v>0</v>
      </c>
    </row>
    <row r="1592" spans="5:49" x14ac:dyDescent="0.3">
      <c r="E1592" s="25"/>
      <c r="N1592" s="17"/>
      <c r="O1592" s="17"/>
      <c r="P1592" s="17"/>
      <c r="Q1592" s="34"/>
      <c r="R1592" s="17"/>
      <c r="S1592" s="17"/>
      <c r="T1592" s="34"/>
      <c r="U1592" s="17"/>
      <c r="V1592" s="17"/>
      <c r="W1592" s="17"/>
      <c r="X1592" s="17"/>
      <c r="Y1592" s="17"/>
      <c r="Z1592" s="17"/>
      <c r="AA1592" s="17"/>
      <c r="AB1592" s="17"/>
      <c r="AC1592" s="17"/>
      <c r="AD1592" s="17"/>
      <c r="AE1592" s="17"/>
      <c r="AF1592" s="17"/>
      <c r="AG1592" s="17"/>
      <c r="AH1592" s="17"/>
      <c r="AI1592" s="17"/>
      <c r="AJ1592" s="17"/>
      <c r="AU1592">
        <f t="shared" si="743"/>
        <v>1</v>
      </c>
      <c r="AV1592" t="str">
        <f t="shared" si="744"/>
        <v/>
      </c>
      <c r="AW1592">
        <f t="shared" si="745"/>
        <v>0</v>
      </c>
    </row>
    <row r="1593" spans="5:49" x14ac:dyDescent="0.3">
      <c r="E1593" s="25"/>
      <c r="N1593" s="17"/>
      <c r="O1593" s="17"/>
      <c r="P1593" s="17"/>
      <c r="Q1593" s="34"/>
      <c r="R1593" s="17"/>
      <c r="S1593" s="17"/>
      <c r="T1593" s="34"/>
      <c r="U1593" s="17"/>
      <c r="V1593" s="17"/>
      <c r="W1593" s="17"/>
      <c r="X1593" s="17"/>
      <c r="Y1593" s="17"/>
      <c r="Z1593" s="17"/>
      <c r="AA1593" s="17"/>
      <c r="AB1593" s="17"/>
      <c r="AC1593" s="17"/>
      <c r="AD1593" s="17"/>
      <c r="AE1593" s="17"/>
      <c r="AF1593" s="17"/>
      <c r="AG1593" s="17"/>
      <c r="AH1593" s="17"/>
      <c r="AI1593" s="17"/>
      <c r="AJ1593" s="17"/>
      <c r="AU1593">
        <f t="shared" si="743"/>
        <v>1</v>
      </c>
      <c r="AV1593" t="str">
        <f t="shared" si="744"/>
        <v/>
      </c>
      <c r="AW1593">
        <f t="shared" si="745"/>
        <v>0</v>
      </c>
    </row>
    <row r="1594" spans="5:49" x14ac:dyDescent="0.3">
      <c r="E1594" s="25"/>
      <c r="N1594" s="17"/>
      <c r="O1594" s="17"/>
      <c r="P1594" s="17"/>
      <c r="Q1594" s="34"/>
      <c r="R1594" s="17"/>
      <c r="S1594" s="17"/>
      <c r="T1594" s="34"/>
      <c r="U1594" s="17"/>
      <c r="V1594" s="17"/>
      <c r="W1594" s="17"/>
      <c r="X1594" s="17"/>
      <c r="Y1594" s="17"/>
      <c r="Z1594" s="17"/>
      <c r="AA1594" s="17"/>
      <c r="AB1594" s="17"/>
      <c r="AC1594" s="17"/>
      <c r="AD1594" s="17"/>
      <c r="AE1594" s="17"/>
      <c r="AF1594" s="17"/>
      <c r="AG1594" s="17"/>
      <c r="AH1594" s="17"/>
      <c r="AI1594" s="17"/>
      <c r="AJ1594" s="17"/>
      <c r="AU1594">
        <f t="shared" si="743"/>
        <v>1</v>
      </c>
      <c r="AV1594" t="str">
        <f t="shared" si="744"/>
        <v/>
      </c>
      <c r="AW1594">
        <f t="shared" si="745"/>
        <v>0</v>
      </c>
    </row>
    <row r="1595" spans="5:49" x14ac:dyDescent="0.3">
      <c r="E1595" s="25"/>
      <c r="N1595" s="17"/>
      <c r="O1595" s="17"/>
      <c r="P1595" s="17"/>
      <c r="Q1595" s="34"/>
      <c r="R1595" s="17"/>
      <c r="S1595" s="17"/>
      <c r="T1595" s="34"/>
      <c r="U1595" s="17"/>
      <c r="V1595" s="17"/>
      <c r="W1595" s="17"/>
      <c r="X1595" s="17"/>
      <c r="Y1595" s="17"/>
      <c r="Z1595" s="17"/>
      <c r="AA1595" s="17"/>
      <c r="AB1595" s="17"/>
      <c r="AC1595" s="17"/>
      <c r="AD1595" s="17"/>
      <c r="AE1595" s="17"/>
      <c r="AF1595" s="17"/>
      <c r="AG1595" s="17"/>
      <c r="AH1595" s="17"/>
      <c r="AI1595" s="17"/>
      <c r="AJ1595" s="17"/>
      <c r="AU1595">
        <f t="shared" si="743"/>
        <v>1</v>
      </c>
      <c r="AV1595" t="str">
        <f t="shared" si="744"/>
        <v/>
      </c>
      <c r="AW1595">
        <f t="shared" si="745"/>
        <v>0</v>
      </c>
    </row>
    <row r="1596" spans="5:49" x14ac:dyDescent="0.3">
      <c r="E1596" s="25"/>
      <c r="N1596" s="17"/>
      <c r="O1596" s="17"/>
      <c r="P1596" s="17"/>
      <c r="Q1596" s="34"/>
      <c r="R1596" s="17"/>
      <c r="S1596" s="17"/>
      <c r="T1596" s="34"/>
      <c r="U1596" s="17"/>
      <c r="V1596" s="17"/>
      <c r="W1596" s="17"/>
      <c r="X1596" s="17"/>
      <c r="Y1596" s="17"/>
      <c r="Z1596" s="17"/>
      <c r="AA1596" s="17"/>
      <c r="AB1596" s="17"/>
      <c r="AC1596" s="17"/>
      <c r="AD1596" s="17"/>
      <c r="AE1596" s="17"/>
      <c r="AF1596" s="17"/>
      <c r="AG1596" s="17"/>
      <c r="AH1596" s="17"/>
      <c r="AI1596" s="17"/>
      <c r="AJ1596" s="17"/>
      <c r="AU1596">
        <f t="shared" si="743"/>
        <v>1</v>
      </c>
      <c r="AV1596" t="str">
        <f t="shared" si="744"/>
        <v/>
      </c>
      <c r="AW1596">
        <f t="shared" si="745"/>
        <v>0</v>
      </c>
    </row>
    <row r="1597" spans="5:49" x14ac:dyDescent="0.3">
      <c r="E1597" s="25"/>
      <c r="N1597" s="17"/>
      <c r="O1597" s="17"/>
      <c r="P1597" s="17"/>
      <c r="Q1597" s="34"/>
      <c r="R1597" s="17"/>
      <c r="S1597" s="17"/>
      <c r="T1597" s="34"/>
      <c r="U1597" s="17"/>
      <c r="V1597" s="17"/>
      <c r="W1597" s="17"/>
      <c r="X1597" s="17"/>
      <c r="Y1597" s="17"/>
      <c r="Z1597" s="17"/>
      <c r="AA1597" s="17"/>
      <c r="AB1597" s="17"/>
      <c r="AC1597" s="17"/>
      <c r="AD1597" s="17"/>
      <c r="AE1597" s="17"/>
      <c r="AF1597" s="17"/>
      <c r="AG1597" s="17"/>
      <c r="AH1597" s="17"/>
      <c r="AI1597" s="17"/>
      <c r="AJ1597" s="17"/>
      <c r="AU1597">
        <f t="shared" si="743"/>
        <v>1</v>
      </c>
      <c r="AV1597" t="str">
        <f t="shared" si="744"/>
        <v/>
      </c>
      <c r="AW1597">
        <f t="shared" si="745"/>
        <v>0</v>
      </c>
    </row>
    <row r="1598" spans="5:49" x14ac:dyDescent="0.3">
      <c r="E1598" s="25"/>
      <c r="N1598" s="17"/>
      <c r="O1598" s="17"/>
      <c r="P1598" s="17"/>
      <c r="Q1598" s="34"/>
      <c r="R1598" s="17"/>
      <c r="S1598" s="17"/>
      <c r="T1598" s="34"/>
      <c r="U1598" s="17"/>
      <c r="V1598" s="17"/>
      <c r="W1598" s="17"/>
      <c r="X1598" s="17"/>
      <c r="Y1598" s="17"/>
      <c r="Z1598" s="17"/>
      <c r="AA1598" s="17"/>
      <c r="AB1598" s="17"/>
      <c r="AC1598" s="17"/>
      <c r="AD1598" s="17"/>
      <c r="AE1598" s="17"/>
      <c r="AF1598" s="17"/>
      <c r="AG1598" s="17"/>
      <c r="AH1598" s="17"/>
      <c r="AI1598" s="17"/>
      <c r="AJ1598" s="17"/>
      <c r="AU1598">
        <f t="shared" si="743"/>
        <v>1</v>
      </c>
      <c r="AV1598" t="str">
        <f t="shared" si="744"/>
        <v/>
      </c>
      <c r="AW1598">
        <f t="shared" si="745"/>
        <v>0</v>
      </c>
    </row>
    <row r="1599" spans="5:49" x14ac:dyDescent="0.3">
      <c r="E1599" s="25"/>
      <c r="N1599" s="17"/>
      <c r="O1599" s="17"/>
      <c r="P1599" s="17"/>
      <c r="Q1599" s="34"/>
      <c r="R1599" s="17"/>
      <c r="S1599" s="17"/>
      <c r="T1599" s="34"/>
      <c r="U1599" s="17"/>
      <c r="V1599" s="17"/>
      <c r="W1599" s="17"/>
      <c r="X1599" s="17"/>
      <c r="Y1599" s="17"/>
      <c r="Z1599" s="17"/>
      <c r="AA1599" s="17"/>
      <c r="AB1599" s="17"/>
      <c r="AC1599" s="17"/>
      <c r="AD1599" s="17"/>
      <c r="AE1599" s="17"/>
      <c r="AF1599" s="17"/>
      <c r="AG1599" s="17"/>
      <c r="AH1599" s="17"/>
      <c r="AI1599" s="17"/>
      <c r="AJ1599" s="17"/>
      <c r="AU1599">
        <f t="shared" si="743"/>
        <v>1</v>
      </c>
      <c r="AV1599" t="str">
        <f t="shared" si="744"/>
        <v/>
      </c>
      <c r="AW1599">
        <f t="shared" si="745"/>
        <v>0</v>
      </c>
    </row>
    <row r="1600" spans="5:49" x14ac:dyDescent="0.3">
      <c r="E1600" s="25"/>
      <c r="N1600" s="17"/>
      <c r="O1600" s="17"/>
      <c r="P1600" s="17"/>
      <c r="Q1600" s="34"/>
      <c r="R1600" s="17"/>
      <c r="S1600" s="17"/>
      <c r="T1600" s="34"/>
      <c r="U1600" s="17"/>
      <c r="V1600" s="17"/>
      <c r="W1600" s="17"/>
      <c r="X1600" s="17"/>
      <c r="Y1600" s="17"/>
      <c r="Z1600" s="17"/>
      <c r="AA1600" s="17"/>
      <c r="AB1600" s="17"/>
      <c r="AC1600" s="17"/>
      <c r="AD1600" s="17"/>
      <c r="AE1600" s="17"/>
      <c r="AF1600" s="17"/>
      <c r="AG1600" s="17"/>
      <c r="AH1600" s="17"/>
      <c r="AI1600" s="17"/>
      <c r="AJ1600" s="17"/>
      <c r="AU1600">
        <f t="shared" si="743"/>
        <v>1</v>
      </c>
      <c r="AV1600" t="str">
        <f t="shared" si="744"/>
        <v/>
      </c>
      <c r="AW1600">
        <f t="shared" si="745"/>
        <v>0</v>
      </c>
    </row>
    <row r="1601" spans="5:49" x14ac:dyDescent="0.3">
      <c r="E1601" s="25"/>
      <c r="N1601" s="17"/>
      <c r="O1601" s="17"/>
      <c r="P1601" s="17"/>
      <c r="Q1601" s="34"/>
      <c r="R1601" s="17"/>
      <c r="S1601" s="17"/>
      <c r="T1601" s="34"/>
      <c r="U1601" s="17"/>
      <c r="V1601" s="17"/>
      <c r="W1601" s="17"/>
      <c r="X1601" s="17"/>
      <c r="Y1601" s="17"/>
      <c r="Z1601" s="17"/>
      <c r="AA1601" s="17"/>
      <c r="AB1601" s="17"/>
      <c r="AC1601" s="17"/>
      <c r="AD1601" s="17"/>
      <c r="AE1601" s="17"/>
      <c r="AF1601" s="17"/>
      <c r="AG1601" s="17"/>
      <c r="AH1601" s="17"/>
      <c r="AI1601" s="17"/>
      <c r="AJ1601" s="17"/>
      <c r="AU1601">
        <f t="shared" si="743"/>
        <v>1</v>
      </c>
      <c r="AV1601" t="str">
        <f t="shared" si="744"/>
        <v/>
      </c>
      <c r="AW1601">
        <f t="shared" si="745"/>
        <v>0</v>
      </c>
    </row>
    <row r="1602" spans="5:49" x14ac:dyDescent="0.3">
      <c r="E1602" s="25"/>
      <c r="N1602" s="17"/>
      <c r="O1602" s="17"/>
      <c r="P1602" s="17"/>
      <c r="Q1602" s="34"/>
      <c r="R1602" s="17"/>
      <c r="S1602" s="17"/>
      <c r="T1602" s="34"/>
      <c r="U1602" s="17"/>
      <c r="V1602" s="17"/>
      <c r="W1602" s="17"/>
      <c r="X1602" s="17"/>
      <c r="Y1602" s="17"/>
      <c r="Z1602" s="17"/>
      <c r="AA1602" s="17"/>
      <c r="AB1602" s="17"/>
      <c r="AC1602" s="17"/>
      <c r="AD1602" s="17"/>
      <c r="AE1602" s="17"/>
      <c r="AF1602" s="17"/>
      <c r="AG1602" s="17"/>
      <c r="AH1602" s="17"/>
      <c r="AI1602" s="17"/>
      <c r="AJ1602" s="17"/>
      <c r="AU1602">
        <f t="shared" si="743"/>
        <v>1</v>
      </c>
      <c r="AV1602" t="str">
        <f t="shared" si="744"/>
        <v/>
      </c>
      <c r="AW1602">
        <f t="shared" si="745"/>
        <v>0</v>
      </c>
    </row>
    <row r="1603" spans="5:49" x14ac:dyDescent="0.3">
      <c r="E1603" s="25"/>
      <c r="N1603" s="17"/>
      <c r="O1603" s="17"/>
      <c r="P1603" s="17"/>
      <c r="Q1603" s="34"/>
      <c r="R1603" s="17"/>
      <c r="S1603" s="17"/>
      <c r="T1603" s="34"/>
      <c r="U1603" s="17"/>
      <c r="V1603" s="17"/>
      <c r="W1603" s="17"/>
      <c r="X1603" s="17"/>
      <c r="Y1603" s="17"/>
      <c r="Z1603" s="17"/>
      <c r="AA1603" s="17"/>
      <c r="AB1603" s="17"/>
      <c r="AC1603" s="17"/>
      <c r="AD1603" s="17"/>
      <c r="AE1603" s="17"/>
      <c r="AF1603" s="17"/>
      <c r="AG1603" s="17"/>
      <c r="AH1603" s="17"/>
      <c r="AI1603" s="17"/>
      <c r="AJ1603" s="17"/>
      <c r="AU1603">
        <f t="shared" si="743"/>
        <v>1</v>
      </c>
      <c r="AV1603" t="str">
        <f t="shared" si="744"/>
        <v/>
      </c>
      <c r="AW1603">
        <f t="shared" si="745"/>
        <v>0</v>
      </c>
    </row>
    <row r="1604" spans="5:49" x14ac:dyDescent="0.3">
      <c r="E1604" s="25"/>
      <c r="N1604" s="17"/>
      <c r="O1604" s="17"/>
      <c r="P1604" s="17"/>
      <c r="Q1604" s="34"/>
      <c r="R1604" s="17"/>
      <c r="S1604" s="17"/>
      <c r="T1604" s="34"/>
      <c r="U1604" s="17"/>
      <c r="V1604" s="17"/>
      <c r="W1604" s="17"/>
      <c r="X1604" s="17"/>
      <c r="Y1604" s="17"/>
      <c r="Z1604" s="17"/>
      <c r="AA1604" s="17"/>
      <c r="AB1604" s="17"/>
      <c r="AC1604" s="17"/>
      <c r="AD1604" s="17"/>
      <c r="AE1604" s="17"/>
      <c r="AF1604" s="17"/>
      <c r="AG1604" s="17"/>
      <c r="AH1604" s="17"/>
      <c r="AI1604" s="17"/>
      <c r="AJ1604" s="17"/>
      <c r="AU1604">
        <f t="shared" si="743"/>
        <v>1</v>
      </c>
      <c r="AV1604" t="str">
        <f t="shared" si="744"/>
        <v/>
      </c>
      <c r="AW1604">
        <f t="shared" si="745"/>
        <v>0</v>
      </c>
    </row>
    <row r="1605" spans="5:49" x14ac:dyDescent="0.3">
      <c r="E1605" s="25"/>
      <c r="N1605" s="17"/>
      <c r="O1605" s="17"/>
      <c r="P1605" s="17"/>
      <c r="Q1605" s="34"/>
      <c r="R1605" s="17"/>
      <c r="S1605" s="17"/>
      <c r="T1605" s="34"/>
      <c r="U1605" s="17"/>
      <c r="V1605" s="17"/>
      <c r="W1605" s="17"/>
      <c r="X1605" s="17"/>
      <c r="Y1605" s="17"/>
      <c r="Z1605" s="17"/>
      <c r="AA1605" s="17"/>
      <c r="AB1605" s="17"/>
      <c r="AC1605" s="17"/>
      <c r="AD1605" s="17"/>
      <c r="AE1605" s="17"/>
      <c r="AF1605" s="17"/>
      <c r="AG1605" s="17"/>
      <c r="AH1605" s="17"/>
      <c r="AI1605" s="17"/>
      <c r="AJ1605" s="17"/>
      <c r="AU1605">
        <f t="shared" si="743"/>
        <v>1</v>
      </c>
      <c r="AV1605" t="str">
        <f t="shared" si="744"/>
        <v/>
      </c>
      <c r="AW1605">
        <f t="shared" si="745"/>
        <v>0</v>
      </c>
    </row>
    <row r="1606" spans="5:49" x14ac:dyDescent="0.3">
      <c r="E1606" s="25"/>
      <c r="N1606" s="17"/>
      <c r="O1606" s="17"/>
      <c r="P1606" s="17"/>
      <c r="Q1606" s="34"/>
      <c r="R1606" s="17"/>
      <c r="S1606" s="17"/>
      <c r="T1606" s="34"/>
      <c r="U1606" s="17"/>
      <c r="V1606" s="17"/>
      <c r="W1606" s="17"/>
      <c r="X1606" s="17"/>
      <c r="Y1606" s="17"/>
      <c r="Z1606" s="17"/>
      <c r="AA1606" s="17"/>
      <c r="AB1606" s="17"/>
      <c r="AC1606" s="17"/>
      <c r="AD1606" s="17"/>
      <c r="AE1606" s="17"/>
      <c r="AF1606" s="17"/>
      <c r="AG1606" s="17"/>
      <c r="AH1606" s="17"/>
      <c r="AI1606" s="17"/>
      <c r="AJ1606" s="17"/>
      <c r="AU1606">
        <f t="shared" si="743"/>
        <v>1</v>
      </c>
      <c r="AV1606" t="str">
        <f t="shared" si="744"/>
        <v/>
      </c>
      <c r="AW1606">
        <f t="shared" si="745"/>
        <v>0</v>
      </c>
    </row>
    <row r="1607" spans="5:49" x14ac:dyDescent="0.3">
      <c r="E1607" s="25"/>
      <c r="N1607" s="17"/>
      <c r="O1607" s="17"/>
      <c r="P1607" s="17"/>
      <c r="Q1607" s="34"/>
      <c r="R1607" s="17"/>
      <c r="S1607" s="17"/>
      <c r="T1607" s="34"/>
      <c r="U1607" s="17"/>
      <c r="V1607" s="17"/>
      <c r="W1607" s="17"/>
      <c r="X1607" s="17"/>
      <c r="Y1607" s="17"/>
      <c r="Z1607" s="17"/>
      <c r="AA1607" s="17"/>
      <c r="AB1607" s="17"/>
      <c r="AC1607" s="17"/>
      <c r="AD1607" s="17"/>
      <c r="AE1607" s="17"/>
      <c r="AF1607" s="17"/>
      <c r="AG1607" s="17"/>
      <c r="AH1607" s="17"/>
      <c r="AI1607" s="17"/>
      <c r="AJ1607" s="17"/>
      <c r="AU1607">
        <f t="shared" si="743"/>
        <v>1</v>
      </c>
      <c r="AV1607" t="str">
        <f t="shared" si="744"/>
        <v/>
      </c>
      <c r="AW1607">
        <f t="shared" si="745"/>
        <v>0</v>
      </c>
    </row>
    <row r="1608" spans="5:49" x14ac:dyDescent="0.3">
      <c r="E1608" s="25"/>
      <c r="N1608" s="17"/>
      <c r="O1608" s="17"/>
      <c r="P1608" s="17"/>
      <c r="Q1608" s="34"/>
      <c r="R1608" s="17"/>
      <c r="S1608" s="17"/>
      <c r="T1608" s="34"/>
      <c r="U1608" s="17"/>
      <c r="V1608" s="17"/>
      <c r="W1608" s="17"/>
      <c r="X1608" s="17"/>
      <c r="Y1608" s="17"/>
      <c r="Z1608" s="17"/>
      <c r="AA1608" s="17"/>
      <c r="AB1608" s="17"/>
      <c r="AC1608" s="17"/>
      <c r="AD1608" s="17"/>
      <c r="AE1608" s="17"/>
      <c r="AF1608" s="17"/>
      <c r="AG1608" s="17"/>
      <c r="AH1608" s="17"/>
      <c r="AI1608" s="17"/>
      <c r="AJ1608" s="17"/>
      <c r="AU1608">
        <f t="shared" ref="AU1608:AU1671" si="746">IF(F1608&lt;1,1,0)</f>
        <v>1</v>
      </c>
      <c r="AV1608" t="str">
        <f t="shared" ref="AV1608:AV1671" si="747">IF(AU1608=1,"",F1608)</f>
        <v/>
      </c>
      <c r="AW1608">
        <f t="shared" ref="AW1608:AW1671" si="748">F1608/3.6</f>
        <v>0</v>
      </c>
    </row>
    <row r="1609" spans="5:49" x14ac:dyDescent="0.3">
      <c r="E1609" s="25"/>
      <c r="N1609" s="17"/>
      <c r="O1609" s="17"/>
      <c r="P1609" s="17"/>
      <c r="Q1609" s="34"/>
      <c r="R1609" s="17"/>
      <c r="S1609" s="17"/>
      <c r="T1609" s="34"/>
      <c r="U1609" s="17"/>
      <c r="V1609" s="17"/>
      <c r="W1609" s="17"/>
      <c r="X1609" s="17"/>
      <c r="Y1609" s="17"/>
      <c r="Z1609" s="17"/>
      <c r="AA1609" s="17"/>
      <c r="AB1609" s="17"/>
      <c r="AC1609" s="17"/>
      <c r="AD1609" s="17"/>
      <c r="AE1609" s="17"/>
      <c r="AF1609" s="17"/>
      <c r="AG1609" s="17"/>
      <c r="AH1609" s="17"/>
      <c r="AI1609" s="17"/>
      <c r="AJ1609" s="17"/>
      <c r="AU1609">
        <f t="shared" si="746"/>
        <v>1</v>
      </c>
      <c r="AV1609" t="str">
        <f t="shared" si="747"/>
        <v/>
      </c>
      <c r="AW1609">
        <f t="shared" si="748"/>
        <v>0</v>
      </c>
    </row>
    <row r="1610" spans="5:49" x14ac:dyDescent="0.3">
      <c r="E1610" s="25"/>
      <c r="N1610" s="17"/>
      <c r="O1610" s="17"/>
      <c r="P1610" s="17"/>
      <c r="Q1610" s="34"/>
      <c r="R1610" s="17"/>
      <c r="S1610" s="17"/>
      <c r="T1610" s="34"/>
      <c r="U1610" s="17"/>
      <c r="V1610" s="17"/>
      <c r="W1610" s="17"/>
      <c r="X1610" s="17"/>
      <c r="Y1610" s="17"/>
      <c r="Z1610" s="17"/>
      <c r="AA1610" s="17"/>
      <c r="AB1610" s="17"/>
      <c r="AC1610" s="17"/>
      <c r="AD1610" s="17"/>
      <c r="AE1610" s="17"/>
      <c r="AF1610" s="17"/>
      <c r="AG1610" s="17"/>
      <c r="AH1610" s="17"/>
      <c r="AI1610" s="17"/>
      <c r="AJ1610" s="17"/>
      <c r="AU1610">
        <f t="shared" si="746"/>
        <v>1</v>
      </c>
      <c r="AV1610" t="str">
        <f t="shared" si="747"/>
        <v/>
      </c>
      <c r="AW1610">
        <f t="shared" si="748"/>
        <v>0</v>
      </c>
    </row>
    <row r="1611" spans="5:49" x14ac:dyDescent="0.3">
      <c r="E1611" s="25"/>
      <c r="N1611" s="17"/>
      <c r="O1611" s="17"/>
      <c r="P1611" s="17"/>
      <c r="Q1611" s="34"/>
      <c r="R1611" s="17"/>
      <c r="S1611" s="17"/>
      <c r="T1611" s="34"/>
      <c r="U1611" s="17"/>
      <c r="V1611" s="17"/>
      <c r="W1611" s="17"/>
      <c r="X1611" s="17"/>
      <c r="Y1611" s="17"/>
      <c r="Z1611" s="17"/>
      <c r="AA1611" s="17"/>
      <c r="AB1611" s="17"/>
      <c r="AC1611" s="17"/>
      <c r="AD1611" s="17"/>
      <c r="AE1611" s="17"/>
      <c r="AF1611" s="17"/>
      <c r="AG1611" s="17"/>
      <c r="AH1611" s="17"/>
      <c r="AI1611" s="17"/>
      <c r="AJ1611" s="17"/>
      <c r="AU1611">
        <f t="shared" si="746"/>
        <v>1</v>
      </c>
      <c r="AV1611" t="str">
        <f t="shared" si="747"/>
        <v/>
      </c>
      <c r="AW1611">
        <f t="shared" si="748"/>
        <v>0</v>
      </c>
    </row>
    <row r="1612" spans="5:49" x14ac:dyDescent="0.3">
      <c r="E1612" s="25"/>
      <c r="N1612" s="17"/>
      <c r="O1612" s="17"/>
      <c r="P1612" s="17"/>
      <c r="Q1612" s="34"/>
      <c r="R1612" s="17"/>
      <c r="S1612" s="17"/>
      <c r="T1612" s="34"/>
      <c r="U1612" s="17"/>
      <c r="V1612" s="17"/>
      <c r="W1612" s="17"/>
      <c r="X1612" s="17"/>
      <c r="Y1612" s="17"/>
      <c r="Z1612" s="17"/>
      <c r="AA1612" s="17"/>
      <c r="AB1612" s="17"/>
      <c r="AC1612" s="17"/>
      <c r="AD1612" s="17"/>
      <c r="AE1612" s="17"/>
      <c r="AF1612" s="17"/>
      <c r="AG1612" s="17"/>
      <c r="AH1612" s="17"/>
      <c r="AI1612" s="17"/>
      <c r="AJ1612" s="17"/>
      <c r="AU1612">
        <f t="shared" si="746"/>
        <v>1</v>
      </c>
      <c r="AV1612" t="str">
        <f t="shared" si="747"/>
        <v/>
      </c>
      <c r="AW1612">
        <f t="shared" si="748"/>
        <v>0</v>
      </c>
    </row>
    <row r="1613" spans="5:49" x14ac:dyDescent="0.3">
      <c r="E1613" s="25"/>
      <c r="N1613" s="17"/>
      <c r="O1613" s="17"/>
      <c r="P1613" s="17"/>
      <c r="Q1613" s="34"/>
      <c r="R1613" s="17"/>
      <c r="S1613" s="17"/>
      <c r="T1613" s="34"/>
      <c r="U1613" s="17"/>
      <c r="V1613" s="17"/>
      <c r="W1613" s="17"/>
      <c r="X1613" s="17"/>
      <c r="Y1613" s="17"/>
      <c r="Z1613" s="17"/>
      <c r="AA1613" s="17"/>
      <c r="AB1613" s="17"/>
      <c r="AC1613" s="17"/>
      <c r="AD1613" s="17"/>
      <c r="AE1613" s="17"/>
      <c r="AF1613" s="17"/>
      <c r="AG1613" s="17"/>
      <c r="AH1613" s="17"/>
      <c r="AI1613" s="17"/>
      <c r="AJ1613" s="17"/>
      <c r="AU1613">
        <f t="shared" si="746"/>
        <v>1</v>
      </c>
      <c r="AV1613" t="str">
        <f t="shared" si="747"/>
        <v/>
      </c>
      <c r="AW1613">
        <f t="shared" si="748"/>
        <v>0</v>
      </c>
    </row>
    <row r="1614" spans="5:49" x14ac:dyDescent="0.3">
      <c r="E1614" s="25"/>
      <c r="N1614" s="17"/>
      <c r="O1614" s="17"/>
      <c r="P1614" s="17"/>
      <c r="Q1614" s="34"/>
      <c r="R1614" s="17"/>
      <c r="S1614" s="17"/>
      <c r="T1614" s="34"/>
      <c r="U1614" s="17"/>
      <c r="V1614" s="17"/>
      <c r="W1614" s="17"/>
      <c r="X1614" s="17"/>
      <c r="Y1614" s="17"/>
      <c r="Z1614" s="17"/>
      <c r="AA1614" s="17"/>
      <c r="AB1614" s="17"/>
      <c r="AC1614" s="17"/>
      <c r="AD1614" s="17"/>
      <c r="AE1614" s="17"/>
      <c r="AF1614" s="17"/>
      <c r="AG1614" s="17"/>
      <c r="AH1614" s="17"/>
      <c r="AI1614" s="17"/>
      <c r="AJ1614" s="17"/>
      <c r="AU1614">
        <f t="shared" si="746"/>
        <v>1</v>
      </c>
      <c r="AV1614" t="str">
        <f t="shared" si="747"/>
        <v/>
      </c>
      <c r="AW1614">
        <f t="shared" si="748"/>
        <v>0</v>
      </c>
    </row>
    <row r="1615" spans="5:49" x14ac:dyDescent="0.3">
      <c r="E1615" s="25"/>
      <c r="N1615" s="17"/>
      <c r="O1615" s="17"/>
      <c r="P1615" s="17"/>
      <c r="Q1615" s="34"/>
      <c r="R1615" s="17"/>
      <c r="S1615" s="17"/>
      <c r="T1615" s="34"/>
      <c r="U1615" s="17"/>
      <c r="V1615" s="17"/>
      <c r="W1615" s="17"/>
      <c r="X1615" s="17"/>
      <c r="Y1615" s="17"/>
      <c r="Z1615" s="17"/>
      <c r="AA1615" s="17"/>
      <c r="AB1615" s="17"/>
      <c r="AC1615" s="17"/>
      <c r="AD1615" s="17"/>
      <c r="AE1615" s="17"/>
      <c r="AF1615" s="17"/>
      <c r="AG1615" s="17"/>
      <c r="AH1615" s="17"/>
      <c r="AI1615" s="17"/>
      <c r="AJ1615" s="17"/>
      <c r="AU1615">
        <f t="shared" si="746"/>
        <v>1</v>
      </c>
      <c r="AV1615" t="str">
        <f t="shared" si="747"/>
        <v/>
      </c>
      <c r="AW1615">
        <f t="shared" si="748"/>
        <v>0</v>
      </c>
    </row>
    <row r="1616" spans="5:49" x14ac:dyDescent="0.3">
      <c r="E1616" s="25"/>
      <c r="N1616" s="17"/>
      <c r="O1616" s="17"/>
      <c r="P1616" s="17"/>
      <c r="Q1616" s="34"/>
      <c r="R1616" s="17"/>
      <c r="S1616" s="17"/>
      <c r="T1616" s="34"/>
      <c r="U1616" s="17"/>
      <c r="V1616" s="17"/>
      <c r="W1616" s="17"/>
      <c r="X1616" s="17"/>
      <c r="Y1616" s="17"/>
      <c r="Z1616" s="17"/>
      <c r="AA1616" s="17"/>
      <c r="AB1616" s="17"/>
      <c r="AC1616" s="17"/>
      <c r="AD1616" s="17"/>
      <c r="AE1616" s="17"/>
      <c r="AF1616" s="17"/>
      <c r="AG1616" s="17"/>
      <c r="AH1616" s="17"/>
      <c r="AI1616" s="17"/>
      <c r="AJ1616" s="17"/>
      <c r="AU1616">
        <f t="shared" si="746"/>
        <v>1</v>
      </c>
      <c r="AV1616" t="str">
        <f t="shared" si="747"/>
        <v/>
      </c>
      <c r="AW1616">
        <f t="shared" si="748"/>
        <v>0</v>
      </c>
    </row>
    <row r="1617" spans="5:49" x14ac:dyDescent="0.3">
      <c r="E1617" s="25"/>
      <c r="N1617" s="17"/>
      <c r="O1617" s="17"/>
      <c r="P1617" s="17"/>
      <c r="Q1617" s="34"/>
      <c r="R1617" s="17"/>
      <c r="S1617" s="17"/>
      <c r="T1617" s="34"/>
      <c r="U1617" s="17"/>
      <c r="V1617" s="17"/>
      <c r="W1617" s="17"/>
      <c r="X1617" s="17"/>
      <c r="Y1617" s="17"/>
      <c r="Z1617" s="17"/>
      <c r="AA1617" s="17"/>
      <c r="AB1617" s="17"/>
      <c r="AC1617" s="17"/>
      <c r="AD1617" s="17"/>
      <c r="AE1617" s="17"/>
      <c r="AF1617" s="17"/>
      <c r="AG1617" s="17"/>
      <c r="AH1617" s="17"/>
      <c r="AI1617" s="17"/>
      <c r="AJ1617" s="17"/>
      <c r="AU1617">
        <f t="shared" si="746"/>
        <v>1</v>
      </c>
      <c r="AV1617" t="str">
        <f t="shared" si="747"/>
        <v/>
      </c>
      <c r="AW1617">
        <f t="shared" si="748"/>
        <v>0</v>
      </c>
    </row>
    <row r="1618" spans="5:49" x14ac:dyDescent="0.3">
      <c r="E1618" s="25"/>
      <c r="N1618" s="17"/>
      <c r="O1618" s="17"/>
      <c r="P1618" s="17"/>
      <c r="Q1618" s="34"/>
      <c r="R1618" s="17"/>
      <c r="S1618" s="17"/>
      <c r="T1618" s="34"/>
      <c r="U1618" s="17"/>
      <c r="V1618" s="17"/>
      <c r="W1618" s="17"/>
      <c r="X1618" s="17"/>
      <c r="Y1618" s="17"/>
      <c r="Z1618" s="17"/>
      <c r="AA1618" s="17"/>
      <c r="AB1618" s="17"/>
      <c r="AC1618" s="17"/>
      <c r="AD1618" s="17"/>
      <c r="AE1618" s="17"/>
      <c r="AF1618" s="17"/>
      <c r="AG1618" s="17"/>
      <c r="AH1618" s="17"/>
      <c r="AI1618" s="17"/>
      <c r="AJ1618" s="17"/>
      <c r="AU1618">
        <f t="shared" si="746"/>
        <v>1</v>
      </c>
      <c r="AV1618" t="str">
        <f t="shared" si="747"/>
        <v/>
      </c>
      <c r="AW1618">
        <f t="shared" si="748"/>
        <v>0</v>
      </c>
    </row>
    <row r="1619" spans="5:49" x14ac:dyDescent="0.3">
      <c r="E1619" s="25"/>
      <c r="N1619" s="17"/>
      <c r="O1619" s="17"/>
      <c r="P1619" s="17"/>
      <c r="Q1619" s="34"/>
      <c r="R1619" s="17"/>
      <c r="S1619" s="17"/>
      <c r="T1619" s="34"/>
      <c r="U1619" s="17"/>
      <c r="V1619" s="17"/>
      <c r="W1619" s="17"/>
      <c r="X1619" s="17"/>
      <c r="Y1619" s="17"/>
      <c r="Z1619" s="17"/>
      <c r="AA1619" s="17"/>
      <c r="AB1619" s="17"/>
      <c r="AC1619" s="17"/>
      <c r="AD1619" s="17"/>
      <c r="AE1619" s="17"/>
      <c r="AF1619" s="17"/>
      <c r="AG1619" s="17"/>
      <c r="AH1619" s="17"/>
      <c r="AI1619" s="17"/>
      <c r="AJ1619" s="17"/>
      <c r="AU1619">
        <f t="shared" si="746"/>
        <v>1</v>
      </c>
      <c r="AV1619" t="str">
        <f t="shared" si="747"/>
        <v/>
      </c>
      <c r="AW1619">
        <f t="shared" si="748"/>
        <v>0</v>
      </c>
    </row>
    <row r="1620" spans="5:49" x14ac:dyDescent="0.3">
      <c r="E1620" s="25"/>
      <c r="N1620" s="17"/>
      <c r="O1620" s="17"/>
      <c r="P1620" s="17"/>
      <c r="Q1620" s="34"/>
      <c r="R1620" s="17"/>
      <c r="S1620" s="17"/>
      <c r="T1620" s="34"/>
      <c r="U1620" s="17"/>
      <c r="V1620" s="17"/>
      <c r="W1620" s="17"/>
      <c r="X1620" s="17"/>
      <c r="Y1620" s="17"/>
      <c r="Z1620" s="17"/>
      <c r="AA1620" s="17"/>
      <c r="AB1620" s="17"/>
      <c r="AC1620" s="17"/>
      <c r="AD1620" s="17"/>
      <c r="AE1620" s="17"/>
      <c r="AF1620" s="17"/>
      <c r="AG1620" s="17"/>
      <c r="AH1620" s="17"/>
      <c r="AI1620" s="17"/>
      <c r="AJ1620" s="17"/>
      <c r="AU1620">
        <f t="shared" si="746"/>
        <v>1</v>
      </c>
      <c r="AV1620" t="str">
        <f t="shared" si="747"/>
        <v/>
      </c>
      <c r="AW1620">
        <f t="shared" si="748"/>
        <v>0</v>
      </c>
    </row>
    <row r="1621" spans="5:49" x14ac:dyDescent="0.3">
      <c r="E1621" s="25"/>
      <c r="N1621" s="17"/>
      <c r="O1621" s="17"/>
      <c r="P1621" s="17"/>
      <c r="Q1621" s="34"/>
      <c r="R1621" s="17"/>
      <c r="S1621" s="17"/>
      <c r="T1621" s="34"/>
      <c r="U1621" s="17"/>
      <c r="V1621" s="17"/>
      <c r="W1621" s="17"/>
      <c r="X1621" s="17"/>
      <c r="Y1621" s="17"/>
      <c r="Z1621" s="17"/>
      <c r="AA1621" s="17"/>
      <c r="AB1621" s="17"/>
      <c r="AC1621" s="17"/>
      <c r="AD1621" s="17"/>
      <c r="AE1621" s="17"/>
      <c r="AF1621" s="17"/>
      <c r="AG1621" s="17"/>
      <c r="AH1621" s="17"/>
      <c r="AI1621" s="17"/>
      <c r="AJ1621" s="17"/>
      <c r="AU1621">
        <f t="shared" si="746"/>
        <v>1</v>
      </c>
      <c r="AV1621" t="str">
        <f t="shared" si="747"/>
        <v/>
      </c>
      <c r="AW1621">
        <f t="shared" si="748"/>
        <v>0</v>
      </c>
    </row>
    <row r="1622" spans="5:49" x14ac:dyDescent="0.3">
      <c r="E1622" s="25"/>
      <c r="N1622" s="17"/>
      <c r="O1622" s="17"/>
      <c r="P1622" s="17"/>
      <c r="Q1622" s="34"/>
      <c r="R1622" s="17"/>
      <c r="S1622" s="17"/>
      <c r="T1622" s="34"/>
      <c r="U1622" s="17"/>
      <c r="V1622" s="17"/>
      <c r="W1622" s="17"/>
      <c r="X1622" s="17"/>
      <c r="Y1622" s="17"/>
      <c r="Z1622" s="17"/>
      <c r="AA1622" s="17"/>
      <c r="AB1622" s="17"/>
      <c r="AC1622" s="17"/>
      <c r="AD1622" s="17"/>
      <c r="AE1622" s="17"/>
      <c r="AF1622" s="17"/>
      <c r="AG1622" s="17"/>
      <c r="AH1622" s="17"/>
      <c r="AI1622" s="17"/>
      <c r="AJ1622" s="17"/>
      <c r="AU1622">
        <f t="shared" si="746"/>
        <v>1</v>
      </c>
      <c r="AV1622" t="str">
        <f t="shared" si="747"/>
        <v/>
      </c>
      <c r="AW1622">
        <f t="shared" si="748"/>
        <v>0</v>
      </c>
    </row>
    <row r="1623" spans="5:49" x14ac:dyDescent="0.3">
      <c r="E1623" s="25"/>
      <c r="N1623" s="17"/>
      <c r="O1623" s="17"/>
      <c r="P1623" s="17"/>
      <c r="Q1623" s="34"/>
      <c r="R1623" s="17"/>
      <c r="S1623" s="17"/>
      <c r="T1623" s="34"/>
      <c r="U1623" s="17"/>
      <c r="V1623" s="17"/>
      <c r="W1623" s="17"/>
      <c r="X1623" s="17"/>
      <c r="Y1623" s="17"/>
      <c r="Z1623" s="17"/>
      <c r="AA1623" s="17"/>
      <c r="AB1623" s="17"/>
      <c r="AC1623" s="17"/>
      <c r="AD1623" s="17"/>
      <c r="AE1623" s="17"/>
      <c r="AF1623" s="17"/>
      <c r="AG1623" s="17"/>
      <c r="AH1623" s="17"/>
      <c r="AI1623" s="17"/>
      <c r="AJ1623" s="17"/>
      <c r="AU1623">
        <f t="shared" si="746"/>
        <v>1</v>
      </c>
      <c r="AV1623" t="str">
        <f t="shared" si="747"/>
        <v/>
      </c>
      <c r="AW1623">
        <f t="shared" si="748"/>
        <v>0</v>
      </c>
    </row>
    <row r="1624" spans="5:49" x14ac:dyDescent="0.3">
      <c r="E1624" s="25"/>
      <c r="N1624" s="17"/>
      <c r="O1624" s="17"/>
      <c r="P1624" s="17"/>
      <c r="Q1624" s="34"/>
      <c r="R1624" s="17"/>
      <c r="S1624" s="17"/>
      <c r="T1624" s="34"/>
      <c r="U1624" s="17"/>
      <c r="V1624" s="17"/>
      <c r="W1624" s="17"/>
      <c r="X1624" s="17"/>
      <c r="Y1624" s="17"/>
      <c r="Z1624" s="17"/>
      <c r="AA1624" s="17"/>
      <c r="AB1624" s="17"/>
      <c r="AC1624" s="17"/>
      <c r="AD1624" s="17"/>
      <c r="AE1624" s="17"/>
      <c r="AF1624" s="17"/>
      <c r="AG1624" s="17"/>
      <c r="AH1624" s="17"/>
      <c r="AI1624" s="17"/>
      <c r="AJ1624" s="17"/>
      <c r="AU1624">
        <f t="shared" si="746"/>
        <v>1</v>
      </c>
      <c r="AV1624" t="str">
        <f t="shared" si="747"/>
        <v/>
      </c>
      <c r="AW1624">
        <f t="shared" si="748"/>
        <v>0</v>
      </c>
    </row>
    <row r="1625" spans="5:49" x14ac:dyDescent="0.3">
      <c r="E1625" s="25"/>
      <c r="N1625" s="17"/>
      <c r="O1625" s="17"/>
      <c r="P1625" s="17"/>
      <c r="Q1625" s="34"/>
      <c r="R1625" s="17"/>
      <c r="S1625" s="17"/>
      <c r="T1625" s="34"/>
      <c r="U1625" s="17"/>
      <c r="V1625" s="17"/>
      <c r="W1625" s="17"/>
      <c r="X1625" s="17"/>
      <c r="Y1625" s="17"/>
      <c r="Z1625" s="17"/>
      <c r="AA1625" s="17"/>
      <c r="AB1625" s="17"/>
      <c r="AC1625" s="17"/>
      <c r="AD1625" s="17"/>
      <c r="AE1625" s="17"/>
      <c r="AF1625" s="17"/>
      <c r="AG1625" s="17"/>
      <c r="AH1625" s="17"/>
      <c r="AI1625" s="17"/>
      <c r="AJ1625" s="17"/>
      <c r="AU1625">
        <f t="shared" si="746"/>
        <v>1</v>
      </c>
      <c r="AV1625" t="str">
        <f t="shared" si="747"/>
        <v/>
      </c>
      <c r="AW1625">
        <f t="shared" si="748"/>
        <v>0</v>
      </c>
    </row>
    <row r="1626" spans="5:49" x14ac:dyDescent="0.3">
      <c r="E1626" s="25"/>
      <c r="N1626" s="17"/>
      <c r="O1626" s="17"/>
      <c r="P1626" s="17"/>
      <c r="Q1626" s="34"/>
      <c r="R1626" s="17"/>
      <c r="S1626" s="17"/>
      <c r="T1626" s="34"/>
      <c r="U1626" s="17"/>
      <c r="V1626" s="17"/>
      <c r="W1626" s="17"/>
      <c r="X1626" s="17"/>
      <c r="Y1626" s="17"/>
      <c r="Z1626" s="17"/>
      <c r="AA1626" s="17"/>
      <c r="AB1626" s="17"/>
      <c r="AC1626" s="17"/>
      <c r="AD1626" s="17"/>
      <c r="AE1626" s="17"/>
      <c r="AF1626" s="17"/>
      <c r="AG1626" s="17"/>
      <c r="AH1626" s="17"/>
      <c r="AI1626" s="17"/>
      <c r="AJ1626" s="17"/>
      <c r="AU1626">
        <f t="shared" si="746"/>
        <v>1</v>
      </c>
      <c r="AV1626" t="str">
        <f t="shared" si="747"/>
        <v/>
      </c>
      <c r="AW1626">
        <f t="shared" si="748"/>
        <v>0</v>
      </c>
    </row>
    <row r="1627" spans="5:49" x14ac:dyDescent="0.3">
      <c r="E1627" s="25"/>
      <c r="N1627" s="17"/>
      <c r="O1627" s="17"/>
      <c r="P1627" s="17"/>
      <c r="Q1627" s="34"/>
      <c r="R1627" s="17"/>
      <c r="S1627" s="17"/>
      <c r="T1627" s="34"/>
      <c r="U1627" s="17"/>
      <c r="V1627" s="17"/>
      <c r="W1627" s="17"/>
      <c r="X1627" s="17"/>
      <c r="Y1627" s="17"/>
      <c r="Z1627" s="17"/>
      <c r="AA1627" s="17"/>
      <c r="AB1627" s="17"/>
      <c r="AC1627" s="17"/>
      <c r="AD1627" s="17"/>
      <c r="AE1627" s="17"/>
      <c r="AF1627" s="17"/>
      <c r="AG1627" s="17"/>
      <c r="AH1627" s="17"/>
      <c r="AI1627" s="17"/>
      <c r="AJ1627" s="17"/>
      <c r="AU1627">
        <f t="shared" si="746"/>
        <v>1</v>
      </c>
      <c r="AV1627" t="str">
        <f t="shared" si="747"/>
        <v/>
      </c>
      <c r="AW1627">
        <f t="shared" si="748"/>
        <v>0</v>
      </c>
    </row>
    <row r="1628" spans="5:49" x14ac:dyDescent="0.3">
      <c r="E1628" s="25"/>
      <c r="N1628" s="17"/>
      <c r="O1628" s="17"/>
      <c r="P1628" s="17"/>
      <c r="Q1628" s="34"/>
      <c r="R1628" s="17"/>
      <c r="S1628" s="17"/>
      <c r="T1628" s="34"/>
      <c r="U1628" s="17"/>
      <c r="V1628" s="17"/>
      <c r="W1628" s="17"/>
      <c r="X1628" s="17"/>
      <c r="Y1628" s="17"/>
      <c r="Z1628" s="17"/>
      <c r="AA1628" s="17"/>
      <c r="AB1628" s="17"/>
      <c r="AC1628" s="17"/>
      <c r="AD1628" s="17"/>
      <c r="AE1628" s="17"/>
      <c r="AF1628" s="17"/>
      <c r="AG1628" s="17"/>
      <c r="AH1628" s="17"/>
      <c r="AI1628" s="17"/>
      <c r="AJ1628" s="17"/>
      <c r="AU1628">
        <f t="shared" si="746"/>
        <v>1</v>
      </c>
      <c r="AV1628" t="str">
        <f t="shared" si="747"/>
        <v/>
      </c>
      <c r="AW1628">
        <f t="shared" si="748"/>
        <v>0</v>
      </c>
    </row>
    <row r="1629" spans="5:49" x14ac:dyDescent="0.3">
      <c r="E1629" s="25"/>
      <c r="N1629" s="17"/>
      <c r="O1629" s="17"/>
      <c r="P1629" s="17"/>
      <c r="Q1629" s="34"/>
      <c r="R1629" s="17"/>
      <c r="S1629" s="17"/>
      <c r="T1629" s="34"/>
      <c r="U1629" s="17"/>
      <c r="V1629" s="17"/>
      <c r="W1629" s="17"/>
      <c r="X1629" s="17"/>
      <c r="Y1629" s="17"/>
      <c r="Z1629" s="17"/>
      <c r="AA1629" s="17"/>
      <c r="AB1629" s="17"/>
      <c r="AC1629" s="17"/>
      <c r="AD1629" s="17"/>
      <c r="AE1629" s="17"/>
      <c r="AF1629" s="17"/>
      <c r="AG1629" s="17"/>
      <c r="AH1629" s="17"/>
      <c r="AI1629" s="17"/>
      <c r="AJ1629" s="17"/>
      <c r="AU1629">
        <f t="shared" si="746"/>
        <v>1</v>
      </c>
      <c r="AV1629" t="str">
        <f t="shared" si="747"/>
        <v/>
      </c>
      <c r="AW1629">
        <f t="shared" si="748"/>
        <v>0</v>
      </c>
    </row>
    <row r="1630" spans="5:49" x14ac:dyDescent="0.3">
      <c r="E1630" s="25"/>
      <c r="N1630" s="17"/>
      <c r="O1630" s="17"/>
      <c r="P1630" s="17"/>
      <c r="Q1630" s="34"/>
      <c r="R1630" s="17"/>
      <c r="S1630" s="17"/>
      <c r="T1630" s="34"/>
      <c r="U1630" s="17"/>
      <c r="V1630" s="17"/>
      <c r="W1630" s="17"/>
      <c r="X1630" s="17"/>
      <c r="Y1630" s="17"/>
      <c r="Z1630" s="17"/>
      <c r="AA1630" s="17"/>
      <c r="AB1630" s="17"/>
      <c r="AC1630" s="17"/>
      <c r="AD1630" s="17"/>
      <c r="AE1630" s="17"/>
      <c r="AF1630" s="17"/>
      <c r="AG1630" s="17"/>
      <c r="AH1630" s="17"/>
      <c r="AI1630" s="17"/>
      <c r="AJ1630" s="17"/>
      <c r="AU1630">
        <f t="shared" si="746"/>
        <v>1</v>
      </c>
      <c r="AV1630" t="str">
        <f t="shared" si="747"/>
        <v/>
      </c>
      <c r="AW1630">
        <f t="shared" si="748"/>
        <v>0</v>
      </c>
    </row>
    <row r="1631" spans="5:49" x14ac:dyDescent="0.3">
      <c r="E1631" s="25"/>
      <c r="N1631" s="17"/>
      <c r="O1631" s="17"/>
      <c r="P1631" s="17"/>
      <c r="Q1631" s="34"/>
      <c r="R1631" s="17"/>
      <c r="S1631" s="17"/>
      <c r="T1631" s="34"/>
      <c r="U1631" s="17"/>
      <c r="V1631" s="17"/>
      <c r="W1631" s="17"/>
      <c r="X1631" s="17"/>
      <c r="Y1631" s="17"/>
      <c r="Z1631" s="17"/>
      <c r="AA1631" s="17"/>
      <c r="AB1631" s="17"/>
      <c r="AC1631" s="17"/>
      <c r="AD1631" s="17"/>
      <c r="AE1631" s="17"/>
      <c r="AF1631" s="17"/>
      <c r="AG1631" s="17"/>
      <c r="AH1631" s="17"/>
      <c r="AI1631" s="17"/>
      <c r="AJ1631" s="17"/>
      <c r="AU1631">
        <f t="shared" si="746"/>
        <v>1</v>
      </c>
      <c r="AV1631" t="str">
        <f t="shared" si="747"/>
        <v/>
      </c>
      <c r="AW1631">
        <f t="shared" si="748"/>
        <v>0</v>
      </c>
    </row>
    <row r="1632" spans="5:49" x14ac:dyDescent="0.3">
      <c r="E1632" s="25"/>
      <c r="N1632" s="17"/>
      <c r="O1632" s="17"/>
      <c r="P1632" s="17"/>
      <c r="Q1632" s="34"/>
      <c r="R1632" s="17"/>
      <c r="S1632" s="17"/>
      <c r="T1632" s="34"/>
      <c r="U1632" s="17"/>
      <c r="V1632" s="17"/>
      <c r="W1632" s="17"/>
      <c r="X1632" s="17"/>
      <c r="Y1632" s="17"/>
      <c r="Z1632" s="17"/>
      <c r="AA1632" s="17"/>
      <c r="AB1632" s="17"/>
      <c r="AC1632" s="17"/>
      <c r="AD1632" s="17"/>
      <c r="AE1632" s="17"/>
      <c r="AF1632" s="17"/>
      <c r="AG1632" s="17"/>
      <c r="AH1632" s="17"/>
      <c r="AI1632" s="17"/>
      <c r="AJ1632" s="17"/>
      <c r="AU1632">
        <f t="shared" si="746"/>
        <v>1</v>
      </c>
      <c r="AV1632" t="str">
        <f t="shared" si="747"/>
        <v/>
      </c>
      <c r="AW1632">
        <f t="shared" si="748"/>
        <v>0</v>
      </c>
    </row>
    <row r="1633" spans="5:49" x14ac:dyDescent="0.3">
      <c r="E1633" s="25"/>
      <c r="N1633" s="17"/>
      <c r="O1633" s="17"/>
      <c r="P1633" s="17"/>
      <c r="Q1633" s="34"/>
      <c r="R1633" s="17"/>
      <c r="S1633" s="17"/>
      <c r="T1633" s="34"/>
      <c r="U1633" s="17"/>
      <c r="V1633" s="17"/>
      <c r="W1633" s="17"/>
      <c r="X1633" s="17"/>
      <c r="Y1633" s="17"/>
      <c r="Z1633" s="17"/>
      <c r="AA1633" s="17"/>
      <c r="AB1633" s="17"/>
      <c r="AC1633" s="17"/>
      <c r="AD1633" s="17"/>
      <c r="AE1633" s="17"/>
      <c r="AF1633" s="17"/>
      <c r="AG1633" s="17"/>
      <c r="AH1633" s="17"/>
      <c r="AI1633" s="17"/>
      <c r="AJ1633" s="17"/>
      <c r="AU1633">
        <f t="shared" si="746"/>
        <v>1</v>
      </c>
      <c r="AV1633" t="str">
        <f t="shared" si="747"/>
        <v/>
      </c>
      <c r="AW1633">
        <f t="shared" si="748"/>
        <v>0</v>
      </c>
    </row>
    <row r="1634" spans="5:49" x14ac:dyDescent="0.3">
      <c r="E1634" s="25"/>
      <c r="N1634" s="17"/>
      <c r="O1634" s="17"/>
      <c r="P1634" s="17"/>
      <c r="Q1634" s="34"/>
      <c r="R1634" s="17"/>
      <c r="S1634" s="17"/>
      <c r="T1634" s="34"/>
      <c r="U1634" s="17"/>
      <c r="V1634" s="17"/>
      <c r="W1634" s="17"/>
      <c r="X1634" s="17"/>
      <c r="Y1634" s="17"/>
      <c r="Z1634" s="17"/>
      <c r="AA1634" s="17"/>
      <c r="AB1634" s="17"/>
      <c r="AC1634" s="17"/>
      <c r="AD1634" s="17"/>
      <c r="AE1634" s="17"/>
      <c r="AF1634" s="17"/>
      <c r="AG1634" s="17"/>
      <c r="AH1634" s="17"/>
      <c r="AI1634" s="17"/>
      <c r="AJ1634" s="17"/>
      <c r="AU1634">
        <f t="shared" si="746"/>
        <v>1</v>
      </c>
      <c r="AV1634" t="str">
        <f t="shared" si="747"/>
        <v/>
      </c>
      <c r="AW1634">
        <f t="shared" si="748"/>
        <v>0</v>
      </c>
    </row>
    <row r="1635" spans="5:49" x14ac:dyDescent="0.3">
      <c r="E1635" s="25"/>
      <c r="N1635" s="17"/>
      <c r="O1635" s="17"/>
      <c r="P1635" s="17"/>
      <c r="Q1635" s="34"/>
      <c r="R1635" s="17"/>
      <c r="S1635" s="17"/>
      <c r="T1635" s="34"/>
      <c r="U1635" s="17"/>
      <c r="V1635" s="17"/>
      <c r="W1635" s="17"/>
      <c r="X1635" s="17"/>
      <c r="Y1635" s="17"/>
      <c r="Z1635" s="17"/>
      <c r="AA1635" s="17"/>
      <c r="AB1635" s="17"/>
      <c r="AC1635" s="17"/>
      <c r="AD1635" s="17"/>
      <c r="AE1635" s="17"/>
      <c r="AF1635" s="17"/>
      <c r="AG1635" s="17"/>
      <c r="AH1635" s="17"/>
      <c r="AI1635" s="17"/>
      <c r="AJ1635" s="17"/>
      <c r="AU1635">
        <f t="shared" si="746"/>
        <v>1</v>
      </c>
      <c r="AV1635" t="str">
        <f t="shared" si="747"/>
        <v/>
      </c>
      <c r="AW1635">
        <f t="shared" si="748"/>
        <v>0</v>
      </c>
    </row>
    <row r="1636" spans="5:49" x14ac:dyDescent="0.3">
      <c r="E1636" s="25"/>
      <c r="N1636" s="17"/>
      <c r="O1636" s="17"/>
      <c r="P1636" s="17"/>
      <c r="Q1636" s="34"/>
      <c r="R1636" s="17"/>
      <c r="S1636" s="17"/>
      <c r="T1636" s="34"/>
      <c r="U1636" s="17"/>
      <c r="V1636" s="17"/>
      <c r="W1636" s="17"/>
      <c r="X1636" s="17"/>
      <c r="Y1636" s="17"/>
      <c r="Z1636" s="17"/>
      <c r="AA1636" s="17"/>
      <c r="AB1636" s="17"/>
      <c r="AC1636" s="17"/>
      <c r="AD1636" s="17"/>
      <c r="AE1636" s="17"/>
      <c r="AF1636" s="17"/>
      <c r="AG1636" s="17"/>
      <c r="AH1636" s="17"/>
      <c r="AI1636" s="17"/>
      <c r="AJ1636" s="17"/>
      <c r="AU1636">
        <f t="shared" si="746"/>
        <v>1</v>
      </c>
      <c r="AV1636" t="str">
        <f t="shared" si="747"/>
        <v/>
      </c>
      <c r="AW1636">
        <f t="shared" si="748"/>
        <v>0</v>
      </c>
    </row>
    <row r="1637" spans="5:49" x14ac:dyDescent="0.3">
      <c r="E1637" s="25"/>
      <c r="N1637" s="17"/>
      <c r="O1637" s="17"/>
      <c r="P1637" s="17"/>
      <c r="Q1637" s="34"/>
      <c r="R1637" s="17"/>
      <c r="S1637" s="17"/>
      <c r="T1637" s="34"/>
      <c r="U1637" s="17"/>
      <c r="V1637" s="17"/>
      <c r="W1637" s="17"/>
      <c r="X1637" s="17"/>
      <c r="Y1637" s="17"/>
      <c r="Z1637" s="17"/>
      <c r="AA1637" s="17"/>
      <c r="AB1637" s="17"/>
      <c r="AC1637" s="17"/>
      <c r="AD1637" s="17"/>
      <c r="AE1637" s="17"/>
      <c r="AF1637" s="17"/>
      <c r="AG1637" s="17"/>
      <c r="AH1637" s="17"/>
      <c r="AI1637" s="17"/>
      <c r="AJ1637" s="17"/>
      <c r="AU1637">
        <f t="shared" si="746"/>
        <v>1</v>
      </c>
      <c r="AV1637" t="str">
        <f t="shared" si="747"/>
        <v/>
      </c>
      <c r="AW1637">
        <f t="shared" si="748"/>
        <v>0</v>
      </c>
    </row>
    <row r="1638" spans="5:49" x14ac:dyDescent="0.3">
      <c r="E1638" s="25"/>
      <c r="N1638" s="17"/>
      <c r="O1638" s="17"/>
      <c r="P1638" s="17"/>
      <c r="Q1638" s="34"/>
      <c r="R1638" s="17"/>
      <c r="S1638" s="17"/>
      <c r="T1638" s="34"/>
      <c r="U1638" s="17"/>
      <c r="V1638" s="17"/>
      <c r="W1638" s="17"/>
      <c r="X1638" s="17"/>
      <c r="Y1638" s="17"/>
      <c r="Z1638" s="17"/>
      <c r="AA1638" s="17"/>
      <c r="AB1638" s="17"/>
      <c r="AC1638" s="17"/>
      <c r="AD1638" s="17"/>
      <c r="AE1638" s="17"/>
      <c r="AF1638" s="17"/>
      <c r="AG1638" s="17"/>
      <c r="AH1638" s="17"/>
      <c r="AI1638" s="17"/>
      <c r="AJ1638" s="17"/>
      <c r="AU1638">
        <f t="shared" si="746"/>
        <v>1</v>
      </c>
      <c r="AV1638" t="str">
        <f t="shared" si="747"/>
        <v/>
      </c>
      <c r="AW1638">
        <f t="shared" si="748"/>
        <v>0</v>
      </c>
    </row>
    <row r="1639" spans="5:49" x14ac:dyDescent="0.3">
      <c r="E1639" s="25"/>
      <c r="N1639" s="17"/>
      <c r="O1639" s="17"/>
      <c r="P1639" s="17"/>
      <c r="Q1639" s="34"/>
      <c r="R1639" s="17"/>
      <c r="S1639" s="17"/>
      <c r="T1639" s="34"/>
      <c r="U1639" s="17"/>
      <c r="V1639" s="17"/>
      <c r="W1639" s="17"/>
      <c r="X1639" s="17"/>
      <c r="Y1639" s="17"/>
      <c r="Z1639" s="17"/>
      <c r="AA1639" s="17"/>
      <c r="AB1639" s="17"/>
      <c r="AC1639" s="17"/>
      <c r="AD1639" s="17"/>
      <c r="AE1639" s="17"/>
      <c r="AF1639" s="17"/>
      <c r="AG1639" s="17"/>
      <c r="AH1639" s="17"/>
      <c r="AI1639" s="17"/>
      <c r="AJ1639" s="17"/>
      <c r="AU1639">
        <f t="shared" si="746"/>
        <v>1</v>
      </c>
      <c r="AV1639" t="str">
        <f t="shared" si="747"/>
        <v/>
      </c>
      <c r="AW1639">
        <f t="shared" si="748"/>
        <v>0</v>
      </c>
    </row>
    <row r="1640" spans="5:49" x14ac:dyDescent="0.3">
      <c r="E1640" s="25"/>
      <c r="N1640" s="17"/>
      <c r="O1640" s="17"/>
      <c r="P1640" s="17"/>
      <c r="Q1640" s="34"/>
      <c r="R1640" s="17"/>
      <c r="S1640" s="17"/>
      <c r="T1640" s="34"/>
      <c r="U1640" s="17"/>
      <c r="V1640" s="17"/>
      <c r="W1640" s="17"/>
      <c r="X1640" s="17"/>
      <c r="Y1640" s="17"/>
      <c r="Z1640" s="17"/>
      <c r="AA1640" s="17"/>
      <c r="AB1640" s="17"/>
      <c r="AC1640" s="17"/>
      <c r="AD1640" s="17"/>
      <c r="AE1640" s="17"/>
      <c r="AF1640" s="17"/>
      <c r="AG1640" s="17"/>
      <c r="AH1640" s="17"/>
      <c r="AI1640" s="17"/>
      <c r="AJ1640" s="17"/>
      <c r="AU1640">
        <f t="shared" si="746"/>
        <v>1</v>
      </c>
      <c r="AV1640" t="str">
        <f t="shared" si="747"/>
        <v/>
      </c>
      <c r="AW1640">
        <f t="shared" si="748"/>
        <v>0</v>
      </c>
    </row>
    <row r="1641" spans="5:49" x14ac:dyDescent="0.3">
      <c r="E1641" s="25"/>
      <c r="N1641" s="17"/>
      <c r="O1641" s="17"/>
      <c r="P1641" s="17"/>
      <c r="Q1641" s="34"/>
      <c r="R1641" s="17"/>
      <c r="S1641" s="17"/>
      <c r="T1641" s="34"/>
      <c r="U1641" s="17"/>
      <c r="V1641" s="17"/>
      <c r="W1641" s="17"/>
      <c r="X1641" s="17"/>
      <c r="Y1641" s="17"/>
      <c r="Z1641" s="17"/>
      <c r="AA1641" s="17"/>
      <c r="AB1641" s="17"/>
      <c r="AC1641" s="17"/>
      <c r="AD1641" s="17"/>
      <c r="AE1641" s="17"/>
      <c r="AF1641" s="17"/>
      <c r="AG1641" s="17"/>
      <c r="AH1641" s="17"/>
      <c r="AI1641" s="17"/>
      <c r="AJ1641" s="17"/>
      <c r="AU1641">
        <f t="shared" si="746"/>
        <v>1</v>
      </c>
      <c r="AV1641" t="str">
        <f t="shared" si="747"/>
        <v/>
      </c>
      <c r="AW1641">
        <f t="shared" si="748"/>
        <v>0</v>
      </c>
    </row>
    <row r="1642" spans="5:49" x14ac:dyDescent="0.3">
      <c r="E1642" s="25"/>
      <c r="N1642" s="17"/>
      <c r="O1642" s="17"/>
      <c r="P1642" s="17"/>
      <c r="Q1642" s="34"/>
      <c r="R1642" s="17"/>
      <c r="S1642" s="17"/>
      <c r="T1642" s="34"/>
      <c r="U1642" s="17"/>
      <c r="V1642" s="17"/>
      <c r="W1642" s="17"/>
      <c r="X1642" s="17"/>
      <c r="Y1642" s="17"/>
      <c r="Z1642" s="17"/>
      <c r="AA1642" s="17"/>
      <c r="AB1642" s="17"/>
      <c r="AC1642" s="17"/>
      <c r="AD1642" s="17"/>
      <c r="AE1642" s="17"/>
      <c r="AF1642" s="17"/>
      <c r="AG1642" s="17"/>
      <c r="AH1642" s="17"/>
      <c r="AI1642" s="17"/>
      <c r="AJ1642" s="17"/>
      <c r="AU1642">
        <f t="shared" si="746"/>
        <v>1</v>
      </c>
      <c r="AV1642" t="str">
        <f t="shared" si="747"/>
        <v/>
      </c>
      <c r="AW1642">
        <f t="shared" si="748"/>
        <v>0</v>
      </c>
    </row>
    <row r="1643" spans="5:49" x14ac:dyDescent="0.3">
      <c r="E1643" s="25"/>
      <c r="N1643" s="17"/>
      <c r="O1643" s="17"/>
      <c r="P1643" s="17"/>
      <c r="Q1643" s="34"/>
      <c r="R1643" s="17"/>
      <c r="S1643" s="17"/>
      <c r="T1643" s="34"/>
      <c r="U1643" s="17"/>
      <c r="V1643" s="17"/>
      <c r="W1643" s="17"/>
      <c r="X1643" s="17"/>
      <c r="Y1643" s="17"/>
      <c r="Z1643" s="17"/>
      <c r="AA1643" s="17"/>
      <c r="AB1643" s="17"/>
      <c r="AC1643" s="17"/>
      <c r="AD1643" s="17"/>
      <c r="AE1643" s="17"/>
      <c r="AF1643" s="17"/>
      <c r="AG1643" s="17"/>
      <c r="AH1643" s="17"/>
      <c r="AI1643" s="17"/>
      <c r="AJ1643" s="17"/>
      <c r="AU1643">
        <f t="shared" si="746"/>
        <v>1</v>
      </c>
      <c r="AV1643" t="str">
        <f t="shared" si="747"/>
        <v/>
      </c>
      <c r="AW1643">
        <f t="shared" si="748"/>
        <v>0</v>
      </c>
    </row>
    <row r="1644" spans="5:49" x14ac:dyDescent="0.3">
      <c r="E1644" s="25"/>
      <c r="N1644" s="17"/>
      <c r="O1644" s="17"/>
      <c r="P1644" s="17"/>
      <c r="Q1644" s="34"/>
      <c r="R1644" s="17"/>
      <c r="S1644" s="17"/>
      <c r="T1644" s="34"/>
      <c r="U1644" s="17"/>
      <c r="V1644" s="17"/>
      <c r="W1644" s="17"/>
      <c r="X1644" s="17"/>
      <c r="Y1644" s="17"/>
      <c r="Z1644" s="17"/>
      <c r="AA1644" s="17"/>
      <c r="AB1644" s="17"/>
      <c r="AC1644" s="17"/>
      <c r="AD1644" s="17"/>
      <c r="AE1644" s="17"/>
      <c r="AF1644" s="17"/>
      <c r="AG1644" s="17"/>
      <c r="AH1644" s="17"/>
      <c r="AI1644" s="17"/>
      <c r="AJ1644" s="17"/>
      <c r="AU1644">
        <f t="shared" si="746"/>
        <v>1</v>
      </c>
      <c r="AV1644" t="str">
        <f t="shared" si="747"/>
        <v/>
      </c>
      <c r="AW1644">
        <f t="shared" si="748"/>
        <v>0</v>
      </c>
    </row>
    <row r="1645" spans="5:49" x14ac:dyDescent="0.3">
      <c r="E1645" s="25"/>
      <c r="N1645" s="17"/>
      <c r="O1645" s="17"/>
      <c r="P1645" s="17"/>
      <c r="Q1645" s="34"/>
      <c r="R1645" s="17"/>
      <c r="S1645" s="17"/>
      <c r="T1645" s="34"/>
      <c r="U1645" s="17"/>
      <c r="V1645" s="17"/>
      <c r="W1645" s="17"/>
      <c r="X1645" s="17"/>
      <c r="Y1645" s="17"/>
      <c r="Z1645" s="17"/>
      <c r="AA1645" s="17"/>
      <c r="AB1645" s="17"/>
      <c r="AC1645" s="17"/>
      <c r="AD1645" s="17"/>
      <c r="AE1645" s="17"/>
      <c r="AF1645" s="17"/>
      <c r="AG1645" s="17"/>
      <c r="AH1645" s="17"/>
      <c r="AI1645" s="17"/>
      <c r="AJ1645" s="17"/>
      <c r="AU1645">
        <f t="shared" si="746"/>
        <v>1</v>
      </c>
      <c r="AV1645" t="str">
        <f t="shared" si="747"/>
        <v/>
      </c>
      <c r="AW1645">
        <f t="shared" si="748"/>
        <v>0</v>
      </c>
    </row>
    <row r="1646" spans="5:49" x14ac:dyDescent="0.3">
      <c r="E1646" s="25"/>
      <c r="N1646" s="17"/>
      <c r="O1646" s="17"/>
      <c r="P1646" s="17"/>
      <c r="Q1646" s="34"/>
      <c r="R1646" s="17"/>
      <c r="S1646" s="17"/>
      <c r="T1646" s="34"/>
      <c r="U1646" s="17"/>
      <c r="V1646" s="17"/>
      <c r="W1646" s="17"/>
      <c r="X1646" s="17"/>
      <c r="Y1646" s="17"/>
      <c r="Z1646" s="17"/>
      <c r="AA1646" s="17"/>
      <c r="AB1646" s="17"/>
      <c r="AC1646" s="17"/>
      <c r="AD1646" s="17"/>
      <c r="AE1646" s="17"/>
      <c r="AF1646" s="17"/>
      <c r="AG1646" s="17"/>
      <c r="AH1646" s="17"/>
      <c r="AI1646" s="17"/>
      <c r="AJ1646" s="17"/>
      <c r="AU1646">
        <f t="shared" si="746"/>
        <v>1</v>
      </c>
      <c r="AV1646" t="str">
        <f t="shared" si="747"/>
        <v/>
      </c>
      <c r="AW1646">
        <f t="shared" si="748"/>
        <v>0</v>
      </c>
    </row>
    <row r="1647" spans="5:49" x14ac:dyDescent="0.3">
      <c r="E1647" s="25"/>
      <c r="N1647" s="17"/>
      <c r="O1647" s="17"/>
      <c r="P1647" s="17"/>
      <c r="Q1647" s="34"/>
      <c r="R1647" s="17"/>
      <c r="S1647" s="17"/>
      <c r="T1647" s="34"/>
      <c r="U1647" s="17"/>
      <c r="V1647" s="17"/>
      <c r="W1647" s="17"/>
      <c r="X1647" s="17"/>
      <c r="Y1647" s="17"/>
      <c r="Z1647" s="17"/>
      <c r="AA1647" s="17"/>
      <c r="AB1647" s="17"/>
      <c r="AC1647" s="17"/>
      <c r="AD1647" s="17"/>
      <c r="AE1647" s="17"/>
      <c r="AF1647" s="17"/>
      <c r="AG1647" s="17"/>
      <c r="AH1647" s="17"/>
      <c r="AI1647" s="17"/>
      <c r="AJ1647" s="17"/>
      <c r="AU1647">
        <f t="shared" si="746"/>
        <v>1</v>
      </c>
      <c r="AV1647" t="str">
        <f t="shared" si="747"/>
        <v/>
      </c>
      <c r="AW1647">
        <f t="shared" si="748"/>
        <v>0</v>
      </c>
    </row>
    <row r="1648" spans="5:49" x14ac:dyDescent="0.3">
      <c r="E1648" s="25"/>
      <c r="N1648" s="17"/>
      <c r="O1648" s="17"/>
      <c r="P1648" s="17"/>
      <c r="Q1648" s="34"/>
      <c r="R1648" s="17"/>
      <c r="S1648" s="17"/>
      <c r="T1648" s="34"/>
      <c r="U1648" s="17"/>
      <c r="V1648" s="17"/>
      <c r="W1648" s="17"/>
      <c r="X1648" s="17"/>
      <c r="Y1648" s="17"/>
      <c r="Z1648" s="17"/>
      <c r="AA1648" s="17"/>
      <c r="AB1648" s="17"/>
      <c r="AC1648" s="17"/>
      <c r="AD1648" s="17"/>
      <c r="AE1648" s="17"/>
      <c r="AF1648" s="17"/>
      <c r="AG1648" s="17"/>
      <c r="AH1648" s="17"/>
      <c r="AI1648" s="17"/>
      <c r="AJ1648" s="17"/>
      <c r="AU1648">
        <f t="shared" si="746"/>
        <v>1</v>
      </c>
      <c r="AV1648" t="str">
        <f t="shared" si="747"/>
        <v/>
      </c>
      <c r="AW1648">
        <f t="shared" si="748"/>
        <v>0</v>
      </c>
    </row>
    <row r="1649" spans="5:49" x14ac:dyDescent="0.3">
      <c r="E1649" s="25"/>
      <c r="N1649" s="17"/>
      <c r="O1649" s="17"/>
      <c r="P1649" s="17"/>
      <c r="Q1649" s="34"/>
      <c r="R1649" s="17"/>
      <c r="S1649" s="17"/>
      <c r="T1649" s="34"/>
      <c r="U1649" s="17"/>
      <c r="V1649" s="17"/>
      <c r="W1649" s="17"/>
      <c r="X1649" s="17"/>
      <c r="Y1649" s="17"/>
      <c r="Z1649" s="17"/>
      <c r="AA1649" s="17"/>
      <c r="AB1649" s="17"/>
      <c r="AC1649" s="17"/>
      <c r="AD1649" s="17"/>
      <c r="AE1649" s="17"/>
      <c r="AF1649" s="17"/>
      <c r="AG1649" s="17"/>
      <c r="AH1649" s="17"/>
      <c r="AI1649" s="17"/>
      <c r="AJ1649" s="17"/>
      <c r="AU1649">
        <f t="shared" si="746"/>
        <v>1</v>
      </c>
      <c r="AV1649" t="str">
        <f t="shared" si="747"/>
        <v/>
      </c>
      <c r="AW1649">
        <f t="shared" si="748"/>
        <v>0</v>
      </c>
    </row>
    <row r="1650" spans="5:49" x14ac:dyDescent="0.3">
      <c r="E1650" s="25"/>
      <c r="N1650" s="17"/>
      <c r="O1650" s="17"/>
      <c r="P1650" s="17"/>
      <c r="Q1650" s="34"/>
      <c r="R1650" s="17"/>
      <c r="S1650" s="17"/>
      <c r="T1650" s="34"/>
      <c r="U1650" s="17"/>
      <c r="V1650" s="17"/>
      <c r="W1650" s="17"/>
      <c r="X1650" s="17"/>
      <c r="Y1650" s="17"/>
      <c r="Z1650" s="17"/>
      <c r="AA1650" s="17"/>
      <c r="AB1650" s="17"/>
      <c r="AC1650" s="17"/>
      <c r="AD1650" s="17"/>
      <c r="AE1650" s="17"/>
      <c r="AF1650" s="17"/>
      <c r="AG1650" s="17"/>
      <c r="AH1650" s="17"/>
      <c r="AI1650" s="17"/>
      <c r="AJ1650" s="17"/>
      <c r="AU1650">
        <f t="shared" si="746"/>
        <v>1</v>
      </c>
      <c r="AV1650" t="str">
        <f t="shared" si="747"/>
        <v/>
      </c>
      <c r="AW1650">
        <f t="shared" si="748"/>
        <v>0</v>
      </c>
    </row>
    <row r="1651" spans="5:49" x14ac:dyDescent="0.3">
      <c r="E1651" s="25"/>
      <c r="N1651" s="17"/>
      <c r="O1651" s="17"/>
      <c r="P1651" s="17"/>
      <c r="Q1651" s="34"/>
      <c r="R1651" s="17"/>
      <c r="S1651" s="17"/>
      <c r="T1651" s="34"/>
      <c r="U1651" s="17"/>
      <c r="V1651" s="17"/>
      <c r="W1651" s="17"/>
      <c r="X1651" s="17"/>
      <c r="Y1651" s="17"/>
      <c r="Z1651" s="17"/>
      <c r="AA1651" s="17"/>
      <c r="AB1651" s="17"/>
      <c r="AC1651" s="17"/>
      <c r="AD1651" s="17"/>
      <c r="AE1651" s="17"/>
      <c r="AF1651" s="17"/>
      <c r="AG1651" s="17"/>
      <c r="AH1651" s="17"/>
      <c r="AI1651" s="17"/>
      <c r="AJ1651" s="17"/>
      <c r="AU1651">
        <f t="shared" si="746"/>
        <v>1</v>
      </c>
      <c r="AV1651" t="str">
        <f t="shared" si="747"/>
        <v/>
      </c>
      <c r="AW1651">
        <f t="shared" si="748"/>
        <v>0</v>
      </c>
    </row>
    <row r="1652" spans="5:49" x14ac:dyDescent="0.3">
      <c r="E1652" s="25"/>
      <c r="N1652" s="17"/>
      <c r="O1652" s="17"/>
      <c r="P1652" s="17"/>
      <c r="Q1652" s="34"/>
      <c r="R1652" s="17"/>
      <c r="S1652" s="17"/>
      <c r="T1652" s="34"/>
      <c r="U1652" s="17"/>
      <c r="V1652" s="17"/>
      <c r="W1652" s="17"/>
      <c r="X1652" s="17"/>
      <c r="Y1652" s="17"/>
      <c r="Z1652" s="17"/>
      <c r="AA1652" s="17"/>
      <c r="AB1652" s="17"/>
      <c r="AC1652" s="17"/>
      <c r="AD1652" s="17"/>
      <c r="AE1652" s="17"/>
      <c r="AF1652" s="17"/>
      <c r="AG1652" s="17"/>
      <c r="AH1652" s="17"/>
      <c r="AI1652" s="17"/>
      <c r="AJ1652" s="17"/>
      <c r="AU1652">
        <f t="shared" si="746"/>
        <v>1</v>
      </c>
      <c r="AV1652" t="str">
        <f t="shared" si="747"/>
        <v/>
      </c>
      <c r="AW1652">
        <f t="shared" si="748"/>
        <v>0</v>
      </c>
    </row>
    <row r="1653" spans="5:49" x14ac:dyDescent="0.3">
      <c r="E1653" s="25"/>
      <c r="N1653" s="17"/>
      <c r="O1653" s="17"/>
      <c r="P1653" s="17"/>
      <c r="Q1653" s="34"/>
      <c r="R1653" s="17"/>
      <c r="S1653" s="17"/>
      <c r="T1653" s="34"/>
      <c r="U1653" s="17"/>
      <c r="V1653" s="17"/>
      <c r="W1653" s="17"/>
      <c r="X1653" s="17"/>
      <c r="Y1653" s="17"/>
      <c r="Z1653" s="17"/>
      <c r="AA1653" s="17"/>
      <c r="AB1653" s="17"/>
      <c r="AC1653" s="17"/>
      <c r="AD1653" s="17"/>
      <c r="AE1653" s="17"/>
      <c r="AF1653" s="17"/>
      <c r="AG1653" s="17"/>
      <c r="AH1653" s="17"/>
      <c r="AI1653" s="17"/>
      <c r="AJ1653" s="17"/>
      <c r="AU1653">
        <f t="shared" si="746"/>
        <v>1</v>
      </c>
      <c r="AV1653" t="str">
        <f t="shared" si="747"/>
        <v/>
      </c>
      <c r="AW1653">
        <f t="shared" si="748"/>
        <v>0</v>
      </c>
    </row>
    <row r="1654" spans="5:49" x14ac:dyDescent="0.3">
      <c r="E1654" s="25"/>
      <c r="N1654" s="17"/>
      <c r="O1654" s="17"/>
      <c r="P1654" s="17"/>
      <c r="Q1654" s="34"/>
      <c r="R1654" s="17"/>
      <c r="S1654" s="17"/>
      <c r="T1654" s="34"/>
      <c r="U1654" s="17"/>
      <c r="V1654" s="17"/>
      <c r="W1654" s="17"/>
      <c r="X1654" s="17"/>
      <c r="Y1654" s="17"/>
      <c r="Z1654" s="17"/>
      <c r="AA1654" s="17"/>
      <c r="AB1654" s="17"/>
      <c r="AC1654" s="17"/>
      <c r="AD1654" s="17"/>
      <c r="AE1654" s="17"/>
      <c r="AF1654" s="17"/>
      <c r="AG1654" s="17"/>
      <c r="AH1654" s="17"/>
      <c r="AI1654" s="17"/>
      <c r="AJ1654" s="17"/>
      <c r="AU1654">
        <f t="shared" si="746"/>
        <v>1</v>
      </c>
      <c r="AV1654" t="str">
        <f t="shared" si="747"/>
        <v/>
      </c>
      <c r="AW1654">
        <f t="shared" si="748"/>
        <v>0</v>
      </c>
    </row>
    <row r="1655" spans="5:49" x14ac:dyDescent="0.3">
      <c r="E1655" s="25"/>
      <c r="N1655" s="17"/>
      <c r="O1655" s="17"/>
      <c r="P1655" s="17"/>
      <c r="Q1655" s="34"/>
      <c r="R1655" s="17"/>
      <c r="S1655" s="17"/>
      <c r="T1655" s="34"/>
      <c r="U1655" s="17"/>
      <c r="V1655" s="17"/>
      <c r="W1655" s="17"/>
      <c r="X1655" s="17"/>
      <c r="Y1655" s="17"/>
      <c r="Z1655" s="17"/>
      <c r="AA1655" s="17"/>
      <c r="AB1655" s="17"/>
      <c r="AC1655" s="17"/>
      <c r="AD1655" s="17"/>
      <c r="AE1655" s="17"/>
      <c r="AF1655" s="17"/>
      <c r="AG1655" s="17"/>
      <c r="AH1655" s="17"/>
      <c r="AI1655" s="17"/>
      <c r="AJ1655" s="17"/>
      <c r="AU1655">
        <f t="shared" si="746"/>
        <v>1</v>
      </c>
      <c r="AV1655" t="str">
        <f t="shared" si="747"/>
        <v/>
      </c>
      <c r="AW1655">
        <f t="shared" si="748"/>
        <v>0</v>
      </c>
    </row>
    <row r="1656" spans="5:49" x14ac:dyDescent="0.3">
      <c r="E1656" s="25"/>
      <c r="N1656" s="17"/>
      <c r="O1656" s="17"/>
      <c r="P1656" s="17"/>
      <c r="Q1656" s="34"/>
      <c r="R1656" s="17"/>
      <c r="S1656" s="17"/>
      <c r="T1656" s="34"/>
      <c r="U1656" s="17"/>
      <c r="V1656" s="17"/>
      <c r="W1656" s="17"/>
      <c r="X1656" s="17"/>
      <c r="Y1656" s="17"/>
      <c r="Z1656" s="17"/>
      <c r="AA1656" s="17"/>
      <c r="AB1656" s="17"/>
      <c r="AC1656" s="17"/>
      <c r="AD1656" s="17"/>
      <c r="AE1656" s="17"/>
      <c r="AF1656" s="17"/>
      <c r="AG1656" s="17"/>
      <c r="AH1656" s="17"/>
      <c r="AI1656" s="17"/>
      <c r="AJ1656" s="17"/>
      <c r="AU1656">
        <f t="shared" si="746"/>
        <v>1</v>
      </c>
      <c r="AV1656" t="str">
        <f t="shared" si="747"/>
        <v/>
      </c>
      <c r="AW1656">
        <f t="shared" si="748"/>
        <v>0</v>
      </c>
    </row>
    <row r="1657" spans="5:49" x14ac:dyDescent="0.3">
      <c r="E1657" s="25"/>
      <c r="N1657" s="17"/>
      <c r="O1657" s="17"/>
      <c r="P1657" s="17"/>
      <c r="Q1657" s="34"/>
      <c r="R1657" s="17"/>
      <c r="S1657" s="17"/>
      <c r="T1657" s="34"/>
      <c r="U1657" s="17"/>
      <c r="V1657" s="17"/>
      <c r="W1657" s="17"/>
      <c r="X1657" s="17"/>
      <c r="Y1657" s="17"/>
      <c r="Z1657" s="17"/>
      <c r="AA1657" s="17"/>
      <c r="AB1657" s="17"/>
      <c r="AC1657" s="17"/>
      <c r="AD1657" s="17"/>
      <c r="AE1657" s="17"/>
      <c r="AF1657" s="17"/>
      <c r="AG1657" s="17"/>
      <c r="AH1657" s="17"/>
      <c r="AI1657" s="17"/>
      <c r="AJ1657" s="17"/>
      <c r="AU1657">
        <f t="shared" si="746"/>
        <v>1</v>
      </c>
      <c r="AV1657" t="str">
        <f t="shared" si="747"/>
        <v/>
      </c>
      <c r="AW1657">
        <f t="shared" si="748"/>
        <v>0</v>
      </c>
    </row>
    <row r="1658" spans="5:49" x14ac:dyDescent="0.3">
      <c r="E1658" s="25"/>
      <c r="N1658" s="17"/>
      <c r="O1658" s="17"/>
      <c r="P1658" s="17"/>
      <c r="Q1658" s="34"/>
      <c r="R1658" s="17"/>
      <c r="S1658" s="17"/>
      <c r="T1658" s="34"/>
      <c r="U1658" s="17"/>
      <c r="V1658" s="17"/>
      <c r="W1658" s="17"/>
      <c r="X1658" s="17"/>
      <c r="Y1658" s="17"/>
      <c r="Z1658" s="17"/>
      <c r="AA1658" s="17"/>
      <c r="AB1658" s="17"/>
      <c r="AC1658" s="17"/>
      <c r="AD1658" s="17"/>
      <c r="AE1658" s="17"/>
      <c r="AF1658" s="17"/>
      <c r="AG1658" s="17"/>
      <c r="AH1658" s="17"/>
      <c r="AI1658" s="17"/>
      <c r="AJ1658" s="17"/>
      <c r="AU1658">
        <f t="shared" si="746"/>
        <v>1</v>
      </c>
      <c r="AV1658" t="str">
        <f t="shared" si="747"/>
        <v/>
      </c>
      <c r="AW1658">
        <f t="shared" si="748"/>
        <v>0</v>
      </c>
    </row>
    <row r="1659" spans="5:49" x14ac:dyDescent="0.3">
      <c r="E1659" s="25"/>
      <c r="N1659" s="17"/>
      <c r="O1659" s="17"/>
      <c r="P1659" s="17"/>
      <c r="Q1659" s="34"/>
      <c r="R1659" s="17"/>
      <c r="S1659" s="17"/>
      <c r="T1659" s="34"/>
      <c r="U1659" s="17"/>
      <c r="V1659" s="17"/>
      <c r="W1659" s="17"/>
      <c r="X1659" s="17"/>
      <c r="Y1659" s="17"/>
      <c r="Z1659" s="17"/>
      <c r="AA1659" s="17"/>
      <c r="AB1659" s="17"/>
      <c r="AC1659" s="17"/>
      <c r="AD1659" s="17"/>
      <c r="AE1659" s="17"/>
      <c r="AF1659" s="17"/>
      <c r="AG1659" s="17"/>
      <c r="AH1659" s="17"/>
      <c r="AI1659" s="17"/>
      <c r="AJ1659" s="17"/>
      <c r="AU1659">
        <f t="shared" si="746"/>
        <v>1</v>
      </c>
      <c r="AV1659" t="str">
        <f t="shared" si="747"/>
        <v/>
      </c>
      <c r="AW1659">
        <f t="shared" si="748"/>
        <v>0</v>
      </c>
    </row>
    <row r="1660" spans="5:49" x14ac:dyDescent="0.3">
      <c r="E1660" s="25"/>
      <c r="N1660" s="17"/>
      <c r="O1660" s="17"/>
      <c r="P1660" s="17"/>
      <c r="Q1660" s="34"/>
      <c r="R1660" s="17"/>
      <c r="S1660" s="17"/>
      <c r="T1660" s="34"/>
      <c r="U1660" s="17"/>
      <c r="V1660" s="17"/>
      <c r="W1660" s="17"/>
      <c r="X1660" s="17"/>
      <c r="Y1660" s="17"/>
      <c r="Z1660" s="17"/>
      <c r="AA1660" s="17"/>
      <c r="AB1660" s="17"/>
      <c r="AC1660" s="17"/>
      <c r="AD1660" s="17"/>
      <c r="AE1660" s="17"/>
      <c r="AF1660" s="17"/>
      <c r="AG1660" s="17"/>
      <c r="AH1660" s="17"/>
      <c r="AI1660" s="17"/>
      <c r="AJ1660" s="17"/>
      <c r="AU1660">
        <f t="shared" si="746"/>
        <v>1</v>
      </c>
      <c r="AV1660" t="str">
        <f t="shared" si="747"/>
        <v/>
      </c>
      <c r="AW1660">
        <f t="shared" si="748"/>
        <v>0</v>
      </c>
    </row>
    <row r="1661" spans="5:49" x14ac:dyDescent="0.3">
      <c r="E1661" s="25"/>
      <c r="N1661" s="17"/>
      <c r="O1661" s="17"/>
      <c r="P1661" s="17"/>
      <c r="Q1661" s="34"/>
      <c r="R1661" s="17"/>
      <c r="S1661" s="17"/>
      <c r="T1661" s="34"/>
      <c r="U1661" s="17"/>
      <c r="V1661" s="17"/>
      <c r="W1661" s="17"/>
      <c r="X1661" s="17"/>
      <c r="Y1661" s="17"/>
      <c r="Z1661" s="17"/>
      <c r="AA1661" s="17"/>
      <c r="AB1661" s="17"/>
      <c r="AC1661" s="17"/>
      <c r="AD1661" s="17"/>
      <c r="AE1661" s="17"/>
      <c r="AF1661" s="17"/>
      <c r="AG1661" s="17"/>
      <c r="AH1661" s="17"/>
      <c r="AI1661" s="17"/>
      <c r="AJ1661" s="17"/>
      <c r="AU1661">
        <f t="shared" si="746"/>
        <v>1</v>
      </c>
      <c r="AV1661" t="str">
        <f t="shared" si="747"/>
        <v/>
      </c>
      <c r="AW1661">
        <f t="shared" si="748"/>
        <v>0</v>
      </c>
    </row>
    <row r="1662" spans="5:49" x14ac:dyDescent="0.3">
      <c r="E1662" s="25"/>
      <c r="N1662" s="17"/>
      <c r="O1662" s="17"/>
      <c r="P1662" s="17"/>
      <c r="Q1662" s="34"/>
      <c r="R1662" s="17"/>
      <c r="S1662" s="17"/>
      <c r="T1662" s="34"/>
      <c r="U1662" s="17"/>
      <c r="V1662" s="17"/>
      <c r="W1662" s="17"/>
      <c r="X1662" s="17"/>
      <c r="Y1662" s="17"/>
      <c r="Z1662" s="17"/>
      <c r="AA1662" s="17"/>
      <c r="AB1662" s="17"/>
      <c r="AC1662" s="17"/>
      <c r="AD1662" s="17"/>
      <c r="AE1662" s="17"/>
      <c r="AF1662" s="17"/>
      <c r="AG1662" s="17"/>
      <c r="AH1662" s="17"/>
      <c r="AI1662" s="17"/>
      <c r="AJ1662" s="17"/>
      <c r="AU1662">
        <f t="shared" si="746"/>
        <v>1</v>
      </c>
      <c r="AV1662" t="str">
        <f t="shared" si="747"/>
        <v/>
      </c>
      <c r="AW1662">
        <f t="shared" si="748"/>
        <v>0</v>
      </c>
    </row>
    <row r="1663" spans="5:49" x14ac:dyDescent="0.3">
      <c r="E1663" s="25"/>
      <c r="N1663" s="17"/>
      <c r="O1663" s="17"/>
      <c r="P1663" s="17"/>
      <c r="Q1663" s="34"/>
      <c r="R1663" s="17"/>
      <c r="S1663" s="17"/>
      <c r="T1663" s="34"/>
      <c r="U1663" s="17"/>
      <c r="V1663" s="17"/>
      <c r="W1663" s="17"/>
      <c r="X1663" s="17"/>
      <c r="Y1663" s="17"/>
      <c r="Z1663" s="17"/>
      <c r="AA1663" s="17"/>
      <c r="AB1663" s="17"/>
      <c r="AC1663" s="17"/>
      <c r="AD1663" s="17"/>
      <c r="AE1663" s="17"/>
      <c r="AF1663" s="17"/>
      <c r="AG1663" s="17"/>
      <c r="AH1663" s="17"/>
      <c r="AI1663" s="17"/>
      <c r="AJ1663" s="17"/>
      <c r="AU1663">
        <f t="shared" si="746"/>
        <v>1</v>
      </c>
      <c r="AV1663" t="str">
        <f t="shared" si="747"/>
        <v/>
      </c>
      <c r="AW1663">
        <f t="shared" si="748"/>
        <v>0</v>
      </c>
    </row>
    <row r="1664" spans="5:49" x14ac:dyDescent="0.3">
      <c r="E1664" s="25"/>
      <c r="N1664" s="17"/>
      <c r="O1664" s="17"/>
      <c r="P1664" s="17"/>
      <c r="Q1664" s="34"/>
      <c r="R1664" s="17"/>
      <c r="S1664" s="17"/>
      <c r="T1664" s="34"/>
      <c r="U1664" s="17"/>
      <c r="V1664" s="17"/>
      <c r="W1664" s="17"/>
      <c r="X1664" s="17"/>
      <c r="Y1664" s="17"/>
      <c r="Z1664" s="17"/>
      <c r="AA1664" s="17"/>
      <c r="AB1664" s="17"/>
      <c r="AC1664" s="17"/>
      <c r="AD1664" s="17"/>
      <c r="AE1664" s="17"/>
      <c r="AF1664" s="17"/>
      <c r="AG1664" s="17"/>
      <c r="AH1664" s="17"/>
      <c r="AI1664" s="17"/>
      <c r="AJ1664" s="17"/>
      <c r="AU1664">
        <f t="shared" si="746"/>
        <v>1</v>
      </c>
      <c r="AV1664" t="str">
        <f t="shared" si="747"/>
        <v/>
      </c>
      <c r="AW1664">
        <f t="shared" si="748"/>
        <v>0</v>
      </c>
    </row>
    <row r="1665" spans="5:49" x14ac:dyDescent="0.3">
      <c r="E1665" s="25"/>
      <c r="N1665" s="17"/>
      <c r="O1665" s="17"/>
      <c r="P1665" s="17"/>
      <c r="Q1665" s="34"/>
      <c r="R1665" s="17"/>
      <c r="S1665" s="17"/>
      <c r="T1665" s="34"/>
      <c r="U1665" s="17"/>
      <c r="V1665" s="17"/>
      <c r="W1665" s="17"/>
      <c r="X1665" s="17"/>
      <c r="Y1665" s="17"/>
      <c r="Z1665" s="17"/>
      <c r="AA1665" s="17"/>
      <c r="AB1665" s="17"/>
      <c r="AC1665" s="17"/>
      <c r="AD1665" s="17"/>
      <c r="AE1665" s="17"/>
      <c r="AF1665" s="17"/>
      <c r="AG1665" s="17"/>
      <c r="AH1665" s="17"/>
      <c r="AI1665" s="17"/>
      <c r="AJ1665" s="17"/>
      <c r="AU1665">
        <f t="shared" si="746"/>
        <v>1</v>
      </c>
      <c r="AV1665" t="str">
        <f t="shared" si="747"/>
        <v/>
      </c>
      <c r="AW1665">
        <f t="shared" si="748"/>
        <v>0</v>
      </c>
    </row>
    <row r="1666" spans="5:49" x14ac:dyDescent="0.3">
      <c r="E1666" s="25"/>
      <c r="N1666" s="17"/>
      <c r="O1666" s="17"/>
      <c r="P1666" s="17"/>
      <c r="Q1666" s="34"/>
      <c r="R1666" s="17"/>
      <c r="S1666" s="17"/>
      <c r="T1666" s="34"/>
      <c r="U1666" s="17"/>
      <c r="V1666" s="17"/>
      <c r="W1666" s="17"/>
      <c r="X1666" s="17"/>
      <c r="Y1666" s="17"/>
      <c r="Z1666" s="17"/>
      <c r="AA1666" s="17"/>
      <c r="AB1666" s="17"/>
      <c r="AC1666" s="17"/>
      <c r="AD1666" s="17"/>
      <c r="AE1666" s="17"/>
      <c r="AF1666" s="17"/>
      <c r="AG1666" s="17"/>
      <c r="AH1666" s="17"/>
      <c r="AI1666" s="17"/>
      <c r="AJ1666" s="17"/>
      <c r="AU1666">
        <f t="shared" si="746"/>
        <v>1</v>
      </c>
      <c r="AV1666" t="str">
        <f t="shared" si="747"/>
        <v/>
      </c>
      <c r="AW1666">
        <f t="shared" si="748"/>
        <v>0</v>
      </c>
    </row>
    <row r="1667" spans="5:49" x14ac:dyDescent="0.3">
      <c r="E1667" s="25"/>
      <c r="N1667" s="17"/>
      <c r="O1667" s="17"/>
      <c r="P1667" s="17"/>
      <c r="Q1667" s="34"/>
      <c r="R1667" s="17"/>
      <c r="S1667" s="17"/>
      <c r="T1667" s="34"/>
      <c r="U1667" s="17"/>
      <c r="V1667" s="17"/>
      <c r="W1667" s="17"/>
      <c r="X1667" s="17"/>
      <c r="Y1667" s="17"/>
      <c r="Z1667" s="17"/>
      <c r="AA1667" s="17"/>
      <c r="AB1667" s="17"/>
      <c r="AC1667" s="17"/>
      <c r="AD1667" s="17"/>
      <c r="AE1667" s="17"/>
      <c r="AF1667" s="17"/>
      <c r="AG1667" s="17"/>
      <c r="AH1667" s="17"/>
      <c r="AI1667" s="17"/>
      <c r="AJ1667" s="17"/>
      <c r="AU1667">
        <f t="shared" si="746"/>
        <v>1</v>
      </c>
      <c r="AV1667" t="str">
        <f t="shared" si="747"/>
        <v/>
      </c>
      <c r="AW1667">
        <f t="shared" si="748"/>
        <v>0</v>
      </c>
    </row>
    <row r="1668" spans="5:49" x14ac:dyDescent="0.3">
      <c r="E1668" s="25"/>
      <c r="N1668" s="17"/>
      <c r="O1668" s="17"/>
      <c r="P1668" s="17"/>
      <c r="Q1668" s="34"/>
      <c r="R1668" s="17"/>
      <c r="S1668" s="17"/>
      <c r="T1668" s="34"/>
      <c r="U1668" s="17"/>
      <c r="V1668" s="17"/>
      <c r="W1668" s="17"/>
      <c r="X1668" s="17"/>
      <c r="Y1668" s="17"/>
      <c r="Z1668" s="17"/>
      <c r="AA1668" s="17"/>
      <c r="AB1668" s="17"/>
      <c r="AC1668" s="17"/>
      <c r="AD1668" s="17"/>
      <c r="AE1668" s="17"/>
      <c r="AF1668" s="17"/>
      <c r="AG1668" s="17"/>
      <c r="AH1668" s="17"/>
      <c r="AI1668" s="17"/>
      <c r="AJ1668" s="17"/>
      <c r="AU1668">
        <f t="shared" si="746"/>
        <v>1</v>
      </c>
      <c r="AV1668" t="str">
        <f t="shared" si="747"/>
        <v/>
      </c>
      <c r="AW1668">
        <f t="shared" si="748"/>
        <v>0</v>
      </c>
    </row>
    <row r="1669" spans="5:49" x14ac:dyDescent="0.3">
      <c r="E1669" s="25"/>
      <c r="N1669" s="17"/>
      <c r="O1669" s="17"/>
      <c r="P1669" s="17"/>
      <c r="Q1669" s="34"/>
      <c r="R1669" s="17"/>
      <c r="S1669" s="17"/>
      <c r="T1669" s="34"/>
      <c r="U1669" s="17"/>
      <c r="V1669" s="17"/>
      <c r="W1669" s="17"/>
      <c r="X1669" s="17"/>
      <c r="Y1669" s="17"/>
      <c r="Z1669" s="17"/>
      <c r="AA1669" s="17"/>
      <c r="AB1669" s="17"/>
      <c r="AC1669" s="17"/>
      <c r="AD1669" s="17"/>
      <c r="AE1669" s="17"/>
      <c r="AF1669" s="17"/>
      <c r="AG1669" s="17"/>
      <c r="AH1669" s="17"/>
      <c r="AI1669" s="17"/>
      <c r="AJ1669" s="17"/>
      <c r="AU1669">
        <f t="shared" si="746"/>
        <v>1</v>
      </c>
      <c r="AV1669" t="str">
        <f t="shared" si="747"/>
        <v/>
      </c>
      <c r="AW1669">
        <f t="shared" si="748"/>
        <v>0</v>
      </c>
    </row>
    <row r="1670" spans="5:49" x14ac:dyDescent="0.3">
      <c r="E1670" s="25"/>
      <c r="N1670" s="17"/>
      <c r="O1670" s="17"/>
      <c r="P1670" s="17"/>
      <c r="Q1670" s="34"/>
      <c r="R1670" s="17"/>
      <c r="S1670" s="17"/>
      <c r="T1670" s="34"/>
      <c r="U1670" s="17"/>
      <c r="V1670" s="17"/>
      <c r="W1670" s="17"/>
      <c r="X1670" s="17"/>
      <c r="Y1670" s="17"/>
      <c r="Z1670" s="17"/>
      <c r="AA1670" s="17"/>
      <c r="AB1670" s="17"/>
      <c r="AC1670" s="17"/>
      <c r="AD1670" s="17"/>
      <c r="AE1670" s="17"/>
      <c r="AF1670" s="17"/>
      <c r="AG1670" s="17"/>
      <c r="AH1670" s="17"/>
      <c r="AI1670" s="17"/>
      <c r="AJ1670" s="17"/>
      <c r="AU1670">
        <f t="shared" si="746"/>
        <v>1</v>
      </c>
      <c r="AV1670" t="str">
        <f t="shared" si="747"/>
        <v/>
      </c>
      <c r="AW1670">
        <f t="shared" si="748"/>
        <v>0</v>
      </c>
    </row>
    <row r="1671" spans="5:49" x14ac:dyDescent="0.3">
      <c r="E1671" s="25"/>
      <c r="N1671" s="17"/>
      <c r="O1671" s="17"/>
      <c r="P1671" s="17"/>
      <c r="Q1671" s="34"/>
      <c r="R1671" s="17"/>
      <c r="S1671" s="17"/>
      <c r="T1671" s="34"/>
      <c r="U1671" s="17"/>
      <c r="V1671" s="17"/>
      <c r="W1671" s="17"/>
      <c r="X1671" s="17"/>
      <c r="Y1671" s="17"/>
      <c r="Z1671" s="17"/>
      <c r="AA1671" s="17"/>
      <c r="AB1671" s="17"/>
      <c r="AC1671" s="17"/>
      <c r="AD1671" s="17"/>
      <c r="AE1671" s="17"/>
      <c r="AF1671" s="17"/>
      <c r="AG1671" s="17"/>
      <c r="AH1671" s="17"/>
      <c r="AI1671" s="17"/>
      <c r="AJ1671" s="17"/>
      <c r="AU1671">
        <f t="shared" si="746"/>
        <v>1</v>
      </c>
      <c r="AV1671" t="str">
        <f t="shared" si="747"/>
        <v/>
      </c>
      <c r="AW1671">
        <f t="shared" si="748"/>
        <v>0</v>
      </c>
    </row>
    <row r="1672" spans="5:49" x14ac:dyDescent="0.3">
      <c r="E1672" s="25"/>
      <c r="N1672" s="17"/>
      <c r="O1672" s="17"/>
      <c r="P1672" s="17"/>
      <c r="Q1672" s="34"/>
      <c r="R1672" s="17"/>
      <c r="S1672" s="17"/>
      <c r="T1672" s="34"/>
      <c r="U1672" s="17"/>
      <c r="V1672" s="17"/>
      <c r="W1672" s="17"/>
      <c r="X1672" s="17"/>
      <c r="Y1672" s="17"/>
      <c r="Z1672" s="17"/>
      <c r="AA1672" s="17"/>
      <c r="AB1672" s="17"/>
      <c r="AC1672" s="17"/>
      <c r="AD1672" s="17"/>
      <c r="AE1672" s="17"/>
      <c r="AF1672" s="17"/>
      <c r="AG1672" s="17"/>
      <c r="AH1672" s="17"/>
      <c r="AI1672" s="17"/>
      <c r="AJ1672" s="17"/>
      <c r="AU1672">
        <f t="shared" ref="AU1672:AU1735" si="749">IF(F1672&lt;1,1,0)</f>
        <v>1</v>
      </c>
      <c r="AV1672" t="str">
        <f t="shared" ref="AV1672:AV1735" si="750">IF(AU1672=1,"",F1672)</f>
        <v/>
      </c>
      <c r="AW1672">
        <f t="shared" ref="AW1672:AW1735" si="751">F1672/3.6</f>
        <v>0</v>
      </c>
    </row>
    <row r="1673" spans="5:49" x14ac:dyDescent="0.3">
      <c r="E1673" s="25"/>
      <c r="N1673" s="17"/>
      <c r="O1673" s="17"/>
      <c r="P1673" s="17"/>
      <c r="Q1673" s="34"/>
      <c r="R1673" s="17"/>
      <c r="S1673" s="17"/>
      <c r="T1673" s="34"/>
      <c r="U1673" s="17"/>
      <c r="V1673" s="17"/>
      <c r="W1673" s="17"/>
      <c r="X1673" s="17"/>
      <c r="Y1673" s="17"/>
      <c r="Z1673" s="17"/>
      <c r="AA1673" s="17"/>
      <c r="AB1673" s="17"/>
      <c r="AC1673" s="17"/>
      <c r="AD1673" s="17"/>
      <c r="AE1673" s="17"/>
      <c r="AF1673" s="17"/>
      <c r="AG1673" s="17"/>
      <c r="AH1673" s="17"/>
      <c r="AI1673" s="17"/>
      <c r="AJ1673" s="17"/>
      <c r="AU1673">
        <f t="shared" si="749"/>
        <v>1</v>
      </c>
      <c r="AV1673" t="str">
        <f t="shared" si="750"/>
        <v/>
      </c>
      <c r="AW1673">
        <f t="shared" si="751"/>
        <v>0</v>
      </c>
    </row>
    <row r="1674" spans="5:49" x14ac:dyDescent="0.3">
      <c r="E1674" s="25"/>
      <c r="N1674" s="17"/>
      <c r="O1674" s="17"/>
      <c r="P1674" s="17"/>
      <c r="Q1674" s="34"/>
      <c r="R1674" s="17"/>
      <c r="S1674" s="17"/>
      <c r="T1674" s="34"/>
      <c r="U1674" s="17"/>
      <c r="V1674" s="17"/>
      <c r="W1674" s="17"/>
      <c r="X1674" s="17"/>
      <c r="Y1674" s="17"/>
      <c r="Z1674" s="17"/>
      <c r="AA1674" s="17"/>
      <c r="AB1674" s="17"/>
      <c r="AC1674" s="17"/>
      <c r="AD1674" s="17"/>
      <c r="AE1674" s="17"/>
      <c r="AF1674" s="17"/>
      <c r="AG1674" s="17"/>
      <c r="AH1674" s="17"/>
      <c r="AI1674" s="17"/>
      <c r="AJ1674" s="17"/>
      <c r="AU1674">
        <f t="shared" si="749"/>
        <v>1</v>
      </c>
      <c r="AV1674" t="str">
        <f t="shared" si="750"/>
        <v/>
      </c>
      <c r="AW1674">
        <f t="shared" si="751"/>
        <v>0</v>
      </c>
    </row>
    <row r="1675" spans="5:49" x14ac:dyDescent="0.3">
      <c r="E1675" s="25"/>
      <c r="N1675" s="17"/>
      <c r="O1675" s="17"/>
      <c r="P1675" s="17"/>
      <c r="Q1675" s="34"/>
      <c r="R1675" s="17"/>
      <c r="S1675" s="17"/>
      <c r="T1675" s="34"/>
      <c r="U1675" s="17"/>
      <c r="V1675" s="17"/>
      <c r="W1675" s="17"/>
      <c r="X1675" s="17"/>
      <c r="Y1675" s="17"/>
      <c r="Z1675" s="17"/>
      <c r="AA1675" s="17"/>
      <c r="AB1675" s="17"/>
      <c r="AC1675" s="17"/>
      <c r="AD1675" s="17"/>
      <c r="AE1675" s="17"/>
      <c r="AF1675" s="17"/>
      <c r="AG1675" s="17"/>
      <c r="AH1675" s="17"/>
      <c r="AI1675" s="17"/>
      <c r="AJ1675" s="17"/>
      <c r="AU1675">
        <f t="shared" si="749"/>
        <v>1</v>
      </c>
      <c r="AV1675" t="str">
        <f t="shared" si="750"/>
        <v/>
      </c>
      <c r="AW1675">
        <f t="shared" si="751"/>
        <v>0</v>
      </c>
    </row>
    <row r="1676" spans="5:49" x14ac:dyDescent="0.3">
      <c r="E1676" s="25"/>
      <c r="N1676" s="17"/>
      <c r="O1676" s="17"/>
      <c r="P1676" s="17"/>
      <c r="Q1676" s="34"/>
      <c r="R1676" s="17"/>
      <c r="S1676" s="17"/>
      <c r="T1676" s="34"/>
      <c r="U1676" s="17"/>
      <c r="V1676" s="17"/>
      <c r="W1676" s="17"/>
      <c r="X1676" s="17"/>
      <c r="Y1676" s="17"/>
      <c r="Z1676" s="17"/>
      <c r="AA1676" s="17"/>
      <c r="AB1676" s="17"/>
      <c r="AC1676" s="17"/>
      <c r="AD1676" s="17"/>
      <c r="AE1676" s="17"/>
      <c r="AF1676" s="17"/>
      <c r="AG1676" s="17"/>
      <c r="AH1676" s="17"/>
      <c r="AI1676" s="17"/>
      <c r="AJ1676" s="17"/>
      <c r="AU1676">
        <f t="shared" si="749"/>
        <v>1</v>
      </c>
      <c r="AV1676" t="str">
        <f t="shared" si="750"/>
        <v/>
      </c>
      <c r="AW1676">
        <f t="shared" si="751"/>
        <v>0</v>
      </c>
    </row>
    <row r="1677" spans="5:49" x14ac:dyDescent="0.3">
      <c r="E1677" s="25"/>
      <c r="N1677" s="17"/>
      <c r="O1677" s="17"/>
      <c r="P1677" s="17"/>
      <c r="Q1677" s="34"/>
      <c r="R1677" s="17"/>
      <c r="S1677" s="17"/>
      <c r="T1677" s="34"/>
      <c r="U1677" s="17"/>
      <c r="V1677" s="17"/>
      <c r="W1677" s="17"/>
      <c r="X1677" s="17"/>
      <c r="Y1677" s="17"/>
      <c r="Z1677" s="17"/>
      <c r="AA1677" s="17"/>
      <c r="AB1677" s="17"/>
      <c r="AC1677" s="17"/>
      <c r="AD1677" s="17"/>
      <c r="AE1677" s="17"/>
      <c r="AF1677" s="17"/>
      <c r="AG1677" s="17"/>
      <c r="AH1677" s="17"/>
      <c r="AI1677" s="17"/>
      <c r="AJ1677" s="17"/>
      <c r="AU1677">
        <f t="shared" si="749"/>
        <v>1</v>
      </c>
      <c r="AV1677" t="str">
        <f t="shared" si="750"/>
        <v/>
      </c>
      <c r="AW1677">
        <f t="shared" si="751"/>
        <v>0</v>
      </c>
    </row>
    <row r="1678" spans="5:49" x14ac:dyDescent="0.3">
      <c r="E1678" s="25"/>
      <c r="N1678" s="17"/>
      <c r="O1678" s="17"/>
      <c r="P1678" s="17"/>
      <c r="Q1678" s="34"/>
      <c r="R1678" s="17"/>
      <c r="S1678" s="17"/>
      <c r="T1678" s="34"/>
      <c r="U1678" s="17"/>
      <c r="V1678" s="17"/>
      <c r="W1678" s="17"/>
      <c r="X1678" s="17"/>
      <c r="Y1678" s="17"/>
      <c r="Z1678" s="17"/>
      <c r="AA1678" s="17"/>
      <c r="AB1678" s="17"/>
      <c r="AC1678" s="17"/>
      <c r="AD1678" s="17"/>
      <c r="AE1678" s="17"/>
      <c r="AF1678" s="17"/>
      <c r="AG1678" s="17"/>
      <c r="AH1678" s="17"/>
      <c r="AI1678" s="17"/>
      <c r="AJ1678" s="17"/>
      <c r="AU1678">
        <f t="shared" si="749"/>
        <v>1</v>
      </c>
      <c r="AV1678" t="str">
        <f t="shared" si="750"/>
        <v/>
      </c>
      <c r="AW1678">
        <f t="shared" si="751"/>
        <v>0</v>
      </c>
    </row>
    <row r="1679" spans="5:49" x14ac:dyDescent="0.3">
      <c r="E1679" s="25"/>
      <c r="N1679" s="17"/>
      <c r="O1679" s="17"/>
      <c r="P1679" s="17"/>
      <c r="Q1679" s="34"/>
      <c r="R1679" s="17"/>
      <c r="S1679" s="17"/>
      <c r="T1679" s="34"/>
      <c r="U1679" s="17"/>
      <c r="V1679" s="17"/>
      <c r="W1679" s="17"/>
      <c r="X1679" s="17"/>
      <c r="Y1679" s="17"/>
      <c r="Z1679" s="17"/>
      <c r="AA1679" s="17"/>
      <c r="AB1679" s="17"/>
      <c r="AC1679" s="17"/>
      <c r="AD1679" s="17"/>
      <c r="AE1679" s="17"/>
      <c r="AF1679" s="17"/>
      <c r="AG1679" s="17"/>
      <c r="AH1679" s="17"/>
      <c r="AI1679" s="17"/>
      <c r="AJ1679" s="17"/>
      <c r="AU1679">
        <f t="shared" si="749"/>
        <v>1</v>
      </c>
      <c r="AV1679" t="str">
        <f t="shared" si="750"/>
        <v/>
      </c>
      <c r="AW1679">
        <f t="shared" si="751"/>
        <v>0</v>
      </c>
    </row>
    <row r="1680" spans="5:49" x14ac:dyDescent="0.3">
      <c r="E1680" s="25"/>
      <c r="N1680" s="17"/>
      <c r="O1680" s="17"/>
      <c r="P1680" s="17"/>
      <c r="Q1680" s="34"/>
      <c r="R1680" s="17"/>
      <c r="S1680" s="17"/>
      <c r="T1680" s="34"/>
      <c r="U1680" s="17"/>
      <c r="V1680" s="17"/>
      <c r="W1680" s="17"/>
      <c r="X1680" s="17"/>
      <c r="Y1680" s="17"/>
      <c r="Z1680" s="17"/>
      <c r="AA1680" s="17"/>
      <c r="AB1680" s="17"/>
      <c r="AC1680" s="17"/>
      <c r="AD1680" s="17"/>
      <c r="AE1680" s="17"/>
      <c r="AF1680" s="17"/>
      <c r="AG1680" s="17"/>
      <c r="AH1680" s="17"/>
      <c r="AI1680" s="17"/>
      <c r="AJ1680" s="17"/>
      <c r="AU1680">
        <f t="shared" si="749"/>
        <v>1</v>
      </c>
      <c r="AV1680" t="str">
        <f t="shared" si="750"/>
        <v/>
      </c>
      <c r="AW1680">
        <f t="shared" si="751"/>
        <v>0</v>
      </c>
    </row>
    <row r="1681" spans="5:49" x14ac:dyDescent="0.3">
      <c r="E1681" s="25"/>
      <c r="N1681" s="17"/>
      <c r="O1681" s="17"/>
      <c r="P1681" s="17"/>
      <c r="Q1681" s="34"/>
      <c r="R1681" s="17"/>
      <c r="S1681" s="17"/>
      <c r="T1681" s="34"/>
      <c r="U1681" s="17"/>
      <c r="V1681" s="17"/>
      <c r="W1681" s="17"/>
      <c r="X1681" s="17"/>
      <c r="Y1681" s="17"/>
      <c r="Z1681" s="17"/>
      <c r="AA1681" s="17"/>
      <c r="AB1681" s="17"/>
      <c r="AC1681" s="17"/>
      <c r="AD1681" s="17"/>
      <c r="AE1681" s="17"/>
      <c r="AF1681" s="17"/>
      <c r="AG1681" s="17"/>
      <c r="AH1681" s="17"/>
      <c r="AI1681" s="17"/>
      <c r="AJ1681" s="17"/>
      <c r="AU1681">
        <f t="shared" si="749"/>
        <v>1</v>
      </c>
      <c r="AV1681" t="str">
        <f t="shared" si="750"/>
        <v/>
      </c>
      <c r="AW1681">
        <f t="shared" si="751"/>
        <v>0</v>
      </c>
    </row>
    <row r="1682" spans="5:49" x14ac:dyDescent="0.3">
      <c r="E1682" s="25"/>
      <c r="N1682" s="17"/>
      <c r="O1682" s="17"/>
      <c r="P1682" s="17"/>
      <c r="Q1682" s="34"/>
      <c r="R1682" s="17"/>
      <c r="S1682" s="17"/>
      <c r="T1682" s="34"/>
      <c r="U1682" s="17"/>
      <c r="V1682" s="17"/>
      <c r="W1682" s="17"/>
      <c r="X1682" s="17"/>
      <c r="Y1682" s="17"/>
      <c r="Z1682" s="17"/>
      <c r="AA1682" s="17"/>
      <c r="AB1682" s="17"/>
      <c r="AC1682" s="17"/>
      <c r="AD1682" s="17"/>
      <c r="AE1682" s="17"/>
      <c r="AF1682" s="17"/>
      <c r="AG1682" s="17"/>
      <c r="AH1682" s="17"/>
      <c r="AI1682" s="17"/>
      <c r="AJ1682" s="17"/>
      <c r="AU1682">
        <f t="shared" si="749"/>
        <v>1</v>
      </c>
      <c r="AV1682" t="str">
        <f t="shared" si="750"/>
        <v/>
      </c>
      <c r="AW1682">
        <f t="shared" si="751"/>
        <v>0</v>
      </c>
    </row>
    <row r="1683" spans="5:49" x14ac:dyDescent="0.3">
      <c r="E1683" s="25"/>
      <c r="N1683" s="17"/>
      <c r="O1683" s="17"/>
      <c r="P1683" s="17"/>
      <c r="Q1683" s="34"/>
      <c r="R1683" s="17"/>
      <c r="S1683" s="17"/>
      <c r="T1683" s="34"/>
      <c r="U1683" s="17"/>
      <c r="V1683" s="17"/>
      <c r="W1683" s="17"/>
      <c r="X1683" s="17"/>
      <c r="Y1683" s="17"/>
      <c r="Z1683" s="17"/>
      <c r="AA1683" s="17"/>
      <c r="AB1683" s="17"/>
      <c r="AC1683" s="17"/>
      <c r="AD1683" s="17"/>
      <c r="AE1683" s="17"/>
      <c r="AF1683" s="17"/>
      <c r="AG1683" s="17"/>
      <c r="AH1683" s="17"/>
      <c r="AI1683" s="17"/>
      <c r="AJ1683" s="17"/>
      <c r="AU1683">
        <f t="shared" si="749"/>
        <v>1</v>
      </c>
      <c r="AV1683" t="str">
        <f t="shared" si="750"/>
        <v/>
      </c>
      <c r="AW1683">
        <f t="shared" si="751"/>
        <v>0</v>
      </c>
    </row>
    <row r="1684" spans="5:49" x14ac:dyDescent="0.3">
      <c r="E1684" s="25"/>
      <c r="N1684" s="17"/>
      <c r="O1684" s="17"/>
      <c r="P1684" s="17"/>
      <c r="Q1684" s="34"/>
      <c r="R1684" s="17"/>
      <c r="S1684" s="17"/>
      <c r="T1684" s="34"/>
      <c r="U1684" s="17"/>
      <c r="V1684" s="17"/>
      <c r="W1684" s="17"/>
      <c r="X1684" s="17"/>
      <c r="Y1684" s="17"/>
      <c r="Z1684" s="17"/>
      <c r="AA1684" s="17"/>
      <c r="AB1684" s="17"/>
      <c r="AC1684" s="17"/>
      <c r="AD1684" s="17"/>
      <c r="AE1684" s="17"/>
      <c r="AF1684" s="17"/>
      <c r="AG1684" s="17"/>
      <c r="AH1684" s="17"/>
      <c r="AI1684" s="17"/>
      <c r="AJ1684" s="17"/>
      <c r="AU1684">
        <f t="shared" si="749"/>
        <v>1</v>
      </c>
      <c r="AV1684" t="str">
        <f t="shared" si="750"/>
        <v/>
      </c>
      <c r="AW1684">
        <f t="shared" si="751"/>
        <v>0</v>
      </c>
    </row>
    <row r="1685" spans="5:49" x14ac:dyDescent="0.3">
      <c r="E1685" s="25"/>
      <c r="N1685" s="17"/>
      <c r="O1685" s="17"/>
      <c r="P1685" s="17"/>
      <c r="Q1685" s="34"/>
      <c r="R1685" s="17"/>
      <c r="S1685" s="17"/>
      <c r="T1685" s="34"/>
      <c r="U1685" s="17"/>
      <c r="V1685" s="17"/>
      <c r="W1685" s="17"/>
      <c r="X1685" s="17"/>
      <c r="Y1685" s="17"/>
      <c r="Z1685" s="17"/>
      <c r="AA1685" s="17"/>
      <c r="AB1685" s="17"/>
      <c r="AC1685" s="17"/>
      <c r="AD1685" s="17"/>
      <c r="AE1685" s="17"/>
      <c r="AF1685" s="17"/>
      <c r="AG1685" s="17"/>
      <c r="AH1685" s="17"/>
      <c r="AI1685" s="17"/>
      <c r="AJ1685" s="17"/>
      <c r="AU1685">
        <f t="shared" si="749"/>
        <v>1</v>
      </c>
      <c r="AV1685" t="str">
        <f t="shared" si="750"/>
        <v/>
      </c>
      <c r="AW1685">
        <f t="shared" si="751"/>
        <v>0</v>
      </c>
    </row>
    <row r="1686" spans="5:49" x14ac:dyDescent="0.3">
      <c r="E1686" s="25"/>
      <c r="N1686" s="17"/>
      <c r="O1686" s="17"/>
      <c r="P1686" s="17"/>
      <c r="Q1686" s="34"/>
      <c r="R1686" s="17"/>
      <c r="S1686" s="17"/>
      <c r="T1686" s="34"/>
      <c r="U1686" s="17"/>
      <c r="V1686" s="17"/>
      <c r="W1686" s="17"/>
      <c r="X1686" s="17"/>
      <c r="Y1686" s="17"/>
      <c r="Z1686" s="17"/>
      <c r="AA1686" s="17"/>
      <c r="AB1686" s="17"/>
      <c r="AC1686" s="17"/>
      <c r="AD1686" s="17"/>
      <c r="AE1686" s="17"/>
      <c r="AF1686" s="17"/>
      <c r="AG1686" s="17"/>
      <c r="AH1686" s="17"/>
      <c r="AI1686" s="17"/>
      <c r="AJ1686" s="17"/>
      <c r="AU1686">
        <f t="shared" si="749"/>
        <v>1</v>
      </c>
      <c r="AV1686" t="str">
        <f t="shared" si="750"/>
        <v/>
      </c>
      <c r="AW1686">
        <f t="shared" si="751"/>
        <v>0</v>
      </c>
    </row>
    <row r="1687" spans="5:49" x14ac:dyDescent="0.3">
      <c r="E1687" s="25"/>
      <c r="N1687" s="17"/>
      <c r="O1687" s="17"/>
      <c r="P1687" s="17"/>
      <c r="Q1687" s="34"/>
      <c r="R1687" s="17"/>
      <c r="S1687" s="17"/>
      <c r="T1687" s="34"/>
      <c r="U1687" s="17"/>
      <c r="V1687" s="17"/>
      <c r="W1687" s="17"/>
      <c r="X1687" s="17"/>
      <c r="Y1687" s="17"/>
      <c r="Z1687" s="17"/>
      <c r="AA1687" s="17"/>
      <c r="AB1687" s="17"/>
      <c r="AC1687" s="17"/>
      <c r="AD1687" s="17"/>
      <c r="AE1687" s="17"/>
      <c r="AF1687" s="17"/>
      <c r="AG1687" s="17"/>
      <c r="AH1687" s="17"/>
      <c r="AI1687" s="17"/>
      <c r="AJ1687" s="17"/>
      <c r="AU1687">
        <f t="shared" si="749"/>
        <v>1</v>
      </c>
      <c r="AV1687" t="str">
        <f t="shared" si="750"/>
        <v/>
      </c>
      <c r="AW1687">
        <f t="shared" si="751"/>
        <v>0</v>
      </c>
    </row>
    <row r="1688" spans="5:49" x14ac:dyDescent="0.3">
      <c r="E1688" s="25"/>
      <c r="N1688" s="17"/>
      <c r="O1688" s="17"/>
      <c r="P1688" s="17"/>
      <c r="Q1688" s="34"/>
      <c r="R1688" s="17"/>
      <c r="S1688" s="17"/>
      <c r="T1688" s="34"/>
      <c r="U1688" s="17"/>
      <c r="V1688" s="17"/>
      <c r="W1688" s="17"/>
      <c r="X1688" s="17"/>
      <c r="Y1688" s="17"/>
      <c r="Z1688" s="17"/>
      <c r="AA1688" s="17"/>
      <c r="AB1688" s="17"/>
      <c r="AC1688" s="17"/>
      <c r="AD1688" s="17"/>
      <c r="AE1688" s="17"/>
      <c r="AF1688" s="17"/>
      <c r="AG1688" s="17"/>
      <c r="AH1688" s="17"/>
      <c r="AI1688" s="17"/>
      <c r="AJ1688" s="17"/>
      <c r="AU1688">
        <f t="shared" si="749"/>
        <v>1</v>
      </c>
      <c r="AV1688" t="str">
        <f t="shared" si="750"/>
        <v/>
      </c>
      <c r="AW1688">
        <f t="shared" si="751"/>
        <v>0</v>
      </c>
    </row>
    <row r="1689" spans="5:49" x14ac:dyDescent="0.3">
      <c r="E1689" s="25"/>
      <c r="N1689" s="17"/>
      <c r="O1689" s="17"/>
      <c r="P1689" s="17"/>
      <c r="Q1689" s="34"/>
      <c r="R1689" s="17"/>
      <c r="S1689" s="17"/>
      <c r="T1689" s="34"/>
      <c r="U1689" s="17"/>
      <c r="V1689" s="17"/>
      <c r="W1689" s="17"/>
      <c r="X1689" s="17"/>
      <c r="Y1689" s="17"/>
      <c r="Z1689" s="17"/>
      <c r="AA1689" s="17"/>
      <c r="AB1689" s="17"/>
      <c r="AC1689" s="17"/>
      <c r="AD1689" s="17"/>
      <c r="AE1689" s="17"/>
      <c r="AF1689" s="17"/>
      <c r="AG1689" s="17"/>
      <c r="AH1689" s="17"/>
      <c r="AI1689" s="17"/>
      <c r="AJ1689" s="17"/>
      <c r="AU1689">
        <f t="shared" si="749"/>
        <v>1</v>
      </c>
      <c r="AV1689" t="str">
        <f t="shared" si="750"/>
        <v/>
      </c>
      <c r="AW1689">
        <f t="shared" si="751"/>
        <v>0</v>
      </c>
    </row>
    <row r="1690" spans="5:49" x14ac:dyDescent="0.3">
      <c r="E1690" s="25"/>
      <c r="N1690" s="17"/>
      <c r="O1690" s="17"/>
      <c r="P1690" s="17"/>
      <c r="Q1690" s="34"/>
      <c r="R1690" s="17"/>
      <c r="S1690" s="17"/>
      <c r="T1690" s="34"/>
      <c r="U1690" s="17"/>
      <c r="V1690" s="17"/>
      <c r="W1690" s="17"/>
      <c r="X1690" s="17"/>
      <c r="Y1690" s="17"/>
      <c r="Z1690" s="17"/>
      <c r="AA1690" s="17"/>
      <c r="AB1690" s="17"/>
      <c r="AC1690" s="17"/>
      <c r="AD1690" s="17"/>
      <c r="AE1690" s="17"/>
      <c r="AF1690" s="17"/>
      <c r="AG1690" s="17"/>
      <c r="AH1690" s="17"/>
      <c r="AI1690" s="17"/>
      <c r="AJ1690" s="17"/>
      <c r="AU1690">
        <f t="shared" si="749"/>
        <v>1</v>
      </c>
      <c r="AV1690" t="str">
        <f t="shared" si="750"/>
        <v/>
      </c>
      <c r="AW1690">
        <f t="shared" si="751"/>
        <v>0</v>
      </c>
    </row>
    <row r="1691" spans="5:49" x14ac:dyDescent="0.3">
      <c r="E1691" s="25"/>
      <c r="N1691" s="17"/>
      <c r="O1691" s="17"/>
      <c r="P1691" s="17"/>
      <c r="Q1691" s="34"/>
      <c r="R1691" s="17"/>
      <c r="S1691" s="17"/>
      <c r="T1691" s="34"/>
      <c r="U1691" s="17"/>
      <c r="V1691" s="17"/>
      <c r="W1691" s="17"/>
      <c r="X1691" s="17"/>
      <c r="Y1691" s="17"/>
      <c r="Z1691" s="17"/>
      <c r="AA1691" s="17"/>
      <c r="AB1691" s="17"/>
      <c r="AC1691" s="17"/>
      <c r="AD1691" s="17"/>
      <c r="AE1691" s="17"/>
      <c r="AF1691" s="17"/>
      <c r="AG1691" s="17"/>
      <c r="AH1691" s="17"/>
      <c r="AI1691" s="17"/>
      <c r="AJ1691" s="17"/>
      <c r="AU1691">
        <f t="shared" si="749"/>
        <v>1</v>
      </c>
      <c r="AV1691" t="str">
        <f t="shared" si="750"/>
        <v/>
      </c>
      <c r="AW1691">
        <f t="shared" si="751"/>
        <v>0</v>
      </c>
    </row>
    <row r="1692" spans="5:49" x14ac:dyDescent="0.3">
      <c r="E1692" s="25"/>
      <c r="N1692" s="17"/>
      <c r="O1692" s="17"/>
      <c r="P1692" s="17"/>
      <c r="Q1692" s="34"/>
      <c r="R1692" s="17"/>
      <c r="S1692" s="17"/>
      <c r="T1692" s="34"/>
      <c r="U1692" s="17"/>
      <c r="V1692" s="17"/>
      <c r="W1692" s="17"/>
      <c r="X1692" s="17"/>
      <c r="Y1692" s="17"/>
      <c r="Z1692" s="17"/>
      <c r="AA1692" s="17"/>
      <c r="AB1692" s="17"/>
      <c r="AC1692" s="17"/>
      <c r="AD1692" s="17"/>
      <c r="AE1692" s="17"/>
      <c r="AF1692" s="17"/>
      <c r="AG1692" s="17"/>
      <c r="AH1692" s="17"/>
      <c r="AI1692" s="17"/>
      <c r="AJ1692" s="17"/>
      <c r="AU1692">
        <f t="shared" si="749"/>
        <v>1</v>
      </c>
      <c r="AV1692" t="str">
        <f t="shared" si="750"/>
        <v/>
      </c>
      <c r="AW1692">
        <f t="shared" si="751"/>
        <v>0</v>
      </c>
    </row>
    <row r="1693" spans="5:49" x14ac:dyDescent="0.3">
      <c r="E1693" s="25"/>
      <c r="N1693" s="17"/>
      <c r="O1693" s="17"/>
      <c r="P1693" s="17"/>
      <c r="Q1693" s="34"/>
      <c r="R1693" s="17"/>
      <c r="S1693" s="17"/>
      <c r="T1693" s="34"/>
      <c r="U1693" s="17"/>
      <c r="V1693" s="17"/>
      <c r="W1693" s="17"/>
      <c r="X1693" s="17"/>
      <c r="Y1693" s="17"/>
      <c r="Z1693" s="17"/>
      <c r="AA1693" s="17"/>
      <c r="AB1693" s="17"/>
      <c r="AC1693" s="17"/>
      <c r="AD1693" s="17"/>
      <c r="AE1693" s="17"/>
      <c r="AF1693" s="17"/>
      <c r="AG1693" s="17"/>
      <c r="AH1693" s="17"/>
      <c r="AI1693" s="17"/>
      <c r="AJ1693" s="17"/>
      <c r="AU1693">
        <f t="shared" si="749"/>
        <v>1</v>
      </c>
      <c r="AV1693" t="str">
        <f t="shared" si="750"/>
        <v/>
      </c>
      <c r="AW1693">
        <f t="shared" si="751"/>
        <v>0</v>
      </c>
    </row>
    <row r="1694" spans="5:49" x14ac:dyDescent="0.3">
      <c r="E1694" s="25"/>
      <c r="N1694" s="17"/>
      <c r="O1694" s="17"/>
      <c r="P1694" s="17"/>
      <c r="Q1694" s="34"/>
      <c r="R1694" s="17"/>
      <c r="S1694" s="17"/>
      <c r="T1694" s="34"/>
      <c r="U1694" s="17"/>
      <c r="V1694" s="17"/>
      <c r="W1694" s="17"/>
      <c r="X1694" s="17"/>
      <c r="Y1694" s="17"/>
      <c r="Z1694" s="17"/>
      <c r="AA1694" s="17"/>
      <c r="AB1694" s="17"/>
      <c r="AC1694" s="17"/>
      <c r="AD1694" s="17"/>
      <c r="AE1694" s="17"/>
      <c r="AF1694" s="17"/>
      <c r="AG1694" s="17"/>
      <c r="AH1694" s="17"/>
      <c r="AI1694" s="17"/>
      <c r="AJ1694" s="17"/>
      <c r="AU1694">
        <f t="shared" si="749"/>
        <v>1</v>
      </c>
      <c r="AV1694" t="str">
        <f t="shared" si="750"/>
        <v/>
      </c>
      <c r="AW1694">
        <f t="shared" si="751"/>
        <v>0</v>
      </c>
    </row>
    <row r="1695" spans="5:49" x14ac:dyDescent="0.3">
      <c r="E1695" s="25"/>
      <c r="N1695" s="17"/>
      <c r="O1695" s="17"/>
      <c r="P1695" s="17"/>
      <c r="Q1695" s="34"/>
      <c r="R1695" s="17"/>
      <c r="S1695" s="17"/>
      <c r="T1695" s="34"/>
      <c r="U1695" s="17"/>
      <c r="V1695" s="17"/>
      <c r="W1695" s="17"/>
      <c r="X1695" s="17"/>
      <c r="Y1695" s="17"/>
      <c r="Z1695" s="17"/>
      <c r="AA1695" s="17"/>
      <c r="AB1695" s="17"/>
      <c r="AC1695" s="17"/>
      <c r="AD1695" s="17"/>
      <c r="AE1695" s="17"/>
      <c r="AF1695" s="17"/>
      <c r="AG1695" s="17"/>
      <c r="AH1695" s="17"/>
      <c r="AI1695" s="17"/>
      <c r="AJ1695" s="17"/>
      <c r="AU1695">
        <f t="shared" si="749"/>
        <v>1</v>
      </c>
      <c r="AV1695" t="str">
        <f t="shared" si="750"/>
        <v/>
      </c>
      <c r="AW1695">
        <f t="shared" si="751"/>
        <v>0</v>
      </c>
    </row>
    <row r="1696" spans="5:49" x14ac:dyDescent="0.3">
      <c r="E1696" s="25"/>
      <c r="N1696" s="17"/>
      <c r="O1696" s="17"/>
      <c r="P1696" s="17"/>
      <c r="Q1696" s="34"/>
      <c r="R1696" s="17"/>
      <c r="S1696" s="17"/>
      <c r="T1696" s="34"/>
      <c r="U1696" s="17"/>
      <c r="V1696" s="17"/>
      <c r="W1696" s="17"/>
      <c r="X1696" s="17"/>
      <c r="Y1696" s="17"/>
      <c r="Z1696" s="17"/>
      <c r="AA1696" s="17"/>
      <c r="AB1696" s="17"/>
      <c r="AC1696" s="17"/>
      <c r="AD1696" s="17"/>
      <c r="AE1696" s="17"/>
      <c r="AF1696" s="17"/>
      <c r="AG1696" s="17"/>
      <c r="AH1696" s="17"/>
      <c r="AI1696" s="17"/>
      <c r="AJ1696" s="17"/>
      <c r="AU1696">
        <f t="shared" si="749"/>
        <v>1</v>
      </c>
      <c r="AV1696" t="str">
        <f t="shared" si="750"/>
        <v/>
      </c>
      <c r="AW1696">
        <f t="shared" si="751"/>
        <v>0</v>
      </c>
    </row>
    <row r="1697" spans="5:49" x14ac:dyDescent="0.3">
      <c r="E1697" s="25"/>
      <c r="N1697" s="17"/>
      <c r="O1697" s="17"/>
      <c r="P1697" s="17"/>
      <c r="Q1697" s="34"/>
      <c r="R1697" s="17"/>
      <c r="S1697" s="17"/>
      <c r="T1697" s="34"/>
      <c r="U1697" s="17"/>
      <c r="V1697" s="17"/>
      <c r="W1697" s="17"/>
      <c r="X1697" s="17"/>
      <c r="Y1697" s="17"/>
      <c r="Z1697" s="17"/>
      <c r="AA1697" s="17"/>
      <c r="AB1697" s="17"/>
      <c r="AC1697" s="17"/>
      <c r="AD1697" s="17"/>
      <c r="AE1697" s="17"/>
      <c r="AF1697" s="17"/>
      <c r="AG1697" s="17"/>
      <c r="AH1697" s="17"/>
      <c r="AI1697" s="17"/>
      <c r="AJ1697" s="17"/>
      <c r="AU1697">
        <f t="shared" si="749"/>
        <v>1</v>
      </c>
      <c r="AV1697" t="str">
        <f t="shared" si="750"/>
        <v/>
      </c>
      <c r="AW1697">
        <f t="shared" si="751"/>
        <v>0</v>
      </c>
    </row>
    <row r="1698" spans="5:49" x14ac:dyDescent="0.3">
      <c r="E1698" s="25"/>
      <c r="N1698" s="17"/>
      <c r="O1698" s="17"/>
      <c r="P1698" s="17"/>
      <c r="Q1698" s="34"/>
      <c r="R1698" s="17"/>
      <c r="S1698" s="17"/>
      <c r="T1698" s="34"/>
      <c r="U1698" s="17"/>
      <c r="V1698" s="17"/>
      <c r="W1698" s="17"/>
      <c r="X1698" s="17"/>
      <c r="Y1698" s="17"/>
      <c r="Z1698" s="17"/>
      <c r="AA1698" s="17"/>
      <c r="AB1698" s="17"/>
      <c r="AC1698" s="17"/>
      <c r="AD1698" s="17"/>
      <c r="AE1698" s="17"/>
      <c r="AF1698" s="17"/>
      <c r="AG1698" s="17"/>
      <c r="AH1698" s="17"/>
      <c r="AI1698" s="17"/>
      <c r="AJ1698" s="17"/>
      <c r="AU1698">
        <f t="shared" si="749"/>
        <v>1</v>
      </c>
      <c r="AV1698" t="str">
        <f t="shared" si="750"/>
        <v/>
      </c>
      <c r="AW1698">
        <f t="shared" si="751"/>
        <v>0</v>
      </c>
    </row>
    <row r="1699" spans="5:49" x14ac:dyDescent="0.3">
      <c r="E1699" s="25"/>
      <c r="N1699" s="17"/>
      <c r="O1699" s="17"/>
      <c r="P1699" s="17"/>
      <c r="Q1699" s="34"/>
      <c r="R1699" s="17"/>
      <c r="S1699" s="17"/>
      <c r="T1699" s="34"/>
      <c r="U1699" s="17"/>
      <c r="V1699" s="17"/>
      <c r="W1699" s="17"/>
      <c r="X1699" s="17"/>
      <c r="Y1699" s="17"/>
      <c r="Z1699" s="17"/>
      <c r="AA1699" s="17"/>
      <c r="AB1699" s="17"/>
      <c r="AC1699" s="17"/>
      <c r="AD1699" s="17"/>
      <c r="AE1699" s="17"/>
      <c r="AF1699" s="17"/>
      <c r="AG1699" s="17"/>
      <c r="AH1699" s="17"/>
      <c r="AI1699" s="17"/>
      <c r="AJ1699" s="17"/>
      <c r="AU1699">
        <f t="shared" si="749"/>
        <v>1</v>
      </c>
      <c r="AV1699" t="str">
        <f t="shared" si="750"/>
        <v/>
      </c>
      <c r="AW1699">
        <f t="shared" si="751"/>
        <v>0</v>
      </c>
    </row>
    <row r="1700" spans="5:49" x14ac:dyDescent="0.3">
      <c r="E1700" s="25"/>
      <c r="N1700" s="17"/>
      <c r="O1700" s="17"/>
      <c r="P1700" s="17"/>
      <c r="Q1700" s="34"/>
      <c r="R1700" s="17"/>
      <c r="S1700" s="17"/>
      <c r="T1700" s="34"/>
      <c r="U1700" s="17"/>
      <c r="V1700" s="17"/>
      <c r="W1700" s="17"/>
      <c r="X1700" s="17"/>
      <c r="Y1700" s="17"/>
      <c r="Z1700" s="17"/>
      <c r="AA1700" s="17"/>
      <c r="AB1700" s="17"/>
      <c r="AC1700" s="17"/>
      <c r="AD1700" s="17"/>
      <c r="AE1700" s="17"/>
      <c r="AF1700" s="17"/>
      <c r="AG1700" s="17"/>
      <c r="AH1700" s="17"/>
      <c r="AI1700" s="17"/>
      <c r="AJ1700" s="17"/>
      <c r="AU1700">
        <f t="shared" si="749"/>
        <v>1</v>
      </c>
      <c r="AV1700" t="str">
        <f t="shared" si="750"/>
        <v/>
      </c>
      <c r="AW1700">
        <f t="shared" si="751"/>
        <v>0</v>
      </c>
    </row>
    <row r="1701" spans="5:49" x14ac:dyDescent="0.3">
      <c r="E1701" s="25"/>
      <c r="N1701" s="17"/>
      <c r="O1701" s="17"/>
      <c r="P1701" s="17"/>
      <c r="Q1701" s="34"/>
      <c r="R1701" s="17"/>
      <c r="S1701" s="17"/>
      <c r="T1701" s="34"/>
      <c r="U1701" s="17"/>
      <c r="V1701" s="17"/>
      <c r="W1701" s="17"/>
      <c r="X1701" s="17"/>
      <c r="Y1701" s="17"/>
      <c r="Z1701" s="17"/>
      <c r="AA1701" s="17"/>
      <c r="AB1701" s="17"/>
      <c r="AC1701" s="17"/>
      <c r="AD1701" s="17"/>
      <c r="AE1701" s="17"/>
      <c r="AF1701" s="17"/>
      <c r="AG1701" s="17"/>
      <c r="AH1701" s="17"/>
      <c r="AI1701" s="17"/>
      <c r="AJ1701" s="17"/>
      <c r="AU1701">
        <f t="shared" si="749"/>
        <v>1</v>
      </c>
      <c r="AV1701" t="str">
        <f t="shared" si="750"/>
        <v/>
      </c>
      <c r="AW1701">
        <f t="shared" si="751"/>
        <v>0</v>
      </c>
    </row>
    <row r="1702" spans="5:49" x14ac:dyDescent="0.3">
      <c r="E1702" s="25"/>
      <c r="N1702" s="17"/>
      <c r="O1702" s="17"/>
      <c r="P1702" s="17"/>
      <c r="Q1702" s="34"/>
      <c r="R1702" s="17"/>
      <c r="S1702" s="17"/>
      <c r="T1702" s="34"/>
      <c r="U1702" s="17"/>
      <c r="V1702" s="17"/>
      <c r="W1702" s="17"/>
      <c r="X1702" s="17"/>
      <c r="Y1702" s="17"/>
      <c r="Z1702" s="17"/>
      <c r="AA1702" s="17"/>
      <c r="AB1702" s="17"/>
      <c r="AC1702" s="17"/>
      <c r="AD1702" s="17"/>
      <c r="AE1702" s="17"/>
      <c r="AF1702" s="17"/>
      <c r="AG1702" s="17"/>
      <c r="AH1702" s="17"/>
      <c r="AI1702" s="17"/>
      <c r="AJ1702" s="17"/>
      <c r="AU1702">
        <f t="shared" si="749"/>
        <v>1</v>
      </c>
      <c r="AV1702" t="str">
        <f t="shared" si="750"/>
        <v/>
      </c>
      <c r="AW1702">
        <f t="shared" si="751"/>
        <v>0</v>
      </c>
    </row>
    <row r="1703" spans="5:49" x14ac:dyDescent="0.3">
      <c r="E1703" s="25"/>
      <c r="N1703" s="17"/>
      <c r="O1703" s="17"/>
      <c r="P1703" s="17"/>
      <c r="Q1703" s="34"/>
      <c r="R1703" s="17"/>
      <c r="S1703" s="17"/>
      <c r="T1703" s="34"/>
      <c r="U1703" s="17"/>
      <c r="V1703" s="17"/>
      <c r="W1703" s="17"/>
      <c r="X1703" s="17"/>
      <c r="Y1703" s="17"/>
      <c r="Z1703" s="17"/>
      <c r="AA1703" s="17"/>
      <c r="AB1703" s="17"/>
      <c r="AC1703" s="17"/>
      <c r="AD1703" s="17"/>
      <c r="AE1703" s="17"/>
      <c r="AF1703" s="17"/>
      <c r="AG1703" s="17"/>
      <c r="AH1703" s="17"/>
      <c r="AI1703" s="17"/>
      <c r="AJ1703" s="17"/>
      <c r="AU1703">
        <f t="shared" si="749"/>
        <v>1</v>
      </c>
      <c r="AV1703" t="str">
        <f t="shared" si="750"/>
        <v/>
      </c>
      <c r="AW1703">
        <f t="shared" si="751"/>
        <v>0</v>
      </c>
    </row>
    <row r="1704" spans="5:49" x14ac:dyDescent="0.3">
      <c r="E1704" s="25"/>
      <c r="N1704" s="17"/>
      <c r="O1704" s="17"/>
      <c r="P1704" s="17"/>
      <c r="Q1704" s="34"/>
      <c r="R1704" s="17"/>
      <c r="S1704" s="17"/>
      <c r="T1704" s="34"/>
      <c r="U1704" s="17"/>
      <c r="V1704" s="17"/>
      <c r="W1704" s="17"/>
      <c r="X1704" s="17"/>
      <c r="Y1704" s="17"/>
      <c r="Z1704" s="17"/>
      <c r="AA1704" s="17"/>
      <c r="AB1704" s="17"/>
      <c r="AC1704" s="17"/>
      <c r="AD1704" s="17"/>
      <c r="AE1704" s="17"/>
      <c r="AF1704" s="17"/>
      <c r="AG1704" s="17"/>
      <c r="AH1704" s="17"/>
      <c r="AI1704" s="17"/>
      <c r="AJ1704" s="17"/>
      <c r="AU1704">
        <f t="shared" si="749"/>
        <v>1</v>
      </c>
      <c r="AV1704" t="str">
        <f t="shared" si="750"/>
        <v/>
      </c>
      <c r="AW1704">
        <f t="shared" si="751"/>
        <v>0</v>
      </c>
    </row>
    <row r="1705" spans="5:49" x14ac:dyDescent="0.3">
      <c r="E1705" s="25"/>
      <c r="N1705" s="17"/>
      <c r="O1705" s="17"/>
      <c r="P1705" s="17"/>
      <c r="Q1705" s="34"/>
      <c r="R1705" s="17"/>
      <c r="S1705" s="17"/>
      <c r="T1705" s="34"/>
      <c r="U1705" s="17"/>
      <c r="V1705" s="17"/>
      <c r="W1705" s="17"/>
      <c r="X1705" s="17"/>
      <c r="Y1705" s="17"/>
      <c r="Z1705" s="17"/>
      <c r="AA1705" s="17"/>
      <c r="AB1705" s="17"/>
      <c r="AC1705" s="17"/>
      <c r="AD1705" s="17"/>
      <c r="AE1705" s="17"/>
      <c r="AF1705" s="17"/>
      <c r="AG1705" s="17"/>
      <c r="AH1705" s="17"/>
      <c r="AI1705" s="17"/>
      <c r="AJ1705" s="17"/>
      <c r="AU1705">
        <f t="shared" si="749"/>
        <v>1</v>
      </c>
      <c r="AV1705" t="str">
        <f t="shared" si="750"/>
        <v/>
      </c>
      <c r="AW1705">
        <f t="shared" si="751"/>
        <v>0</v>
      </c>
    </row>
    <row r="1706" spans="5:49" x14ac:dyDescent="0.3">
      <c r="E1706" s="25"/>
      <c r="N1706" s="17"/>
      <c r="O1706" s="17"/>
      <c r="P1706" s="17"/>
      <c r="Q1706" s="34"/>
      <c r="R1706" s="17"/>
      <c r="S1706" s="17"/>
      <c r="T1706" s="34"/>
      <c r="U1706" s="17"/>
      <c r="V1706" s="17"/>
      <c r="W1706" s="17"/>
      <c r="X1706" s="17"/>
      <c r="Y1706" s="17"/>
      <c r="Z1706" s="17"/>
      <c r="AA1706" s="17"/>
      <c r="AB1706" s="17"/>
      <c r="AC1706" s="17"/>
      <c r="AD1706" s="17"/>
      <c r="AE1706" s="17"/>
      <c r="AF1706" s="17"/>
      <c r="AG1706" s="17"/>
      <c r="AH1706" s="17"/>
      <c r="AI1706" s="17"/>
      <c r="AJ1706" s="17"/>
      <c r="AU1706">
        <f t="shared" si="749"/>
        <v>1</v>
      </c>
      <c r="AV1706" t="str">
        <f t="shared" si="750"/>
        <v/>
      </c>
      <c r="AW1706">
        <f t="shared" si="751"/>
        <v>0</v>
      </c>
    </row>
    <row r="1707" spans="5:49" x14ac:dyDescent="0.3">
      <c r="E1707" s="25"/>
      <c r="N1707" s="17"/>
      <c r="O1707" s="17"/>
      <c r="P1707" s="17"/>
      <c r="Q1707" s="34"/>
      <c r="R1707" s="17"/>
      <c r="S1707" s="17"/>
      <c r="T1707" s="34"/>
      <c r="U1707" s="17"/>
      <c r="V1707" s="17"/>
      <c r="W1707" s="17"/>
      <c r="X1707" s="17"/>
      <c r="Y1707" s="17"/>
      <c r="Z1707" s="17"/>
      <c r="AA1707" s="17"/>
      <c r="AB1707" s="17"/>
      <c r="AC1707" s="17"/>
      <c r="AD1707" s="17"/>
      <c r="AE1707" s="17"/>
      <c r="AF1707" s="17"/>
      <c r="AG1707" s="17"/>
      <c r="AH1707" s="17"/>
      <c r="AI1707" s="17"/>
      <c r="AJ1707" s="17"/>
      <c r="AU1707">
        <f t="shared" si="749"/>
        <v>1</v>
      </c>
      <c r="AV1707" t="str">
        <f t="shared" si="750"/>
        <v/>
      </c>
      <c r="AW1707">
        <f t="shared" si="751"/>
        <v>0</v>
      </c>
    </row>
    <row r="1708" spans="5:49" x14ac:dyDescent="0.3">
      <c r="E1708" s="25"/>
      <c r="N1708" s="17"/>
      <c r="O1708" s="17"/>
      <c r="P1708" s="17"/>
      <c r="Q1708" s="34"/>
      <c r="R1708" s="17"/>
      <c r="S1708" s="17"/>
      <c r="T1708" s="34"/>
      <c r="U1708" s="17"/>
      <c r="V1708" s="17"/>
      <c r="W1708" s="17"/>
      <c r="X1708" s="17"/>
      <c r="Y1708" s="17"/>
      <c r="Z1708" s="17"/>
      <c r="AA1708" s="17"/>
      <c r="AB1708" s="17"/>
      <c r="AC1708" s="17"/>
      <c r="AD1708" s="17"/>
      <c r="AE1708" s="17"/>
      <c r="AF1708" s="17"/>
      <c r="AG1708" s="17"/>
      <c r="AH1708" s="17"/>
      <c r="AI1708" s="17"/>
      <c r="AJ1708" s="17"/>
      <c r="AU1708">
        <f t="shared" si="749"/>
        <v>1</v>
      </c>
      <c r="AV1708" t="str">
        <f t="shared" si="750"/>
        <v/>
      </c>
      <c r="AW1708">
        <f t="shared" si="751"/>
        <v>0</v>
      </c>
    </row>
    <row r="1709" spans="5:49" x14ac:dyDescent="0.3">
      <c r="E1709" s="25"/>
      <c r="N1709" s="17"/>
      <c r="O1709" s="17"/>
      <c r="P1709" s="17"/>
      <c r="Q1709" s="34"/>
      <c r="R1709" s="17"/>
      <c r="S1709" s="17"/>
      <c r="T1709" s="34"/>
      <c r="U1709" s="17"/>
      <c r="V1709" s="17"/>
      <c r="W1709" s="17"/>
      <c r="X1709" s="17"/>
      <c r="Y1709" s="17"/>
      <c r="Z1709" s="17"/>
      <c r="AA1709" s="17"/>
      <c r="AB1709" s="17"/>
      <c r="AC1709" s="17"/>
      <c r="AD1709" s="17"/>
      <c r="AE1709" s="17"/>
      <c r="AF1709" s="17"/>
      <c r="AG1709" s="17"/>
      <c r="AH1709" s="17"/>
      <c r="AI1709" s="17"/>
      <c r="AJ1709" s="17"/>
      <c r="AU1709">
        <f t="shared" si="749"/>
        <v>1</v>
      </c>
      <c r="AV1709" t="str">
        <f t="shared" si="750"/>
        <v/>
      </c>
      <c r="AW1709">
        <f t="shared" si="751"/>
        <v>0</v>
      </c>
    </row>
    <row r="1710" spans="5:49" x14ac:dyDescent="0.3">
      <c r="E1710" s="25"/>
      <c r="N1710" s="17"/>
      <c r="O1710" s="17"/>
      <c r="P1710" s="17"/>
      <c r="Q1710" s="34"/>
      <c r="R1710" s="17"/>
      <c r="S1710" s="17"/>
      <c r="T1710" s="34"/>
      <c r="U1710" s="17"/>
      <c r="V1710" s="17"/>
      <c r="W1710" s="17"/>
      <c r="X1710" s="17"/>
      <c r="Y1710" s="17"/>
      <c r="Z1710" s="17"/>
      <c r="AA1710" s="17"/>
      <c r="AB1710" s="17"/>
      <c r="AC1710" s="17"/>
      <c r="AD1710" s="17"/>
      <c r="AE1710" s="17"/>
      <c r="AF1710" s="17"/>
      <c r="AG1710" s="17"/>
      <c r="AH1710" s="17"/>
      <c r="AI1710" s="17"/>
      <c r="AJ1710" s="17"/>
      <c r="AU1710">
        <f t="shared" si="749"/>
        <v>1</v>
      </c>
      <c r="AV1710" t="str">
        <f t="shared" si="750"/>
        <v/>
      </c>
      <c r="AW1710">
        <f t="shared" si="751"/>
        <v>0</v>
      </c>
    </row>
    <row r="1711" spans="5:49" x14ac:dyDescent="0.3">
      <c r="E1711" s="25"/>
      <c r="N1711" s="17"/>
      <c r="O1711" s="17"/>
      <c r="P1711" s="17"/>
      <c r="Q1711" s="34"/>
      <c r="R1711" s="17"/>
      <c r="S1711" s="17"/>
      <c r="T1711" s="34"/>
      <c r="U1711" s="17"/>
      <c r="V1711" s="17"/>
      <c r="W1711" s="17"/>
      <c r="X1711" s="17"/>
      <c r="Y1711" s="17"/>
      <c r="Z1711" s="17"/>
      <c r="AA1711" s="17"/>
      <c r="AB1711" s="17"/>
      <c r="AC1711" s="17"/>
      <c r="AD1711" s="17"/>
      <c r="AE1711" s="17"/>
      <c r="AF1711" s="17"/>
      <c r="AG1711" s="17"/>
      <c r="AH1711" s="17"/>
      <c r="AI1711" s="17"/>
      <c r="AJ1711" s="17"/>
      <c r="AU1711">
        <f t="shared" si="749"/>
        <v>1</v>
      </c>
      <c r="AV1711" t="str">
        <f t="shared" si="750"/>
        <v/>
      </c>
      <c r="AW1711">
        <f t="shared" si="751"/>
        <v>0</v>
      </c>
    </row>
    <row r="1712" spans="5:49" x14ac:dyDescent="0.3">
      <c r="E1712" s="25"/>
      <c r="N1712" s="17"/>
      <c r="O1712" s="17"/>
      <c r="P1712" s="17"/>
      <c r="Q1712" s="34"/>
      <c r="R1712" s="17"/>
      <c r="S1712" s="17"/>
      <c r="T1712" s="34"/>
      <c r="U1712" s="17"/>
      <c r="V1712" s="17"/>
      <c r="W1712" s="17"/>
      <c r="X1712" s="17"/>
      <c r="Y1712" s="17"/>
      <c r="Z1712" s="17"/>
      <c r="AA1712" s="17"/>
      <c r="AB1712" s="17"/>
      <c r="AC1712" s="17"/>
      <c r="AD1712" s="17"/>
      <c r="AE1712" s="17"/>
      <c r="AF1712" s="17"/>
      <c r="AG1712" s="17"/>
      <c r="AH1712" s="17"/>
      <c r="AI1712" s="17"/>
      <c r="AJ1712" s="17"/>
      <c r="AU1712">
        <f t="shared" si="749"/>
        <v>1</v>
      </c>
      <c r="AV1712" t="str">
        <f t="shared" si="750"/>
        <v/>
      </c>
      <c r="AW1712">
        <f t="shared" si="751"/>
        <v>0</v>
      </c>
    </row>
    <row r="1713" spans="5:49" x14ac:dyDescent="0.3">
      <c r="E1713" s="25"/>
      <c r="N1713" s="17"/>
      <c r="O1713" s="17"/>
      <c r="P1713" s="17"/>
      <c r="Q1713" s="34"/>
      <c r="R1713" s="17"/>
      <c r="S1713" s="17"/>
      <c r="T1713" s="34"/>
      <c r="U1713" s="17"/>
      <c r="V1713" s="17"/>
      <c r="W1713" s="17"/>
      <c r="X1713" s="17"/>
      <c r="Y1713" s="17"/>
      <c r="Z1713" s="17"/>
      <c r="AA1713" s="17"/>
      <c r="AB1713" s="17"/>
      <c r="AC1713" s="17"/>
      <c r="AD1713" s="17"/>
      <c r="AE1713" s="17"/>
      <c r="AF1713" s="17"/>
      <c r="AG1713" s="17"/>
      <c r="AH1713" s="17"/>
      <c r="AI1713" s="17"/>
      <c r="AJ1713" s="17"/>
      <c r="AU1713">
        <f t="shared" si="749"/>
        <v>1</v>
      </c>
      <c r="AV1713" t="str">
        <f t="shared" si="750"/>
        <v/>
      </c>
      <c r="AW1713">
        <f t="shared" si="751"/>
        <v>0</v>
      </c>
    </row>
    <row r="1714" spans="5:49" x14ac:dyDescent="0.3">
      <c r="E1714" s="25"/>
      <c r="N1714" s="17"/>
      <c r="O1714" s="17"/>
      <c r="P1714" s="17"/>
      <c r="Q1714" s="34"/>
      <c r="R1714" s="17"/>
      <c r="S1714" s="17"/>
      <c r="T1714" s="34"/>
      <c r="U1714" s="17"/>
      <c r="V1714" s="17"/>
      <c r="W1714" s="17"/>
      <c r="X1714" s="17"/>
      <c r="Y1714" s="17"/>
      <c r="Z1714" s="17"/>
      <c r="AA1714" s="17"/>
      <c r="AB1714" s="17"/>
      <c r="AC1714" s="17"/>
      <c r="AD1714" s="17"/>
      <c r="AE1714" s="17"/>
      <c r="AF1714" s="17"/>
      <c r="AG1714" s="17"/>
      <c r="AH1714" s="17"/>
      <c r="AI1714" s="17"/>
      <c r="AJ1714" s="17"/>
      <c r="AU1714">
        <f t="shared" si="749"/>
        <v>1</v>
      </c>
      <c r="AV1714" t="str">
        <f t="shared" si="750"/>
        <v/>
      </c>
      <c r="AW1714">
        <f t="shared" si="751"/>
        <v>0</v>
      </c>
    </row>
    <row r="1715" spans="5:49" x14ac:dyDescent="0.3">
      <c r="E1715" s="25"/>
      <c r="N1715" s="17"/>
      <c r="O1715" s="17"/>
      <c r="P1715" s="17"/>
      <c r="Q1715" s="34"/>
      <c r="R1715" s="17"/>
      <c r="S1715" s="17"/>
      <c r="T1715" s="34"/>
      <c r="U1715" s="17"/>
      <c r="V1715" s="17"/>
      <c r="W1715" s="17"/>
      <c r="X1715" s="17"/>
      <c r="Y1715" s="17"/>
      <c r="Z1715" s="17"/>
      <c r="AA1715" s="17"/>
      <c r="AB1715" s="17"/>
      <c r="AC1715" s="17"/>
      <c r="AD1715" s="17"/>
      <c r="AE1715" s="17"/>
      <c r="AF1715" s="17"/>
      <c r="AG1715" s="17"/>
      <c r="AH1715" s="17"/>
      <c r="AI1715" s="17"/>
      <c r="AJ1715" s="17"/>
      <c r="AU1715">
        <f t="shared" si="749"/>
        <v>1</v>
      </c>
      <c r="AV1715" t="str">
        <f t="shared" si="750"/>
        <v/>
      </c>
      <c r="AW1715">
        <f t="shared" si="751"/>
        <v>0</v>
      </c>
    </row>
    <row r="1716" spans="5:49" x14ac:dyDescent="0.3">
      <c r="E1716" s="25"/>
      <c r="N1716" s="17"/>
      <c r="O1716" s="17"/>
      <c r="P1716" s="17"/>
      <c r="Q1716" s="34"/>
      <c r="R1716" s="17"/>
      <c r="S1716" s="17"/>
      <c r="T1716" s="34"/>
      <c r="U1716" s="17"/>
      <c r="V1716" s="17"/>
      <c r="W1716" s="17"/>
      <c r="X1716" s="17"/>
      <c r="Y1716" s="17"/>
      <c r="Z1716" s="17"/>
      <c r="AA1716" s="17"/>
      <c r="AB1716" s="17"/>
      <c r="AC1716" s="17"/>
      <c r="AD1716" s="17"/>
      <c r="AE1716" s="17"/>
      <c r="AF1716" s="17"/>
      <c r="AG1716" s="17"/>
      <c r="AH1716" s="17"/>
      <c r="AI1716" s="17"/>
      <c r="AJ1716" s="17"/>
      <c r="AU1716">
        <f t="shared" si="749"/>
        <v>1</v>
      </c>
      <c r="AV1716" t="str">
        <f t="shared" si="750"/>
        <v/>
      </c>
      <c r="AW1716">
        <f t="shared" si="751"/>
        <v>0</v>
      </c>
    </row>
    <row r="1717" spans="5:49" x14ac:dyDescent="0.3">
      <c r="E1717" s="25"/>
      <c r="N1717" s="17"/>
      <c r="O1717" s="17"/>
      <c r="P1717" s="17"/>
      <c r="Q1717" s="34"/>
      <c r="R1717" s="17"/>
      <c r="S1717" s="17"/>
      <c r="T1717" s="34"/>
      <c r="U1717" s="17"/>
      <c r="V1717" s="17"/>
      <c r="W1717" s="17"/>
      <c r="X1717" s="17"/>
      <c r="Y1717" s="17"/>
      <c r="Z1717" s="17"/>
      <c r="AA1717" s="17"/>
      <c r="AB1717" s="17"/>
      <c r="AC1717" s="17"/>
      <c r="AD1717" s="17"/>
      <c r="AE1717" s="17"/>
      <c r="AF1717" s="17"/>
      <c r="AG1717" s="17"/>
      <c r="AH1717" s="17"/>
      <c r="AI1717" s="17"/>
      <c r="AJ1717" s="17"/>
      <c r="AU1717">
        <f t="shared" si="749"/>
        <v>1</v>
      </c>
      <c r="AV1717" t="str">
        <f t="shared" si="750"/>
        <v/>
      </c>
      <c r="AW1717">
        <f t="shared" si="751"/>
        <v>0</v>
      </c>
    </row>
    <row r="1718" spans="5:49" x14ac:dyDescent="0.3">
      <c r="E1718" s="25"/>
      <c r="N1718" s="17"/>
      <c r="O1718" s="17"/>
      <c r="P1718" s="17"/>
      <c r="Q1718" s="34"/>
      <c r="R1718" s="17"/>
      <c r="S1718" s="17"/>
      <c r="T1718" s="34"/>
      <c r="U1718" s="17"/>
      <c r="V1718" s="17"/>
      <c r="W1718" s="17"/>
      <c r="X1718" s="17"/>
      <c r="Y1718" s="17"/>
      <c r="Z1718" s="17"/>
      <c r="AA1718" s="17"/>
      <c r="AB1718" s="17"/>
      <c r="AC1718" s="17"/>
      <c r="AD1718" s="17"/>
      <c r="AE1718" s="17"/>
      <c r="AF1718" s="17"/>
      <c r="AG1718" s="17"/>
      <c r="AH1718" s="17"/>
      <c r="AI1718" s="17"/>
      <c r="AJ1718" s="17"/>
      <c r="AU1718">
        <f t="shared" si="749"/>
        <v>1</v>
      </c>
      <c r="AV1718" t="str">
        <f t="shared" si="750"/>
        <v/>
      </c>
      <c r="AW1718">
        <f t="shared" si="751"/>
        <v>0</v>
      </c>
    </row>
    <row r="1719" spans="5:49" x14ac:dyDescent="0.3">
      <c r="E1719" s="25"/>
      <c r="N1719" s="17"/>
      <c r="O1719" s="17"/>
      <c r="P1719" s="17"/>
      <c r="Q1719" s="34"/>
      <c r="R1719" s="17"/>
      <c r="S1719" s="17"/>
      <c r="T1719" s="34"/>
      <c r="U1719" s="17"/>
      <c r="V1719" s="17"/>
      <c r="W1719" s="17"/>
      <c r="X1719" s="17"/>
      <c r="Y1719" s="17"/>
      <c r="Z1719" s="17"/>
      <c r="AA1719" s="17"/>
      <c r="AB1719" s="17"/>
      <c r="AC1719" s="17"/>
      <c r="AD1719" s="17"/>
      <c r="AE1719" s="17"/>
      <c r="AF1719" s="17"/>
      <c r="AG1719" s="17"/>
      <c r="AH1719" s="17"/>
      <c r="AI1719" s="17"/>
      <c r="AJ1719" s="17"/>
      <c r="AU1719">
        <f t="shared" si="749"/>
        <v>1</v>
      </c>
      <c r="AV1719" t="str">
        <f t="shared" si="750"/>
        <v/>
      </c>
      <c r="AW1719">
        <f t="shared" si="751"/>
        <v>0</v>
      </c>
    </row>
    <row r="1720" spans="5:49" x14ac:dyDescent="0.3">
      <c r="E1720" s="25"/>
      <c r="N1720" s="17"/>
      <c r="O1720" s="17"/>
      <c r="P1720" s="17"/>
      <c r="Q1720" s="34"/>
      <c r="R1720" s="17"/>
      <c r="S1720" s="17"/>
      <c r="T1720" s="34"/>
      <c r="U1720" s="17"/>
      <c r="V1720" s="17"/>
      <c r="W1720" s="17"/>
      <c r="X1720" s="17"/>
      <c r="Y1720" s="17"/>
      <c r="Z1720" s="17"/>
      <c r="AA1720" s="17"/>
      <c r="AB1720" s="17"/>
      <c r="AC1720" s="17"/>
      <c r="AD1720" s="17"/>
      <c r="AE1720" s="17"/>
      <c r="AF1720" s="17"/>
      <c r="AG1720" s="17"/>
      <c r="AH1720" s="17"/>
      <c r="AI1720" s="17"/>
      <c r="AJ1720" s="17"/>
      <c r="AU1720">
        <f t="shared" si="749"/>
        <v>1</v>
      </c>
      <c r="AV1720" t="str">
        <f t="shared" si="750"/>
        <v/>
      </c>
      <c r="AW1720">
        <f t="shared" si="751"/>
        <v>0</v>
      </c>
    </row>
    <row r="1721" spans="5:49" x14ac:dyDescent="0.3">
      <c r="E1721" s="25"/>
      <c r="N1721" s="17"/>
      <c r="O1721" s="17"/>
      <c r="P1721" s="17"/>
      <c r="Q1721" s="34"/>
      <c r="R1721" s="17"/>
      <c r="S1721" s="17"/>
      <c r="T1721" s="34"/>
      <c r="U1721" s="17"/>
      <c r="V1721" s="17"/>
      <c r="W1721" s="17"/>
      <c r="X1721" s="17"/>
      <c r="Y1721" s="17"/>
      <c r="Z1721" s="17"/>
      <c r="AA1721" s="17"/>
      <c r="AB1721" s="17"/>
      <c r="AC1721" s="17"/>
      <c r="AD1721" s="17"/>
      <c r="AE1721" s="17"/>
      <c r="AF1721" s="17"/>
      <c r="AG1721" s="17"/>
      <c r="AH1721" s="17"/>
      <c r="AI1721" s="17"/>
      <c r="AJ1721" s="17"/>
      <c r="AU1721">
        <f t="shared" si="749"/>
        <v>1</v>
      </c>
      <c r="AV1721" t="str">
        <f t="shared" si="750"/>
        <v/>
      </c>
      <c r="AW1721">
        <f t="shared" si="751"/>
        <v>0</v>
      </c>
    </row>
    <row r="1722" spans="5:49" x14ac:dyDescent="0.3">
      <c r="E1722" s="25"/>
      <c r="N1722" s="17"/>
      <c r="O1722" s="17"/>
      <c r="P1722" s="17"/>
      <c r="Q1722" s="34"/>
      <c r="R1722" s="17"/>
      <c r="S1722" s="17"/>
      <c r="T1722" s="34"/>
      <c r="U1722" s="17"/>
      <c r="V1722" s="17"/>
      <c r="W1722" s="17"/>
      <c r="X1722" s="17"/>
      <c r="Y1722" s="17"/>
      <c r="Z1722" s="17"/>
      <c r="AA1722" s="17"/>
      <c r="AB1722" s="17"/>
      <c r="AC1722" s="17"/>
      <c r="AD1722" s="17"/>
      <c r="AE1722" s="17"/>
      <c r="AF1722" s="17"/>
      <c r="AG1722" s="17"/>
      <c r="AH1722" s="17"/>
      <c r="AI1722" s="17"/>
      <c r="AJ1722" s="17"/>
      <c r="AU1722">
        <f t="shared" si="749"/>
        <v>1</v>
      </c>
      <c r="AV1722" t="str">
        <f t="shared" si="750"/>
        <v/>
      </c>
      <c r="AW1722">
        <f t="shared" si="751"/>
        <v>0</v>
      </c>
    </row>
    <row r="1723" spans="5:49" x14ac:dyDescent="0.3">
      <c r="E1723" s="25"/>
      <c r="N1723" s="17"/>
      <c r="O1723" s="17"/>
      <c r="P1723" s="17"/>
      <c r="Q1723" s="34"/>
      <c r="R1723" s="17"/>
      <c r="S1723" s="17"/>
      <c r="T1723" s="34"/>
      <c r="U1723" s="17"/>
      <c r="V1723" s="17"/>
      <c r="W1723" s="17"/>
      <c r="X1723" s="17"/>
      <c r="Y1723" s="17"/>
      <c r="Z1723" s="17"/>
      <c r="AA1723" s="17"/>
      <c r="AB1723" s="17"/>
      <c r="AC1723" s="17"/>
      <c r="AD1723" s="17"/>
      <c r="AE1723" s="17"/>
      <c r="AF1723" s="17"/>
      <c r="AG1723" s="17"/>
      <c r="AH1723" s="17"/>
      <c r="AI1723" s="17"/>
      <c r="AJ1723" s="17"/>
      <c r="AU1723">
        <f t="shared" si="749"/>
        <v>1</v>
      </c>
      <c r="AV1723" t="str">
        <f t="shared" si="750"/>
        <v/>
      </c>
      <c r="AW1723">
        <f t="shared" si="751"/>
        <v>0</v>
      </c>
    </row>
    <row r="1724" spans="5:49" x14ac:dyDescent="0.3">
      <c r="E1724" s="25"/>
      <c r="N1724" s="17"/>
      <c r="O1724" s="17"/>
      <c r="P1724" s="17"/>
      <c r="Q1724" s="34"/>
      <c r="R1724" s="17"/>
      <c r="S1724" s="17"/>
      <c r="T1724" s="34"/>
      <c r="U1724" s="17"/>
      <c r="V1724" s="17"/>
      <c r="W1724" s="17"/>
      <c r="X1724" s="17"/>
      <c r="Y1724" s="17"/>
      <c r="Z1724" s="17"/>
      <c r="AA1724" s="17"/>
      <c r="AB1724" s="17"/>
      <c r="AC1724" s="17"/>
      <c r="AD1724" s="17"/>
      <c r="AE1724" s="17"/>
      <c r="AF1724" s="17"/>
      <c r="AG1724" s="17"/>
      <c r="AH1724" s="17"/>
      <c r="AI1724" s="17"/>
      <c r="AJ1724" s="17"/>
      <c r="AU1724">
        <f t="shared" si="749"/>
        <v>1</v>
      </c>
      <c r="AV1724" t="str">
        <f t="shared" si="750"/>
        <v/>
      </c>
      <c r="AW1724">
        <f t="shared" si="751"/>
        <v>0</v>
      </c>
    </row>
    <row r="1725" spans="5:49" x14ac:dyDescent="0.3">
      <c r="E1725" s="25"/>
      <c r="N1725" s="17"/>
      <c r="O1725" s="17"/>
      <c r="P1725" s="17"/>
      <c r="Q1725" s="34"/>
      <c r="R1725" s="17"/>
      <c r="S1725" s="17"/>
      <c r="T1725" s="34"/>
      <c r="U1725" s="17"/>
      <c r="V1725" s="17"/>
      <c r="W1725" s="17"/>
      <c r="X1725" s="17"/>
      <c r="Y1725" s="17"/>
      <c r="Z1725" s="17"/>
      <c r="AA1725" s="17"/>
      <c r="AB1725" s="17"/>
      <c r="AC1725" s="17"/>
      <c r="AD1725" s="17"/>
      <c r="AE1725" s="17"/>
      <c r="AF1725" s="17"/>
      <c r="AG1725" s="17"/>
      <c r="AH1725" s="17"/>
      <c r="AI1725" s="17"/>
      <c r="AJ1725" s="17"/>
      <c r="AU1725">
        <f t="shared" si="749"/>
        <v>1</v>
      </c>
      <c r="AV1725" t="str">
        <f t="shared" si="750"/>
        <v/>
      </c>
      <c r="AW1725">
        <f t="shared" si="751"/>
        <v>0</v>
      </c>
    </row>
    <row r="1726" spans="5:49" x14ac:dyDescent="0.3">
      <c r="E1726" s="25"/>
      <c r="N1726" s="17"/>
      <c r="O1726" s="17"/>
      <c r="P1726" s="17"/>
      <c r="Q1726" s="34"/>
      <c r="R1726" s="17"/>
      <c r="S1726" s="17"/>
      <c r="T1726" s="34"/>
      <c r="U1726" s="17"/>
      <c r="V1726" s="17"/>
      <c r="W1726" s="17"/>
      <c r="X1726" s="17"/>
      <c r="Y1726" s="17"/>
      <c r="Z1726" s="17"/>
      <c r="AA1726" s="17"/>
      <c r="AB1726" s="17"/>
      <c r="AC1726" s="17"/>
      <c r="AD1726" s="17"/>
      <c r="AE1726" s="17"/>
      <c r="AF1726" s="17"/>
      <c r="AG1726" s="17"/>
      <c r="AH1726" s="17"/>
      <c r="AI1726" s="17"/>
      <c r="AJ1726" s="17"/>
      <c r="AU1726">
        <f t="shared" si="749"/>
        <v>1</v>
      </c>
      <c r="AV1726" t="str">
        <f t="shared" si="750"/>
        <v/>
      </c>
      <c r="AW1726">
        <f t="shared" si="751"/>
        <v>0</v>
      </c>
    </row>
    <row r="1727" spans="5:49" x14ac:dyDescent="0.3">
      <c r="E1727" s="25"/>
      <c r="N1727" s="17"/>
      <c r="O1727" s="17"/>
      <c r="P1727" s="17"/>
      <c r="Q1727" s="34"/>
      <c r="R1727" s="17"/>
      <c r="S1727" s="17"/>
      <c r="T1727" s="34"/>
      <c r="U1727" s="17"/>
      <c r="V1727" s="17"/>
      <c r="W1727" s="17"/>
      <c r="X1727" s="17"/>
      <c r="Y1727" s="17"/>
      <c r="Z1727" s="17"/>
      <c r="AA1727" s="17"/>
      <c r="AB1727" s="17"/>
      <c r="AC1727" s="17"/>
      <c r="AD1727" s="17"/>
      <c r="AE1727" s="17"/>
      <c r="AF1727" s="17"/>
      <c r="AG1727" s="17"/>
      <c r="AH1727" s="17"/>
      <c r="AI1727" s="17"/>
      <c r="AJ1727" s="17"/>
      <c r="AU1727">
        <f t="shared" si="749"/>
        <v>1</v>
      </c>
      <c r="AV1727" t="str">
        <f t="shared" si="750"/>
        <v/>
      </c>
      <c r="AW1727">
        <f t="shared" si="751"/>
        <v>0</v>
      </c>
    </row>
    <row r="1728" spans="5:49" x14ac:dyDescent="0.3">
      <c r="E1728" s="25"/>
      <c r="N1728" s="17"/>
      <c r="O1728" s="17"/>
      <c r="P1728" s="17"/>
      <c r="Q1728" s="34"/>
      <c r="R1728" s="17"/>
      <c r="S1728" s="17"/>
      <c r="T1728" s="34"/>
      <c r="U1728" s="17"/>
      <c r="V1728" s="17"/>
      <c r="W1728" s="17"/>
      <c r="X1728" s="17"/>
      <c r="Y1728" s="17"/>
      <c r="Z1728" s="17"/>
      <c r="AA1728" s="17"/>
      <c r="AB1728" s="17"/>
      <c r="AC1728" s="17"/>
      <c r="AD1728" s="17"/>
      <c r="AE1728" s="17"/>
      <c r="AF1728" s="17"/>
      <c r="AG1728" s="17"/>
      <c r="AH1728" s="17"/>
      <c r="AI1728" s="17"/>
      <c r="AJ1728" s="17"/>
      <c r="AU1728">
        <f t="shared" si="749"/>
        <v>1</v>
      </c>
      <c r="AV1728" t="str">
        <f t="shared" si="750"/>
        <v/>
      </c>
      <c r="AW1728">
        <f t="shared" si="751"/>
        <v>0</v>
      </c>
    </row>
    <row r="1729" spans="5:49" x14ac:dyDescent="0.3">
      <c r="E1729" s="25"/>
      <c r="N1729" s="17"/>
      <c r="O1729" s="17"/>
      <c r="P1729" s="17"/>
      <c r="Q1729" s="34"/>
      <c r="R1729" s="17"/>
      <c r="S1729" s="17"/>
      <c r="T1729" s="34"/>
      <c r="U1729" s="17"/>
      <c r="V1729" s="17"/>
      <c r="W1729" s="17"/>
      <c r="X1729" s="17"/>
      <c r="Y1729" s="17"/>
      <c r="Z1729" s="17"/>
      <c r="AA1729" s="17"/>
      <c r="AB1729" s="17"/>
      <c r="AC1729" s="17"/>
      <c r="AD1729" s="17"/>
      <c r="AE1729" s="17"/>
      <c r="AF1729" s="17"/>
      <c r="AG1729" s="17"/>
      <c r="AH1729" s="17"/>
      <c r="AI1729" s="17"/>
      <c r="AJ1729" s="17"/>
      <c r="AU1729">
        <f t="shared" si="749"/>
        <v>1</v>
      </c>
      <c r="AV1729" t="str">
        <f t="shared" si="750"/>
        <v/>
      </c>
      <c r="AW1729">
        <f t="shared" si="751"/>
        <v>0</v>
      </c>
    </row>
    <row r="1730" spans="5:49" x14ac:dyDescent="0.3">
      <c r="E1730" s="25"/>
      <c r="N1730" s="17"/>
      <c r="O1730" s="17"/>
      <c r="P1730" s="17"/>
      <c r="Q1730" s="34"/>
      <c r="R1730" s="17"/>
      <c r="S1730" s="17"/>
      <c r="T1730" s="34"/>
      <c r="U1730" s="17"/>
      <c r="V1730" s="17"/>
      <c r="W1730" s="17"/>
      <c r="X1730" s="17"/>
      <c r="Y1730" s="17"/>
      <c r="Z1730" s="17"/>
      <c r="AA1730" s="17"/>
      <c r="AB1730" s="17"/>
      <c r="AC1730" s="17"/>
      <c r="AD1730" s="17"/>
      <c r="AE1730" s="17"/>
      <c r="AF1730" s="17"/>
      <c r="AG1730" s="17"/>
      <c r="AH1730" s="17"/>
      <c r="AI1730" s="17"/>
      <c r="AJ1730" s="17"/>
      <c r="AU1730">
        <f t="shared" si="749"/>
        <v>1</v>
      </c>
      <c r="AV1730" t="str">
        <f t="shared" si="750"/>
        <v/>
      </c>
      <c r="AW1730">
        <f t="shared" si="751"/>
        <v>0</v>
      </c>
    </row>
    <row r="1731" spans="5:49" x14ac:dyDescent="0.3">
      <c r="E1731" s="25"/>
      <c r="N1731" s="17"/>
      <c r="O1731" s="17"/>
      <c r="P1731" s="17"/>
      <c r="Q1731" s="34"/>
      <c r="R1731" s="17"/>
      <c r="S1731" s="17"/>
      <c r="T1731" s="34"/>
      <c r="U1731" s="17"/>
      <c r="V1731" s="17"/>
      <c r="W1731" s="17"/>
      <c r="X1731" s="17"/>
      <c r="Y1731" s="17"/>
      <c r="Z1731" s="17"/>
      <c r="AA1731" s="17"/>
      <c r="AB1731" s="17"/>
      <c r="AC1731" s="17"/>
      <c r="AD1731" s="17"/>
      <c r="AE1731" s="17"/>
      <c r="AF1731" s="17"/>
      <c r="AG1731" s="17"/>
      <c r="AH1731" s="17"/>
      <c r="AI1731" s="17"/>
      <c r="AJ1731" s="17"/>
      <c r="AU1731">
        <f t="shared" si="749"/>
        <v>1</v>
      </c>
      <c r="AV1731" t="str">
        <f t="shared" si="750"/>
        <v/>
      </c>
      <c r="AW1731">
        <f t="shared" si="751"/>
        <v>0</v>
      </c>
    </row>
    <row r="1732" spans="5:49" x14ac:dyDescent="0.3">
      <c r="E1732" s="25"/>
      <c r="N1732" s="17"/>
      <c r="O1732" s="17"/>
      <c r="P1732" s="17"/>
      <c r="Q1732" s="34"/>
      <c r="R1732" s="17"/>
      <c r="S1732" s="17"/>
      <c r="T1732" s="34"/>
      <c r="U1732" s="17"/>
      <c r="V1732" s="17"/>
      <c r="W1732" s="17"/>
      <c r="X1732" s="17"/>
      <c r="Y1732" s="17"/>
      <c r="Z1732" s="17"/>
      <c r="AA1732" s="17"/>
      <c r="AB1732" s="17"/>
      <c r="AC1732" s="17"/>
      <c r="AD1732" s="17"/>
      <c r="AE1732" s="17"/>
      <c r="AF1732" s="17"/>
      <c r="AG1732" s="17"/>
      <c r="AH1732" s="17"/>
      <c r="AI1732" s="17"/>
      <c r="AJ1732" s="17"/>
      <c r="AU1732">
        <f t="shared" si="749"/>
        <v>1</v>
      </c>
      <c r="AV1732" t="str">
        <f t="shared" si="750"/>
        <v/>
      </c>
      <c r="AW1732">
        <f t="shared" si="751"/>
        <v>0</v>
      </c>
    </row>
    <row r="1733" spans="5:49" x14ac:dyDescent="0.3">
      <c r="E1733" s="25"/>
      <c r="N1733" s="17"/>
      <c r="O1733" s="17"/>
      <c r="P1733" s="17"/>
      <c r="Q1733" s="34"/>
      <c r="R1733" s="17"/>
      <c r="S1733" s="17"/>
      <c r="T1733" s="34"/>
      <c r="U1733" s="17"/>
      <c r="V1733" s="17"/>
      <c r="W1733" s="17"/>
      <c r="X1733" s="17"/>
      <c r="Y1733" s="17"/>
      <c r="Z1733" s="17"/>
      <c r="AA1733" s="17"/>
      <c r="AB1733" s="17"/>
      <c r="AC1733" s="17"/>
      <c r="AD1733" s="17"/>
      <c r="AE1733" s="17"/>
      <c r="AF1733" s="17"/>
      <c r="AG1733" s="17"/>
      <c r="AH1733" s="17"/>
      <c r="AI1733" s="17"/>
      <c r="AJ1733" s="17"/>
      <c r="AU1733">
        <f t="shared" si="749"/>
        <v>1</v>
      </c>
      <c r="AV1733" t="str">
        <f t="shared" si="750"/>
        <v/>
      </c>
      <c r="AW1733">
        <f t="shared" si="751"/>
        <v>0</v>
      </c>
    </row>
    <row r="1734" spans="5:49" x14ac:dyDescent="0.3">
      <c r="E1734" s="25"/>
      <c r="N1734" s="17"/>
      <c r="O1734" s="17"/>
      <c r="P1734" s="17"/>
      <c r="Q1734" s="34"/>
      <c r="R1734" s="17"/>
      <c r="S1734" s="17"/>
      <c r="T1734" s="34"/>
      <c r="U1734" s="17"/>
      <c r="V1734" s="17"/>
      <c r="W1734" s="17"/>
      <c r="X1734" s="17"/>
      <c r="Y1734" s="17"/>
      <c r="Z1734" s="17"/>
      <c r="AA1734" s="17"/>
      <c r="AB1734" s="17"/>
      <c r="AC1734" s="17"/>
      <c r="AD1734" s="17"/>
      <c r="AE1734" s="17"/>
      <c r="AF1734" s="17"/>
      <c r="AG1734" s="17"/>
      <c r="AH1734" s="17"/>
      <c r="AI1734" s="17"/>
      <c r="AJ1734" s="17"/>
      <c r="AU1734">
        <f t="shared" si="749"/>
        <v>1</v>
      </c>
      <c r="AV1734" t="str">
        <f t="shared" si="750"/>
        <v/>
      </c>
      <c r="AW1734">
        <f t="shared" si="751"/>
        <v>0</v>
      </c>
    </row>
    <row r="1735" spans="5:49" x14ac:dyDescent="0.3">
      <c r="E1735" s="25"/>
      <c r="N1735" s="17"/>
      <c r="O1735" s="17"/>
      <c r="P1735" s="17"/>
      <c r="Q1735" s="34"/>
      <c r="R1735" s="17"/>
      <c r="S1735" s="17"/>
      <c r="T1735" s="34"/>
      <c r="U1735" s="17"/>
      <c r="V1735" s="17"/>
      <c r="W1735" s="17"/>
      <c r="X1735" s="17"/>
      <c r="Y1735" s="17"/>
      <c r="Z1735" s="17"/>
      <c r="AA1735" s="17"/>
      <c r="AB1735" s="17"/>
      <c r="AC1735" s="17"/>
      <c r="AD1735" s="17"/>
      <c r="AE1735" s="17"/>
      <c r="AF1735" s="17"/>
      <c r="AG1735" s="17"/>
      <c r="AH1735" s="17"/>
      <c r="AI1735" s="17"/>
      <c r="AJ1735" s="17"/>
      <c r="AU1735">
        <f t="shared" si="749"/>
        <v>1</v>
      </c>
      <c r="AV1735" t="str">
        <f t="shared" si="750"/>
        <v/>
      </c>
      <c r="AW1735">
        <f t="shared" si="751"/>
        <v>0</v>
      </c>
    </row>
    <row r="1736" spans="5:49" x14ac:dyDescent="0.3">
      <c r="E1736" s="25"/>
      <c r="N1736" s="17"/>
      <c r="O1736" s="17"/>
      <c r="P1736" s="17"/>
      <c r="Q1736" s="34"/>
      <c r="R1736" s="17"/>
      <c r="S1736" s="17"/>
      <c r="T1736" s="34"/>
      <c r="U1736" s="17"/>
      <c r="V1736" s="17"/>
      <c r="W1736" s="17"/>
      <c r="X1736" s="17"/>
      <c r="Y1736" s="17"/>
      <c r="Z1736" s="17"/>
      <c r="AA1736" s="17"/>
      <c r="AB1736" s="17"/>
      <c r="AC1736" s="17"/>
      <c r="AD1736" s="17"/>
      <c r="AE1736" s="17"/>
      <c r="AF1736" s="17"/>
      <c r="AG1736" s="17"/>
      <c r="AH1736" s="17"/>
      <c r="AI1736" s="17"/>
      <c r="AJ1736" s="17"/>
      <c r="AU1736">
        <f t="shared" ref="AU1736:AU1799" si="752">IF(F1736&lt;1,1,0)</f>
        <v>1</v>
      </c>
      <c r="AV1736" t="str">
        <f t="shared" ref="AV1736:AV1799" si="753">IF(AU1736=1,"",F1736)</f>
        <v/>
      </c>
      <c r="AW1736">
        <f t="shared" ref="AW1736:AW1799" si="754">F1736/3.6</f>
        <v>0</v>
      </c>
    </row>
    <row r="1737" spans="5:49" x14ac:dyDescent="0.3">
      <c r="E1737" s="25"/>
      <c r="N1737" s="17"/>
      <c r="O1737" s="17"/>
      <c r="P1737" s="17"/>
      <c r="Q1737" s="34"/>
      <c r="R1737" s="17"/>
      <c r="S1737" s="17"/>
      <c r="T1737" s="34"/>
      <c r="U1737" s="17"/>
      <c r="V1737" s="17"/>
      <c r="W1737" s="17"/>
      <c r="X1737" s="17"/>
      <c r="Y1737" s="17"/>
      <c r="Z1737" s="17"/>
      <c r="AA1737" s="17"/>
      <c r="AB1737" s="17"/>
      <c r="AC1737" s="17"/>
      <c r="AD1737" s="17"/>
      <c r="AE1737" s="17"/>
      <c r="AF1737" s="17"/>
      <c r="AG1737" s="17"/>
      <c r="AH1737" s="17"/>
      <c r="AI1737" s="17"/>
      <c r="AJ1737" s="17"/>
      <c r="AU1737">
        <f t="shared" si="752"/>
        <v>1</v>
      </c>
      <c r="AV1737" t="str">
        <f t="shared" si="753"/>
        <v/>
      </c>
      <c r="AW1737">
        <f t="shared" si="754"/>
        <v>0</v>
      </c>
    </row>
    <row r="1738" spans="5:49" x14ac:dyDescent="0.3">
      <c r="E1738" s="25"/>
      <c r="N1738" s="17"/>
      <c r="O1738" s="17"/>
      <c r="P1738" s="17"/>
      <c r="Q1738" s="34"/>
      <c r="R1738" s="17"/>
      <c r="S1738" s="17"/>
      <c r="T1738" s="34"/>
      <c r="U1738" s="17"/>
      <c r="V1738" s="17"/>
      <c r="W1738" s="17"/>
      <c r="X1738" s="17"/>
      <c r="Y1738" s="17"/>
      <c r="Z1738" s="17"/>
      <c r="AA1738" s="17"/>
      <c r="AB1738" s="17"/>
      <c r="AC1738" s="17"/>
      <c r="AD1738" s="17"/>
      <c r="AE1738" s="17"/>
      <c r="AF1738" s="17"/>
      <c r="AG1738" s="17"/>
      <c r="AH1738" s="17"/>
      <c r="AI1738" s="17"/>
      <c r="AJ1738" s="17"/>
      <c r="AU1738">
        <f t="shared" si="752"/>
        <v>1</v>
      </c>
      <c r="AV1738" t="str">
        <f t="shared" si="753"/>
        <v/>
      </c>
      <c r="AW1738">
        <f t="shared" si="754"/>
        <v>0</v>
      </c>
    </row>
    <row r="1739" spans="5:49" x14ac:dyDescent="0.3">
      <c r="E1739" s="25"/>
      <c r="N1739" s="17"/>
      <c r="O1739" s="17"/>
      <c r="P1739" s="17"/>
      <c r="Q1739" s="34"/>
      <c r="R1739" s="17"/>
      <c r="S1739" s="17"/>
      <c r="T1739" s="34"/>
      <c r="U1739" s="17"/>
      <c r="V1739" s="17"/>
      <c r="W1739" s="17"/>
      <c r="X1739" s="17"/>
      <c r="Y1739" s="17"/>
      <c r="Z1739" s="17"/>
      <c r="AA1739" s="17"/>
      <c r="AB1739" s="17"/>
      <c r="AC1739" s="17"/>
      <c r="AD1739" s="17"/>
      <c r="AE1739" s="17"/>
      <c r="AF1739" s="17"/>
      <c r="AG1739" s="17"/>
      <c r="AH1739" s="17"/>
      <c r="AI1739" s="17"/>
      <c r="AJ1739" s="17"/>
      <c r="AU1739">
        <f t="shared" si="752"/>
        <v>1</v>
      </c>
      <c r="AV1739" t="str">
        <f t="shared" si="753"/>
        <v/>
      </c>
      <c r="AW1739">
        <f t="shared" si="754"/>
        <v>0</v>
      </c>
    </row>
    <row r="1740" spans="5:49" x14ac:dyDescent="0.3">
      <c r="E1740" s="25"/>
      <c r="N1740" s="17"/>
      <c r="O1740" s="17"/>
      <c r="P1740" s="17"/>
      <c r="Q1740" s="34"/>
      <c r="R1740" s="17"/>
      <c r="S1740" s="17"/>
      <c r="T1740" s="34"/>
      <c r="U1740" s="17"/>
      <c r="V1740" s="17"/>
      <c r="W1740" s="17"/>
      <c r="X1740" s="17"/>
      <c r="Y1740" s="17"/>
      <c r="Z1740" s="17"/>
      <c r="AA1740" s="17"/>
      <c r="AB1740" s="17"/>
      <c r="AC1740" s="17"/>
      <c r="AD1740" s="17"/>
      <c r="AE1740" s="17"/>
      <c r="AF1740" s="17"/>
      <c r="AG1740" s="17"/>
      <c r="AH1740" s="17"/>
      <c r="AI1740" s="17"/>
      <c r="AJ1740" s="17"/>
      <c r="AU1740">
        <f t="shared" si="752"/>
        <v>1</v>
      </c>
      <c r="AV1740" t="str">
        <f t="shared" si="753"/>
        <v/>
      </c>
      <c r="AW1740">
        <f t="shared" si="754"/>
        <v>0</v>
      </c>
    </row>
    <row r="1741" spans="5:49" x14ac:dyDescent="0.3">
      <c r="E1741" s="25"/>
      <c r="N1741" s="17"/>
      <c r="O1741" s="17"/>
      <c r="P1741" s="17"/>
      <c r="Q1741" s="34"/>
      <c r="R1741" s="17"/>
      <c r="S1741" s="17"/>
      <c r="T1741" s="34"/>
      <c r="U1741" s="17"/>
      <c r="V1741" s="17"/>
      <c r="W1741" s="17"/>
      <c r="X1741" s="17"/>
      <c r="Y1741" s="17"/>
      <c r="Z1741" s="17"/>
      <c r="AA1741" s="17"/>
      <c r="AB1741" s="17"/>
      <c r="AC1741" s="17"/>
      <c r="AD1741" s="17"/>
      <c r="AE1741" s="17"/>
      <c r="AF1741" s="17"/>
      <c r="AG1741" s="17"/>
      <c r="AH1741" s="17"/>
      <c r="AI1741" s="17"/>
      <c r="AJ1741" s="17"/>
      <c r="AU1741">
        <f t="shared" si="752"/>
        <v>1</v>
      </c>
      <c r="AV1741" t="str">
        <f t="shared" si="753"/>
        <v/>
      </c>
      <c r="AW1741">
        <f t="shared" si="754"/>
        <v>0</v>
      </c>
    </row>
    <row r="1742" spans="5:49" x14ac:dyDescent="0.3">
      <c r="E1742" s="25"/>
      <c r="N1742" s="17"/>
      <c r="O1742" s="17"/>
      <c r="P1742" s="17"/>
      <c r="Q1742" s="34"/>
      <c r="R1742" s="17"/>
      <c r="S1742" s="17"/>
      <c r="T1742" s="34"/>
      <c r="U1742" s="17"/>
      <c r="V1742" s="17"/>
      <c r="W1742" s="17"/>
      <c r="X1742" s="17"/>
      <c r="Y1742" s="17"/>
      <c r="Z1742" s="17"/>
      <c r="AA1742" s="17"/>
      <c r="AB1742" s="17"/>
      <c r="AC1742" s="17"/>
      <c r="AD1742" s="17"/>
      <c r="AE1742" s="17"/>
      <c r="AF1742" s="17"/>
      <c r="AG1742" s="17"/>
      <c r="AH1742" s="17"/>
      <c r="AI1742" s="17"/>
      <c r="AJ1742" s="17"/>
      <c r="AU1742">
        <f t="shared" si="752"/>
        <v>1</v>
      </c>
      <c r="AV1742" t="str">
        <f t="shared" si="753"/>
        <v/>
      </c>
      <c r="AW1742">
        <f t="shared" si="754"/>
        <v>0</v>
      </c>
    </row>
    <row r="1743" spans="5:49" x14ac:dyDescent="0.3">
      <c r="E1743" s="25"/>
      <c r="N1743" s="17"/>
      <c r="O1743" s="17"/>
      <c r="P1743" s="17"/>
      <c r="Q1743" s="34"/>
      <c r="R1743" s="17"/>
      <c r="S1743" s="17"/>
      <c r="T1743" s="34"/>
      <c r="U1743" s="17"/>
      <c r="V1743" s="17"/>
      <c r="W1743" s="17"/>
      <c r="X1743" s="17"/>
      <c r="Y1743" s="17"/>
      <c r="Z1743" s="17"/>
      <c r="AA1743" s="17"/>
      <c r="AB1743" s="17"/>
      <c r="AC1743" s="17"/>
      <c r="AD1743" s="17"/>
      <c r="AE1743" s="17"/>
      <c r="AF1743" s="17"/>
      <c r="AG1743" s="17"/>
      <c r="AH1743" s="17"/>
      <c r="AI1743" s="17"/>
      <c r="AJ1743" s="17"/>
      <c r="AU1743">
        <f t="shared" si="752"/>
        <v>1</v>
      </c>
      <c r="AV1743" t="str">
        <f t="shared" si="753"/>
        <v/>
      </c>
      <c r="AW1743">
        <f t="shared" si="754"/>
        <v>0</v>
      </c>
    </row>
    <row r="1744" spans="5:49" x14ac:dyDescent="0.3">
      <c r="E1744" s="25"/>
      <c r="N1744" s="17"/>
      <c r="O1744" s="17"/>
      <c r="P1744" s="17"/>
      <c r="Q1744" s="34"/>
      <c r="R1744" s="17"/>
      <c r="S1744" s="17"/>
      <c r="T1744" s="34"/>
      <c r="U1744" s="17"/>
      <c r="V1744" s="17"/>
      <c r="W1744" s="17"/>
      <c r="X1744" s="17"/>
      <c r="Y1744" s="17"/>
      <c r="Z1744" s="17"/>
      <c r="AA1744" s="17"/>
      <c r="AB1744" s="17"/>
      <c r="AC1744" s="17"/>
      <c r="AD1744" s="17"/>
      <c r="AE1744" s="17"/>
      <c r="AF1744" s="17"/>
      <c r="AG1744" s="17"/>
      <c r="AH1744" s="17"/>
      <c r="AI1744" s="17"/>
      <c r="AJ1744" s="17"/>
      <c r="AU1744">
        <f t="shared" si="752"/>
        <v>1</v>
      </c>
      <c r="AV1744" t="str">
        <f t="shared" si="753"/>
        <v/>
      </c>
      <c r="AW1744">
        <f t="shared" si="754"/>
        <v>0</v>
      </c>
    </row>
    <row r="1745" spans="5:49" x14ac:dyDescent="0.3">
      <c r="E1745" s="25"/>
      <c r="N1745" s="17"/>
      <c r="O1745" s="17"/>
      <c r="P1745" s="17"/>
      <c r="Q1745" s="34"/>
      <c r="R1745" s="17"/>
      <c r="S1745" s="17"/>
      <c r="T1745" s="34"/>
      <c r="U1745" s="17"/>
      <c r="V1745" s="17"/>
      <c r="W1745" s="17"/>
      <c r="X1745" s="17"/>
      <c r="Y1745" s="17"/>
      <c r="Z1745" s="17"/>
      <c r="AA1745" s="17"/>
      <c r="AB1745" s="17"/>
      <c r="AC1745" s="17"/>
      <c r="AD1745" s="17"/>
      <c r="AE1745" s="17"/>
      <c r="AF1745" s="17"/>
      <c r="AG1745" s="17"/>
      <c r="AH1745" s="17"/>
      <c r="AI1745" s="17"/>
      <c r="AJ1745" s="17"/>
      <c r="AU1745">
        <f t="shared" si="752"/>
        <v>1</v>
      </c>
      <c r="AV1745" t="str">
        <f t="shared" si="753"/>
        <v/>
      </c>
      <c r="AW1745">
        <f t="shared" si="754"/>
        <v>0</v>
      </c>
    </row>
    <row r="1746" spans="5:49" x14ac:dyDescent="0.3">
      <c r="E1746" s="25"/>
      <c r="N1746" s="17"/>
      <c r="O1746" s="17"/>
      <c r="P1746" s="17"/>
      <c r="Q1746" s="34"/>
      <c r="R1746" s="17"/>
      <c r="S1746" s="17"/>
      <c r="T1746" s="34"/>
      <c r="U1746" s="17"/>
      <c r="V1746" s="17"/>
      <c r="W1746" s="17"/>
      <c r="X1746" s="17"/>
      <c r="Y1746" s="17"/>
      <c r="Z1746" s="17"/>
      <c r="AA1746" s="17"/>
      <c r="AB1746" s="17"/>
      <c r="AC1746" s="17"/>
      <c r="AD1746" s="17"/>
      <c r="AE1746" s="17"/>
      <c r="AF1746" s="17"/>
      <c r="AG1746" s="17"/>
      <c r="AH1746" s="17"/>
      <c r="AI1746" s="17"/>
      <c r="AJ1746" s="17"/>
      <c r="AU1746">
        <f t="shared" si="752"/>
        <v>1</v>
      </c>
      <c r="AV1746" t="str">
        <f t="shared" si="753"/>
        <v/>
      </c>
      <c r="AW1746">
        <f t="shared" si="754"/>
        <v>0</v>
      </c>
    </row>
    <row r="1747" spans="5:49" x14ac:dyDescent="0.3">
      <c r="E1747" s="25"/>
      <c r="N1747" s="17"/>
      <c r="O1747" s="17"/>
      <c r="P1747" s="17"/>
      <c r="Q1747" s="34"/>
      <c r="R1747" s="17"/>
      <c r="S1747" s="17"/>
      <c r="T1747" s="34"/>
      <c r="U1747" s="17"/>
      <c r="V1747" s="17"/>
      <c r="W1747" s="17"/>
      <c r="X1747" s="17"/>
      <c r="Y1747" s="17"/>
      <c r="Z1747" s="17"/>
      <c r="AA1747" s="17"/>
      <c r="AB1747" s="17"/>
      <c r="AC1747" s="17"/>
      <c r="AD1747" s="17"/>
      <c r="AE1747" s="17"/>
      <c r="AF1747" s="17"/>
      <c r="AG1747" s="17"/>
      <c r="AH1747" s="17"/>
      <c r="AI1747" s="17"/>
      <c r="AJ1747" s="17"/>
      <c r="AU1747">
        <f t="shared" si="752"/>
        <v>1</v>
      </c>
      <c r="AV1747" t="str">
        <f t="shared" si="753"/>
        <v/>
      </c>
      <c r="AW1747">
        <f t="shared" si="754"/>
        <v>0</v>
      </c>
    </row>
    <row r="1748" spans="5:49" x14ac:dyDescent="0.3">
      <c r="E1748" s="25"/>
      <c r="N1748" s="17"/>
      <c r="O1748" s="17"/>
      <c r="P1748" s="17"/>
      <c r="Q1748" s="34"/>
      <c r="R1748" s="17"/>
      <c r="S1748" s="17"/>
      <c r="T1748" s="34"/>
      <c r="U1748" s="17"/>
      <c r="V1748" s="17"/>
      <c r="W1748" s="17"/>
      <c r="X1748" s="17"/>
      <c r="Y1748" s="17"/>
      <c r="Z1748" s="17"/>
      <c r="AA1748" s="17"/>
      <c r="AB1748" s="17"/>
      <c r="AC1748" s="17"/>
      <c r="AD1748" s="17"/>
      <c r="AE1748" s="17"/>
      <c r="AF1748" s="17"/>
      <c r="AG1748" s="17"/>
      <c r="AH1748" s="17"/>
      <c r="AI1748" s="17"/>
      <c r="AJ1748" s="17"/>
      <c r="AU1748">
        <f t="shared" si="752"/>
        <v>1</v>
      </c>
      <c r="AV1748" t="str">
        <f t="shared" si="753"/>
        <v/>
      </c>
      <c r="AW1748">
        <f t="shared" si="754"/>
        <v>0</v>
      </c>
    </row>
    <row r="1749" spans="5:49" x14ac:dyDescent="0.3">
      <c r="E1749" s="25"/>
      <c r="N1749" s="17"/>
      <c r="O1749" s="17"/>
      <c r="P1749" s="17"/>
      <c r="Q1749" s="34"/>
      <c r="R1749" s="17"/>
      <c r="S1749" s="17"/>
      <c r="T1749" s="34"/>
      <c r="U1749" s="17"/>
      <c r="V1749" s="17"/>
      <c r="W1749" s="17"/>
      <c r="X1749" s="17"/>
      <c r="Y1749" s="17"/>
      <c r="Z1749" s="17"/>
      <c r="AA1749" s="17"/>
      <c r="AB1749" s="17"/>
      <c r="AC1749" s="17"/>
      <c r="AD1749" s="17"/>
      <c r="AE1749" s="17"/>
      <c r="AF1749" s="17"/>
      <c r="AG1749" s="17"/>
      <c r="AH1749" s="17"/>
      <c r="AI1749" s="17"/>
      <c r="AJ1749" s="17"/>
      <c r="AU1749">
        <f t="shared" si="752"/>
        <v>1</v>
      </c>
      <c r="AV1749" t="str">
        <f t="shared" si="753"/>
        <v/>
      </c>
      <c r="AW1749">
        <f t="shared" si="754"/>
        <v>0</v>
      </c>
    </row>
    <row r="1750" spans="5:49" x14ac:dyDescent="0.3">
      <c r="E1750" s="25"/>
      <c r="N1750" s="17"/>
      <c r="O1750" s="17"/>
      <c r="P1750" s="17"/>
      <c r="Q1750" s="34"/>
      <c r="R1750" s="17"/>
      <c r="S1750" s="17"/>
      <c r="T1750" s="34"/>
      <c r="U1750" s="17"/>
      <c r="V1750" s="17"/>
      <c r="W1750" s="17"/>
      <c r="X1750" s="17"/>
      <c r="Y1750" s="17"/>
      <c r="Z1750" s="17"/>
      <c r="AA1750" s="17"/>
      <c r="AB1750" s="17"/>
      <c r="AC1750" s="17"/>
      <c r="AD1750" s="17"/>
      <c r="AE1750" s="17"/>
      <c r="AF1750" s="17"/>
      <c r="AG1750" s="17"/>
      <c r="AH1750" s="17"/>
      <c r="AI1750" s="17"/>
      <c r="AJ1750" s="17"/>
      <c r="AU1750">
        <f t="shared" si="752"/>
        <v>1</v>
      </c>
      <c r="AV1750" t="str">
        <f t="shared" si="753"/>
        <v/>
      </c>
      <c r="AW1750">
        <f t="shared" si="754"/>
        <v>0</v>
      </c>
    </row>
    <row r="1751" spans="5:49" x14ac:dyDescent="0.3">
      <c r="E1751" s="25"/>
      <c r="N1751" s="17"/>
      <c r="O1751" s="17"/>
      <c r="P1751" s="17"/>
      <c r="Q1751" s="34"/>
      <c r="R1751" s="17"/>
      <c r="S1751" s="17"/>
      <c r="T1751" s="34"/>
      <c r="U1751" s="17"/>
      <c r="V1751" s="17"/>
      <c r="W1751" s="17"/>
      <c r="X1751" s="17"/>
      <c r="Y1751" s="17"/>
      <c r="Z1751" s="17"/>
      <c r="AA1751" s="17"/>
      <c r="AB1751" s="17"/>
      <c r="AC1751" s="17"/>
      <c r="AD1751" s="17"/>
      <c r="AE1751" s="17"/>
      <c r="AF1751" s="17"/>
      <c r="AG1751" s="17"/>
      <c r="AH1751" s="17"/>
      <c r="AI1751" s="17"/>
      <c r="AJ1751" s="17"/>
      <c r="AU1751">
        <f t="shared" si="752"/>
        <v>1</v>
      </c>
      <c r="AV1751" t="str">
        <f t="shared" si="753"/>
        <v/>
      </c>
      <c r="AW1751">
        <f t="shared" si="754"/>
        <v>0</v>
      </c>
    </row>
    <row r="1752" spans="5:49" x14ac:dyDescent="0.3">
      <c r="E1752" s="25"/>
      <c r="N1752" s="17"/>
      <c r="O1752" s="17"/>
      <c r="P1752" s="17"/>
      <c r="Q1752" s="34"/>
      <c r="R1752" s="17"/>
      <c r="S1752" s="17"/>
      <c r="T1752" s="34"/>
      <c r="U1752" s="17"/>
      <c r="V1752" s="17"/>
      <c r="W1752" s="17"/>
      <c r="X1752" s="17"/>
      <c r="Y1752" s="17"/>
      <c r="Z1752" s="17"/>
      <c r="AA1752" s="17"/>
      <c r="AB1752" s="17"/>
      <c r="AC1752" s="17"/>
      <c r="AD1752" s="17"/>
      <c r="AE1752" s="17"/>
      <c r="AF1752" s="17"/>
      <c r="AG1752" s="17"/>
      <c r="AH1752" s="17"/>
      <c r="AI1752" s="17"/>
      <c r="AJ1752" s="17"/>
      <c r="AU1752">
        <f t="shared" si="752"/>
        <v>1</v>
      </c>
      <c r="AV1752" t="str">
        <f t="shared" si="753"/>
        <v/>
      </c>
      <c r="AW1752">
        <f t="shared" si="754"/>
        <v>0</v>
      </c>
    </row>
    <row r="1753" spans="5:49" x14ac:dyDescent="0.3">
      <c r="E1753" s="25"/>
      <c r="N1753" s="17"/>
      <c r="O1753" s="17"/>
      <c r="P1753" s="17"/>
      <c r="Q1753" s="34"/>
      <c r="R1753" s="17"/>
      <c r="S1753" s="17"/>
      <c r="T1753" s="34"/>
      <c r="U1753" s="17"/>
      <c r="V1753" s="17"/>
      <c r="W1753" s="17"/>
      <c r="X1753" s="17"/>
      <c r="Y1753" s="17"/>
      <c r="Z1753" s="17"/>
      <c r="AA1753" s="17"/>
      <c r="AB1753" s="17"/>
      <c r="AC1753" s="17"/>
      <c r="AD1753" s="17"/>
      <c r="AE1753" s="17"/>
      <c r="AF1753" s="17"/>
      <c r="AG1753" s="17"/>
      <c r="AH1753" s="17"/>
      <c r="AI1753" s="17"/>
      <c r="AJ1753" s="17"/>
      <c r="AU1753">
        <f t="shared" si="752"/>
        <v>1</v>
      </c>
      <c r="AV1753" t="str">
        <f t="shared" si="753"/>
        <v/>
      </c>
      <c r="AW1753">
        <f t="shared" si="754"/>
        <v>0</v>
      </c>
    </row>
    <row r="1754" spans="5:49" x14ac:dyDescent="0.3">
      <c r="E1754" s="25"/>
      <c r="N1754" s="17"/>
      <c r="O1754" s="17"/>
      <c r="P1754" s="17"/>
      <c r="Q1754" s="34"/>
      <c r="R1754" s="17"/>
      <c r="S1754" s="17"/>
      <c r="T1754" s="34"/>
      <c r="U1754" s="17"/>
      <c r="V1754" s="17"/>
      <c r="W1754" s="17"/>
      <c r="X1754" s="17"/>
      <c r="Y1754" s="17"/>
      <c r="Z1754" s="17"/>
      <c r="AA1754" s="17"/>
      <c r="AB1754" s="17"/>
      <c r="AC1754" s="17"/>
      <c r="AD1754" s="17"/>
      <c r="AE1754" s="17"/>
      <c r="AF1754" s="17"/>
      <c r="AG1754" s="17"/>
      <c r="AH1754" s="17"/>
      <c r="AI1754" s="17"/>
      <c r="AJ1754" s="17"/>
      <c r="AU1754">
        <f t="shared" si="752"/>
        <v>1</v>
      </c>
      <c r="AV1754" t="str">
        <f t="shared" si="753"/>
        <v/>
      </c>
      <c r="AW1754">
        <f t="shared" si="754"/>
        <v>0</v>
      </c>
    </row>
    <row r="1755" spans="5:49" x14ac:dyDescent="0.3">
      <c r="E1755" s="25"/>
      <c r="N1755" s="17"/>
      <c r="O1755" s="17"/>
      <c r="P1755" s="17"/>
      <c r="Q1755" s="34"/>
      <c r="R1755" s="17"/>
      <c r="S1755" s="17"/>
      <c r="T1755" s="34"/>
      <c r="U1755" s="17"/>
      <c r="V1755" s="17"/>
      <c r="W1755" s="17"/>
      <c r="X1755" s="17"/>
      <c r="Y1755" s="17"/>
      <c r="Z1755" s="17"/>
      <c r="AA1755" s="17"/>
      <c r="AB1755" s="17"/>
      <c r="AC1755" s="17"/>
      <c r="AD1755" s="17"/>
      <c r="AE1755" s="17"/>
      <c r="AF1755" s="17"/>
      <c r="AG1755" s="17"/>
      <c r="AH1755" s="17"/>
      <c r="AI1755" s="17"/>
      <c r="AJ1755" s="17"/>
      <c r="AU1755">
        <f t="shared" si="752"/>
        <v>1</v>
      </c>
      <c r="AV1755" t="str">
        <f t="shared" si="753"/>
        <v/>
      </c>
      <c r="AW1755">
        <f t="shared" si="754"/>
        <v>0</v>
      </c>
    </row>
    <row r="1756" spans="5:49" x14ac:dyDescent="0.3">
      <c r="E1756" s="25"/>
      <c r="N1756" s="17"/>
      <c r="O1756" s="17"/>
      <c r="P1756" s="17"/>
      <c r="Q1756" s="34"/>
      <c r="R1756" s="17"/>
      <c r="S1756" s="17"/>
      <c r="T1756" s="34"/>
      <c r="U1756" s="17"/>
      <c r="V1756" s="17"/>
      <c r="W1756" s="17"/>
      <c r="X1756" s="17"/>
      <c r="Y1756" s="17"/>
      <c r="Z1756" s="17"/>
      <c r="AA1756" s="17"/>
      <c r="AB1756" s="17"/>
      <c r="AC1756" s="17"/>
      <c r="AD1756" s="17"/>
      <c r="AE1756" s="17"/>
      <c r="AF1756" s="17"/>
      <c r="AG1756" s="17"/>
      <c r="AH1756" s="17"/>
      <c r="AI1756" s="17"/>
      <c r="AJ1756" s="17"/>
      <c r="AU1756">
        <f t="shared" si="752"/>
        <v>1</v>
      </c>
      <c r="AV1756" t="str">
        <f t="shared" si="753"/>
        <v/>
      </c>
      <c r="AW1756">
        <f t="shared" si="754"/>
        <v>0</v>
      </c>
    </row>
    <row r="1757" spans="5:49" x14ac:dyDescent="0.3">
      <c r="E1757" s="25"/>
      <c r="N1757" s="17"/>
      <c r="O1757" s="17"/>
      <c r="P1757" s="17"/>
      <c r="Q1757" s="34"/>
      <c r="R1757" s="17"/>
      <c r="S1757" s="17"/>
      <c r="T1757" s="34"/>
      <c r="U1757" s="17"/>
      <c r="V1757" s="17"/>
      <c r="W1757" s="17"/>
      <c r="X1757" s="17"/>
      <c r="Y1757" s="17"/>
      <c r="Z1757" s="17"/>
      <c r="AA1757" s="17"/>
      <c r="AB1757" s="17"/>
      <c r="AC1757" s="17"/>
      <c r="AD1757" s="17"/>
      <c r="AE1757" s="17"/>
      <c r="AF1757" s="17"/>
      <c r="AG1757" s="17"/>
      <c r="AH1757" s="17"/>
      <c r="AI1757" s="17"/>
      <c r="AJ1757" s="17"/>
      <c r="AU1757">
        <f t="shared" si="752"/>
        <v>1</v>
      </c>
      <c r="AV1757" t="str">
        <f t="shared" si="753"/>
        <v/>
      </c>
      <c r="AW1757">
        <f t="shared" si="754"/>
        <v>0</v>
      </c>
    </row>
    <row r="1758" spans="5:49" x14ac:dyDescent="0.3">
      <c r="E1758" s="25"/>
      <c r="N1758" s="17"/>
      <c r="O1758" s="17"/>
      <c r="P1758" s="17"/>
      <c r="Q1758" s="34"/>
      <c r="R1758" s="17"/>
      <c r="S1758" s="17"/>
      <c r="T1758" s="34"/>
      <c r="U1758" s="17"/>
      <c r="V1758" s="17"/>
      <c r="W1758" s="17"/>
      <c r="X1758" s="17"/>
      <c r="Y1758" s="17"/>
      <c r="Z1758" s="17"/>
      <c r="AA1758" s="17"/>
      <c r="AB1758" s="17"/>
      <c r="AC1758" s="17"/>
      <c r="AD1758" s="17"/>
      <c r="AE1758" s="17"/>
      <c r="AF1758" s="17"/>
      <c r="AG1758" s="17"/>
      <c r="AH1758" s="17"/>
      <c r="AI1758" s="17"/>
      <c r="AJ1758" s="17"/>
      <c r="AU1758">
        <f t="shared" si="752"/>
        <v>1</v>
      </c>
      <c r="AV1758" t="str">
        <f t="shared" si="753"/>
        <v/>
      </c>
      <c r="AW1758">
        <f t="shared" si="754"/>
        <v>0</v>
      </c>
    </row>
    <row r="1759" spans="5:49" x14ac:dyDescent="0.3">
      <c r="E1759" s="25"/>
      <c r="N1759" s="17"/>
      <c r="O1759" s="17"/>
      <c r="P1759" s="17"/>
      <c r="Q1759" s="34"/>
      <c r="R1759" s="17"/>
      <c r="S1759" s="17"/>
      <c r="T1759" s="34"/>
      <c r="U1759" s="17"/>
      <c r="V1759" s="17"/>
      <c r="W1759" s="17"/>
      <c r="X1759" s="17"/>
      <c r="Y1759" s="17"/>
      <c r="Z1759" s="17"/>
      <c r="AA1759" s="17"/>
      <c r="AB1759" s="17"/>
      <c r="AC1759" s="17"/>
      <c r="AD1759" s="17"/>
      <c r="AE1759" s="17"/>
      <c r="AF1759" s="17"/>
      <c r="AG1759" s="17"/>
      <c r="AH1759" s="17"/>
      <c r="AI1759" s="17"/>
      <c r="AJ1759" s="17"/>
      <c r="AU1759">
        <f t="shared" si="752"/>
        <v>1</v>
      </c>
      <c r="AV1759" t="str">
        <f t="shared" si="753"/>
        <v/>
      </c>
      <c r="AW1759">
        <f t="shared" si="754"/>
        <v>0</v>
      </c>
    </row>
    <row r="1760" spans="5:49" x14ac:dyDescent="0.3">
      <c r="E1760" s="25"/>
      <c r="N1760" s="17"/>
      <c r="O1760" s="17"/>
      <c r="P1760" s="17"/>
      <c r="Q1760" s="34"/>
      <c r="R1760" s="17"/>
      <c r="S1760" s="17"/>
      <c r="T1760" s="34"/>
      <c r="U1760" s="17"/>
      <c r="V1760" s="17"/>
      <c r="W1760" s="17"/>
      <c r="X1760" s="17"/>
      <c r="Y1760" s="17"/>
      <c r="Z1760" s="17"/>
      <c r="AA1760" s="17"/>
      <c r="AB1760" s="17"/>
      <c r="AC1760" s="17"/>
      <c r="AD1760" s="17"/>
      <c r="AE1760" s="17"/>
      <c r="AF1760" s="17"/>
      <c r="AG1760" s="17"/>
      <c r="AH1760" s="17"/>
      <c r="AI1760" s="17"/>
      <c r="AJ1760" s="17"/>
      <c r="AU1760">
        <f t="shared" si="752"/>
        <v>1</v>
      </c>
      <c r="AV1760" t="str">
        <f t="shared" si="753"/>
        <v/>
      </c>
      <c r="AW1760">
        <f t="shared" si="754"/>
        <v>0</v>
      </c>
    </row>
    <row r="1761" spans="5:49" x14ac:dyDescent="0.3">
      <c r="E1761" s="25"/>
      <c r="N1761" s="17"/>
      <c r="O1761" s="17"/>
      <c r="P1761" s="17"/>
      <c r="Q1761" s="34"/>
      <c r="R1761" s="17"/>
      <c r="S1761" s="17"/>
      <c r="T1761" s="34"/>
      <c r="U1761" s="17"/>
      <c r="V1761" s="17"/>
      <c r="W1761" s="17"/>
      <c r="X1761" s="17"/>
      <c r="Y1761" s="17"/>
      <c r="Z1761" s="17"/>
      <c r="AA1761" s="17"/>
      <c r="AB1761" s="17"/>
      <c r="AC1761" s="17"/>
      <c r="AD1761" s="17"/>
      <c r="AE1761" s="17"/>
      <c r="AF1761" s="17"/>
      <c r="AG1761" s="17"/>
      <c r="AH1761" s="17"/>
      <c r="AI1761" s="17"/>
      <c r="AJ1761" s="17"/>
      <c r="AU1761">
        <f t="shared" si="752"/>
        <v>1</v>
      </c>
      <c r="AV1761" t="str">
        <f t="shared" si="753"/>
        <v/>
      </c>
      <c r="AW1761">
        <f t="shared" si="754"/>
        <v>0</v>
      </c>
    </row>
    <row r="1762" spans="5:49" x14ac:dyDescent="0.3">
      <c r="E1762" s="25"/>
      <c r="N1762" s="17"/>
      <c r="O1762" s="17"/>
      <c r="P1762" s="17"/>
      <c r="Q1762" s="34"/>
      <c r="R1762" s="17"/>
      <c r="S1762" s="17"/>
      <c r="T1762" s="34"/>
      <c r="U1762" s="17"/>
      <c r="V1762" s="17"/>
      <c r="W1762" s="17"/>
      <c r="X1762" s="17"/>
      <c r="Y1762" s="17"/>
      <c r="Z1762" s="17"/>
      <c r="AA1762" s="17"/>
      <c r="AB1762" s="17"/>
      <c r="AC1762" s="17"/>
      <c r="AD1762" s="17"/>
      <c r="AE1762" s="17"/>
      <c r="AF1762" s="17"/>
      <c r="AG1762" s="17"/>
      <c r="AH1762" s="17"/>
      <c r="AI1762" s="17"/>
      <c r="AJ1762" s="17"/>
      <c r="AU1762">
        <f t="shared" si="752"/>
        <v>1</v>
      </c>
      <c r="AV1762" t="str">
        <f t="shared" si="753"/>
        <v/>
      </c>
      <c r="AW1762">
        <f t="shared" si="754"/>
        <v>0</v>
      </c>
    </row>
    <row r="1763" spans="5:49" x14ac:dyDescent="0.3">
      <c r="E1763" s="25"/>
      <c r="N1763" s="17"/>
      <c r="O1763" s="17"/>
      <c r="P1763" s="17"/>
      <c r="Q1763" s="34"/>
      <c r="R1763" s="17"/>
      <c r="S1763" s="17"/>
      <c r="T1763" s="34"/>
      <c r="U1763" s="17"/>
      <c r="V1763" s="17"/>
      <c r="W1763" s="17"/>
      <c r="X1763" s="17"/>
      <c r="Y1763" s="17"/>
      <c r="Z1763" s="17"/>
      <c r="AA1763" s="17"/>
      <c r="AB1763" s="17"/>
      <c r="AC1763" s="17"/>
      <c r="AD1763" s="17"/>
      <c r="AE1763" s="17"/>
      <c r="AF1763" s="17"/>
      <c r="AG1763" s="17"/>
      <c r="AH1763" s="17"/>
      <c r="AI1763" s="17"/>
      <c r="AJ1763" s="17"/>
      <c r="AU1763">
        <f t="shared" si="752"/>
        <v>1</v>
      </c>
      <c r="AV1763" t="str">
        <f t="shared" si="753"/>
        <v/>
      </c>
      <c r="AW1763">
        <f t="shared" si="754"/>
        <v>0</v>
      </c>
    </row>
    <row r="1764" spans="5:49" x14ac:dyDescent="0.3">
      <c r="E1764" s="25"/>
      <c r="N1764" s="17"/>
      <c r="O1764" s="17"/>
      <c r="P1764" s="17"/>
      <c r="Q1764" s="34"/>
      <c r="R1764" s="17"/>
      <c r="S1764" s="17"/>
      <c r="T1764" s="34"/>
      <c r="U1764" s="17"/>
      <c r="V1764" s="17"/>
      <c r="W1764" s="17"/>
      <c r="X1764" s="17"/>
      <c r="Y1764" s="17"/>
      <c r="Z1764" s="17"/>
      <c r="AA1764" s="17"/>
      <c r="AB1764" s="17"/>
      <c r="AC1764" s="17"/>
      <c r="AD1764" s="17"/>
      <c r="AE1764" s="17"/>
      <c r="AF1764" s="17"/>
      <c r="AG1764" s="17"/>
      <c r="AH1764" s="17"/>
      <c r="AI1764" s="17"/>
      <c r="AJ1764" s="17"/>
      <c r="AU1764">
        <f t="shared" si="752"/>
        <v>1</v>
      </c>
      <c r="AV1764" t="str">
        <f t="shared" si="753"/>
        <v/>
      </c>
      <c r="AW1764">
        <f t="shared" si="754"/>
        <v>0</v>
      </c>
    </row>
    <row r="1765" spans="5:49" x14ac:dyDescent="0.3">
      <c r="E1765" s="25"/>
      <c r="N1765" s="17"/>
      <c r="O1765" s="17"/>
      <c r="P1765" s="17"/>
      <c r="Q1765" s="34"/>
      <c r="R1765" s="17"/>
      <c r="S1765" s="17"/>
      <c r="T1765" s="34"/>
      <c r="U1765" s="17"/>
      <c r="V1765" s="17"/>
      <c r="W1765" s="17"/>
      <c r="X1765" s="17"/>
      <c r="Y1765" s="17"/>
      <c r="Z1765" s="17"/>
      <c r="AA1765" s="17"/>
      <c r="AB1765" s="17"/>
      <c r="AC1765" s="17"/>
      <c r="AD1765" s="17"/>
      <c r="AE1765" s="17"/>
      <c r="AF1765" s="17"/>
      <c r="AG1765" s="17"/>
      <c r="AH1765" s="17"/>
      <c r="AI1765" s="17"/>
      <c r="AJ1765" s="17"/>
      <c r="AU1765">
        <f t="shared" si="752"/>
        <v>1</v>
      </c>
      <c r="AV1765" t="str">
        <f t="shared" si="753"/>
        <v/>
      </c>
      <c r="AW1765">
        <f t="shared" si="754"/>
        <v>0</v>
      </c>
    </row>
    <row r="1766" spans="5:49" x14ac:dyDescent="0.3">
      <c r="E1766" s="25"/>
      <c r="N1766" s="17"/>
      <c r="O1766" s="17"/>
      <c r="P1766" s="17"/>
      <c r="Q1766" s="34"/>
      <c r="R1766" s="17"/>
      <c r="S1766" s="17"/>
      <c r="T1766" s="34"/>
      <c r="U1766" s="17"/>
      <c r="V1766" s="17"/>
      <c r="W1766" s="17"/>
      <c r="X1766" s="17"/>
      <c r="Y1766" s="17"/>
      <c r="Z1766" s="17"/>
      <c r="AA1766" s="17"/>
      <c r="AB1766" s="17"/>
      <c r="AC1766" s="17"/>
      <c r="AD1766" s="17"/>
      <c r="AE1766" s="17"/>
      <c r="AF1766" s="17"/>
      <c r="AG1766" s="17"/>
      <c r="AH1766" s="17"/>
      <c r="AI1766" s="17"/>
      <c r="AJ1766" s="17"/>
      <c r="AU1766">
        <f t="shared" si="752"/>
        <v>1</v>
      </c>
      <c r="AV1766" t="str">
        <f t="shared" si="753"/>
        <v/>
      </c>
      <c r="AW1766">
        <f t="shared" si="754"/>
        <v>0</v>
      </c>
    </row>
    <row r="1767" spans="5:49" x14ac:dyDescent="0.3">
      <c r="E1767" s="25"/>
      <c r="N1767" s="17"/>
      <c r="O1767" s="17"/>
      <c r="P1767" s="17"/>
      <c r="Q1767" s="34"/>
      <c r="R1767" s="17"/>
      <c r="S1767" s="17"/>
      <c r="T1767" s="34"/>
      <c r="U1767" s="17"/>
      <c r="V1767" s="17"/>
      <c r="W1767" s="17"/>
      <c r="X1767" s="17"/>
      <c r="Y1767" s="17"/>
      <c r="Z1767" s="17"/>
      <c r="AA1767" s="17"/>
      <c r="AB1767" s="17"/>
      <c r="AC1767" s="17"/>
      <c r="AD1767" s="17"/>
      <c r="AE1767" s="17"/>
      <c r="AF1767" s="17"/>
      <c r="AG1767" s="17"/>
      <c r="AH1767" s="17"/>
      <c r="AI1767" s="17"/>
      <c r="AJ1767" s="17"/>
      <c r="AU1767">
        <f t="shared" si="752"/>
        <v>1</v>
      </c>
      <c r="AV1767" t="str">
        <f t="shared" si="753"/>
        <v/>
      </c>
      <c r="AW1767">
        <f t="shared" si="754"/>
        <v>0</v>
      </c>
    </row>
    <row r="1768" spans="5:49" x14ac:dyDescent="0.3">
      <c r="E1768" s="25"/>
      <c r="N1768" s="17"/>
      <c r="O1768" s="17"/>
      <c r="P1768" s="17"/>
      <c r="Q1768" s="34"/>
      <c r="R1768" s="17"/>
      <c r="S1768" s="17"/>
      <c r="T1768" s="34"/>
      <c r="U1768" s="17"/>
      <c r="V1768" s="17"/>
      <c r="W1768" s="17"/>
      <c r="X1768" s="17"/>
      <c r="Y1768" s="17"/>
      <c r="Z1768" s="17"/>
      <c r="AA1768" s="17"/>
      <c r="AB1768" s="17"/>
      <c r="AC1768" s="17"/>
      <c r="AD1768" s="17"/>
      <c r="AE1768" s="17"/>
      <c r="AF1768" s="17"/>
      <c r="AG1768" s="17"/>
      <c r="AH1768" s="17"/>
      <c r="AI1768" s="17"/>
      <c r="AJ1768" s="17"/>
      <c r="AU1768">
        <f t="shared" si="752"/>
        <v>1</v>
      </c>
      <c r="AV1768" t="str">
        <f t="shared" si="753"/>
        <v/>
      </c>
      <c r="AW1768">
        <f t="shared" si="754"/>
        <v>0</v>
      </c>
    </row>
    <row r="1769" spans="5:49" x14ac:dyDescent="0.3">
      <c r="E1769" s="25"/>
      <c r="N1769" s="17"/>
      <c r="O1769" s="17"/>
      <c r="P1769" s="17"/>
      <c r="Q1769" s="34"/>
      <c r="R1769" s="17"/>
      <c r="S1769" s="17"/>
      <c r="T1769" s="34"/>
      <c r="U1769" s="17"/>
      <c r="V1769" s="17"/>
      <c r="W1769" s="17"/>
      <c r="X1769" s="17"/>
      <c r="Y1769" s="17"/>
      <c r="Z1769" s="17"/>
      <c r="AA1769" s="17"/>
      <c r="AB1769" s="17"/>
      <c r="AC1769" s="17"/>
      <c r="AD1769" s="17"/>
      <c r="AE1769" s="17"/>
      <c r="AF1769" s="17"/>
      <c r="AG1769" s="17"/>
      <c r="AH1769" s="17"/>
      <c r="AI1769" s="17"/>
      <c r="AJ1769" s="17"/>
      <c r="AU1769">
        <f t="shared" si="752"/>
        <v>1</v>
      </c>
      <c r="AV1769" t="str">
        <f t="shared" si="753"/>
        <v/>
      </c>
      <c r="AW1769">
        <f t="shared" si="754"/>
        <v>0</v>
      </c>
    </row>
    <row r="1770" spans="5:49" x14ac:dyDescent="0.3">
      <c r="E1770" s="25"/>
      <c r="N1770" s="17"/>
      <c r="O1770" s="17"/>
      <c r="P1770" s="17"/>
      <c r="Q1770" s="34"/>
      <c r="R1770" s="17"/>
      <c r="S1770" s="17"/>
      <c r="T1770" s="34"/>
      <c r="U1770" s="17"/>
      <c r="V1770" s="17"/>
      <c r="W1770" s="17"/>
      <c r="X1770" s="17"/>
      <c r="Y1770" s="17"/>
      <c r="Z1770" s="17"/>
      <c r="AA1770" s="17"/>
      <c r="AB1770" s="17"/>
      <c r="AC1770" s="17"/>
      <c r="AD1770" s="17"/>
      <c r="AE1770" s="17"/>
      <c r="AF1770" s="17"/>
      <c r="AG1770" s="17"/>
      <c r="AH1770" s="17"/>
      <c r="AI1770" s="17"/>
      <c r="AJ1770" s="17"/>
      <c r="AU1770">
        <f t="shared" si="752"/>
        <v>1</v>
      </c>
      <c r="AV1770" t="str">
        <f t="shared" si="753"/>
        <v/>
      </c>
      <c r="AW1770">
        <f t="shared" si="754"/>
        <v>0</v>
      </c>
    </row>
    <row r="1771" spans="5:49" x14ac:dyDescent="0.3">
      <c r="E1771" s="25"/>
      <c r="N1771" s="17"/>
      <c r="O1771" s="17"/>
      <c r="P1771" s="17"/>
      <c r="Q1771" s="34"/>
      <c r="R1771" s="17"/>
      <c r="S1771" s="17"/>
      <c r="T1771" s="34"/>
      <c r="U1771" s="17"/>
      <c r="V1771" s="17"/>
      <c r="W1771" s="17"/>
      <c r="X1771" s="17"/>
      <c r="Y1771" s="17"/>
      <c r="Z1771" s="17"/>
      <c r="AA1771" s="17"/>
      <c r="AB1771" s="17"/>
      <c r="AC1771" s="17"/>
      <c r="AD1771" s="17"/>
      <c r="AE1771" s="17"/>
      <c r="AF1771" s="17"/>
      <c r="AG1771" s="17"/>
      <c r="AH1771" s="17"/>
      <c r="AI1771" s="17"/>
      <c r="AJ1771" s="17"/>
      <c r="AU1771">
        <f t="shared" si="752"/>
        <v>1</v>
      </c>
      <c r="AV1771" t="str">
        <f t="shared" si="753"/>
        <v/>
      </c>
      <c r="AW1771">
        <f t="shared" si="754"/>
        <v>0</v>
      </c>
    </row>
    <row r="1772" spans="5:49" x14ac:dyDescent="0.3">
      <c r="E1772" s="25"/>
      <c r="N1772" s="17"/>
      <c r="O1772" s="17"/>
      <c r="P1772" s="17"/>
      <c r="Q1772" s="34"/>
      <c r="R1772" s="17"/>
      <c r="S1772" s="17"/>
      <c r="T1772" s="34"/>
      <c r="U1772" s="17"/>
      <c r="V1772" s="17"/>
      <c r="W1772" s="17"/>
      <c r="X1772" s="17"/>
      <c r="Y1772" s="17"/>
      <c r="Z1772" s="17"/>
      <c r="AA1772" s="17"/>
      <c r="AB1772" s="17"/>
      <c r="AC1772" s="17"/>
      <c r="AD1772" s="17"/>
      <c r="AE1772" s="17"/>
      <c r="AF1772" s="17"/>
      <c r="AG1772" s="17"/>
      <c r="AH1772" s="17"/>
      <c r="AI1772" s="17"/>
      <c r="AJ1772" s="17"/>
      <c r="AU1772">
        <f t="shared" si="752"/>
        <v>1</v>
      </c>
      <c r="AV1772" t="str">
        <f t="shared" si="753"/>
        <v/>
      </c>
      <c r="AW1772">
        <f t="shared" si="754"/>
        <v>0</v>
      </c>
    </row>
    <row r="1773" spans="5:49" x14ac:dyDescent="0.3">
      <c r="E1773" s="25"/>
      <c r="N1773" s="17"/>
      <c r="O1773" s="17"/>
      <c r="P1773" s="17"/>
      <c r="Q1773" s="34"/>
      <c r="R1773" s="17"/>
      <c r="S1773" s="17"/>
      <c r="T1773" s="34"/>
      <c r="U1773" s="17"/>
      <c r="V1773" s="17"/>
      <c r="W1773" s="17"/>
      <c r="X1773" s="17"/>
      <c r="Y1773" s="17"/>
      <c r="Z1773" s="17"/>
      <c r="AA1773" s="17"/>
      <c r="AB1773" s="17"/>
      <c r="AC1773" s="17"/>
      <c r="AD1773" s="17"/>
      <c r="AE1773" s="17"/>
      <c r="AF1773" s="17"/>
      <c r="AG1773" s="17"/>
      <c r="AH1773" s="17"/>
      <c r="AI1773" s="17"/>
      <c r="AJ1773" s="17"/>
      <c r="AU1773">
        <f t="shared" si="752"/>
        <v>1</v>
      </c>
      <c r="AV1773" t="str">
        <f t="shared" si="753"/>
        <v/>
      </c>
      <c r="AW1773">
        <f t="shared" si="754"/>
        <v>0</v>
      </c>
    </row>
    <row r="1774" spans="5:49" x14ac:dyDescent="0.3">
      <c r="E1774" s="25"/>
      <c r="N1774" s="17"/>
      <c r="O1774" s="17"/>
      <c r="P1774" s="17"/>
      <c r="Q1774" s="34"/>
      <c r="R1774" s="17"/>
      <c r="S1774" s="17"/>
      <c r="T1774" s="34"/>
      <c r="U1774" s="17"/>
      <c r="V1774" s="17"/>
      <c r="W1774" s="17"/>
      <c r="X1774" s="17"/>
      <c r="Y1774" s="17"/>
      <c r="Z1774" s="17"/>
      <c r="AA1774" s="17"/>
      <c r="AB1774" s="17"/>
      <c r="AC1774" s="17"/>
      <c r="AD1774" s="17"/>
      <c r="AE1774" s="17"/>
      <c r="AF1774" s="17"/>
      <c r="AG1774" s="17"/>
      <c r="AH1774" s="17"/>
      <c r="AI1774" s="17"/>
      <c r="AJ1774" s="17"/>
      <c r="AU1774">
        <f t="shared" si="752"/>
        <v>1</v>
      </c>
      <c r="AV1774" t="str">
        <f t="shared" si="753"/>
        <v/>
      </c>
      <c r="AW1774">
        <f t="shared" si="754"/>
        <v>0</v>
      </c>
    </row>
    <row r="1775" spans="5:49" x14ac:dyDescent="0.3">
      <c r="E1775" s="25"/>
      <c r="N1775" s="17"/>
      <c r="O1775" s="17"/>
      <c r="P1775" s="17"/>
      <c r="Q1775" s="34"/>
      <c r="R1775" s="17"/>
      <c r="S1775" s="17"/>
      <c r="T1775" s="34"/>
      <c r="U1775" s="17"/>
      <c r="V1775" s="17"/>
      <c r="W1775" s="17"/>
      <c r="X1775" s="17"/>
      <c r="Y1775" s="17"/>
      <c r="Z1775" s="17"/>
      <c r="AA1775" s="17"/>
      <c r="AB1775" s="17"/>
      <c r="AC1775" s="17"/>
      <c r="AD1775" s="17"/>
      <c r="AE1775" s="17"/>
      <c r="AF1775" s="17"/>
      <c r="AG1775" s="17"/>
      <c r="AH1775" s="17"/>
      <c r="AI1775" s="17"/>
      <c r="AJ1775" s="17"/>
      <c r="AU1775">
        <f t="shared" si="752"/>
        <v>1</v>
      </c>
      <c r="AV1775" t="str">
        <f t="shared" si="753"/>
        <v/>
      </c>
      <c r="AW1775">
        <f t="shared" si="754"/>
        <v>0</v>
      </c>
    </row>
    <row r="1776" spans="5:49" x14ac:dyDescent="0.3">
      <c r="E1776" s="25"/>
      <c r="N1776" s="17"/>
      <c r="O1776" s="17"/>
      <c r="P1776" s="17"/>
      <c r="Q1776" s="34"/>
      <c r="R1776" s="17"/>
      <c r="S1776" s="17"/>
      <c r="T1776" s="34"/>
      <c r="U1776" s="17"/>
      <c r="V1776" s="17"/>
      <c r="W1776" s="17"/>
      <c r="X1776" s="17"/>
      <c r="Y1776" s="17"/>
      <c r="Z1776" s="17"/>
      <c r="AA1776" s="17"/>
      <c r="AB1776" s="17"/>
      <c r="AC1776" s="17"/>
      <c r="AD1776" s="17"/>
      <c r="AE1776" s="17"/>
      <c r="AF1776" s="17"/>
      <c r="AG1776" s="17"/>
      <c r="AH1776" s="17"/>
      <c r="AI1776" s="17"/>
      <c r="AJ1776" s="17"/>
      <c r="AU1776">
        <f t="shared" si="752"/>
        <v>1</v>
      </c>
      <c r="AV1776" t="str">
        <f t="shared" si="753"/>
        <v/>
      </c>
      <c r="AW1776">
        <f t="shared" si="754"/>
        <v>0</v>
      </c>
    </row>
    <row r="1777" spans="5:49" x14ac:dyDescent="0.3">
      <c r="E1777" s="25"/>
      <c r="N1777" s="17"/>
      <c r="O1777" s="17"/>
      <c r="P1777" s="17"/>
      <c r="Q1777" s="34"/>
      <c r="R1777" s="17"/>
      <c r="S1777" s="17"/>
      <c r="T1777" s="34"/>
      <c r="U1777" s="17"/>
      <c r="V1777" s="17"/>
      <c r="W1777" s="17"/>
      <c r="X1777" s="17"/>
      <c r="Y1777" s="17"/>
      <c r="Z1777" s="17"/>
      <c r="AA1777" s="17"/>
      <c r="AB1777" s="17"/>
      <c r="AC1777" s="17"/>
      <c r="AD1777" s="17"/>
      <c r="AE1777" s="17"/>
      <c r="AF1777" s="17"/>
      <c r="AG1777" s="17"/>
      <c r="AH1777" s="17"/>
      <c r="AI1777" s="17"/>
      <c r="AJ1777" s="17"/>
      <c r="AU1777">
        <f t="shared" si="752"/>
        <v>1</v>
      </c>
      <c r="AV1777" t="str">
        <f t="shared" si="753"/>
        <v/>
      </c>
      <c r="AW1777">
        <f t="shared" si="754"/>
        <v>0</v>
      </c>
    </row>
    <row r="1778" spans="5:49" x14ac:dyDescent="0.3">
      <c r="E1778" s="25"/>
      <c r="N1778" s="17"/>
      <c r="O1778" s="17"/>
      <c r="P1778" s="17"/>
      <c r="Q1778" s="34"/>
      <c r="R1778" s="17"/>
      <c r="S1778" s="17"/>
      <c r="T1778" s="34"/>
      <c r="U1778" s="17"/>
      <c r="V1778" s="17"/>
      <c r="W1778" s="17"/>
      <c r="X1778" s="17"/>
      <c r="Y1778" s="17"/>
      <c r="Z1778" s="17"/>
      <c r="AA1778" s="17"/>
      <c r="AB1778" s="17"/>
      <c r="AC1778" s="17"/>
      <c r="AD1778" s="17"/>
      <c r="AE1778" s="17"/>
      <c r="AF1778" s="17"/>
      <c r="AG1778" s="17"/>
      <c r="AH1778" s="17"/>
      <c r="AI1778" s="17"/>
      <c r="AJ1778" s="17"/>
      <c r="AU1778">
        <f t="shared" si="752"/>
        <v>1</v>
      </c>
      <c r="AV1778" t="str">
        <f t="shared" si="753"/>
        <v/>
      </c>
      <c r="AW1778">
        <f t="shared" si="754"/>
        <v>0</v>
      </c>
    </row>
    <row r="1779" spans="5:49" x14ac:dyDescent="0.3">
      <c r="E1779" s="25"/>
      <c r="N1779" s="17"/>
      <c r="O1779" s="17"/>
      <c r="P1779" s="17"/>
      <c r="Q1779" s="34"/>
      <c r="R1779" s="17"/>
      <c r="S1779" s="17"/>
      <c r="T1779" s="34"/>
      <c r="U1779" s="17"/>
      <c r="V1779" s="17"/>
      <c r="W1779" s="17"/>
      <c r="X1779" s="17"/>
      <c r="Y1779" s="17"/>
      <c r="Z1779" s="17"/>
      <c r="AA1779" s="17"/>
      <c r="AB1779" s="17"/>
      <c r="AC1779" s="17"/>
      <c r="AD1779" s="17"/>
      <c r="AE1779" s="17"/>
      <c r="AF1779" s="17"/>
      <c r="AG1779" s="17"/>
      <c r="AH1779" s="17"/>
      <c r="AI1779" s="17"/>
      <c r="AJ1779" s="17"/>
      <c r="AU1779">
        <f t="shared" si="752"/>
        <v>1</v>
      </c>
      <c r="AV1779" t="str">
        <f t="shared" si="753"/>
        <v/>
      </c>
      <c r="AW1779">
        <f t="shared" si="754"/>
        <v>0</v>
      </c>
    </row>
    <row r="1780" spans="5:49" x14ac:dyDescent="0.3">
      <c r="E1780" s="25"/>
      <c r="N1780" s="17"/>
      <c r="O1780" s="17"/>
      <c r="P1780" s="17"/>
      <c r="Q1780" s="34"/>
      <c r="R1780" s="17"/>
      <c r="S1780" s="17"/>
      <c r="T1780" s="34"/>
      <c r="U1780" s="17"/>
      <c r="V1780" s="17"/>
      <c r="W1780" s="17"/>
      <c r="X1780" s="17"/>
      <c r="Y1780" s="17"/>
      <c r="Z1780" s="17"/>
      <c r="AA1780" s="17"/>
      <c r="AB1780" s="17"/>
      <c r="AC1780" s="17"/>
      <c r="AD1780" s="17"/>
      <c r="AE1780" s="17"/>
      <c r="AF1780" s="17"/>
      <c r="AG1780" s="17"/>
      <c r="AH1780" s="17"/>
      <c r="AI1780" s="17"/>
      <c r="AJ1780" s="17"/>
      <c r="AU1780">
        <f t="shared" si="752"/>
        <v>1</v>
      </c>
      <c r="AV1780" t="str">
        <f t="shared" si="753"/>
        <v/>
      </c>
      <c r="AW1780">
        <f t="shared" si="754"/>
        <v>0</v>
      </c>
    </row>
    <row r="1781" spans="5:49" x14ac:dyDescent="0.3">
      <c r="E1781" s="25"/>
      <c r="N1781" s="17"/>
      <c r="O1781" s="17"/>
      <c r="P1781" s="17"/>
      <c r="Q1781" s="34"/>
      <c r="R1781" s="17"/>
      <c r="S1781" s="17"/>
      <c r="T1781" s="34"/>
      <c r="U1781" s="17"/>
      <c r="V1781" s="17"/>
      <c r="W1781" s="17"/>
      <c r="X1781" s="17"/>
      <c r="Y1781" s="17"/>
      <c r="Z1781" s="17"/>
      <c r="AA1781" s="17"/>
      <c r="AB1781" s="17"/>
      <c r="AC1781" s="17"/>
      <c r="AD1781" s="17"/>
      <c r="AE1781" s="17"/>
      <c r="AF1781" s="17"/>
      <c r="AG1781" s="17"/>
      <c r="AH1781" s="17"/>
      <c r="AI1781" s="17"/>
      <c r="AJ1781" s="17"/>
      <c r="AU1781">
        <f t="shared" si="752"/>
        <v>1</v>
      </c>
      <c r="AV1781" t="str">
        <f t="shared" si="753"/>
        <v/>
      </c>
      <c r="AW1781">
        <f t="shared" si="754"/>
        <v>0</v>
      </c>
    </row>
    <row r="1782" spans="5:49" x14ac:dyDescent="0.3">
      <c r="E1782" s="25"/>
      <c r="N1782" s="17"/>
      <c r="O1782" s="17"/>
      <c r="P1782" s="17"/>
      <c r="Q1782" s="34"/>
      <c r="R1782" s="17"/>
      <c r="S1782" s="17"/>
      <c r="T1782" s="34"/>
      <c r="U1782" s="17"/>
      <c r="V1782" s="17"/>
      <c r="W1782" s="17"/>
      <c r="X1782" s="17"/>
      <c r="Y1782" s="17"/>
      <c r="Z1782" s="17"/>
      <c r="AA1782" s="17"/>
      <c r="AB1782" s="17"/>
      <c r="AC1782" s="17"/>
      <c r="AD1782" s="17"/>
      <c r="AE1782" s="17"/>
      <c r="AF1782" s="17"/>
      <c r="AG1782" s="17"/>
      <c r="AH1782" s="17"/>
      <c r="AI1782" s="17"/>
      <c r="AJ1782" s="17"/>
      <c r="AU1782">
        <f t="shared" si="752"/>
        <v>1</v>
      </c>
      <c r="AV1782" t="str">
        <f t="shared" si="753"/>
        <v/>
      </c>
      <c r="AW1782">
        <f t="shared" si="754"/>
        <v>0</v>
      </c>
    </row>
    <row r="1783" spans="5:49" x14ac:dyDescent="0.3">
      <c r="E1783" s="25"/>
      <c r="N1783" s="17"/>
      <c r="O1783" s="17"/>
      <c r="P1783" s="17"/>
      <c r="Q1783" s="34"/>
      <c r="R1783" s="17"/>
      <c r="S1783" s="17"/>
      <c r="T1783" s="34"/>
      <c r="U1783" s="17"/>
      <c r="V1783" s="17"/>
      <c r="W1783" s="17"/>
      <c r="X1783" s="17"/>
      <c r="Y1783" s="17"/>
      <c r="Z1783" s="17"/>
      <c r="AA1783" s="17"/>
      <c r="AB1783" s="17"/>
      <c r="AC1783" s="17"/>
      <c r="AD1783" s="17"/>
      <c r="AE1783" s="17"/>
      <c r="AF1783" s="17"/>
      <c r="AG1783" s="17"/>
      <c r="AH1783" s="17"/>
      <c r="AI1783" s="17"/>
      <c r="AJ1783" s="17"/>
      <c r="AU1783">
        <f t="shared" si="752"/>
        <v>1</v>
      </c>
      <c r="AV1783" t="str">
        <f t="shared" si="753"/>
        <v/>
      </c>
      <c r="AW1783">
        <f t="shared" si="754"/>
        <v>0</v>
      </c>
    </row>
    <row r="1784" spans="5:49" x14ac:dyDescent="0.3">
      <c r="E1784" s="25"/>
      <c r="N1784" s="17"/>
      <c r="O1784" s="17"/>
      <c r="P1784" s="17"/>
      <c r="Q1784" s="34"/>
      <c r="R1784" s="17"/>
      <c r="S1784" s="17"/>
      <c r="T1784" s="34"/>
      <c r="U1784" s="17"/>
      <c r="V1784" s="17"/>
      <c r="W1784" s="17"/>
      <c r="X1784" s="17"/>
      <c r="Y1784" s="17"/>
      <c r="Z1784" s="17"/>
      <c r="AA1784" s="17"/>
      <c r="AB1784" s="17"/>
      <c r="AC1784" s="17"/>
      <c r="AD1784" s="17"/>
      <c r="AE1784" s="17"/>
      <c r="AF1784" s="17"/>
      <c r="AG1784" s="17"/>
      <c r="AH1784" s="17"/>
      <c r="AI1784" s="17"/>
      <c r="AJ1784" s="17"/>
      <c r="AU1784">
        <f t="shared" si="752"/>
        <v>1</v>
      </c>
      <c r="AV1784" t="str">
        <f t="shared" si="753"/>
        <v/>
      </c>
      <c r="AW1784">
        <f t="shared" si="754"/>
        <v>0</v>
      </c>
    </row>
    <row r="1785" spans="5:49" x14ac:dyDescent="0.3">
      <c r="E1785" s="25"/>
      <c r="N1785" s="17"/>
      <c r="O1785" s="17"/>
      <c r="P1785" s="17"/>
      <c r="Q1785" s="34"/>
      <c r="R1785" s="17"/>
      <c r="S1785" s="17"/>
      <c r="T1785" s="34"/>
      <c r="U1785" s="17"/>
      <c r="V1785" s="17"/>
      <c r="W1785" s="17"/>
      <c r="X1785" s="17"/>
      <c r="Y1785" s="17"/>
      <c r="Z1785" s="17"/>
      <c r="AA1785" s="17"/>
      <c r="AB1785" s="17"/>
      <c r="AC1785" s="17"/>
      <c r="AD1785" s="17"/>
      <c r="AE1785" s="17"/>
      <c r="AF1785" s="17"/>
      <c r="AG1785" s="17"/>
      <c r="AH1785" s="17"/>
      <c r="AI1785" s="17"/>
      <c r="AJ1785" s="17"/>
      <c r="AU1785">
        <f t="shared" si="752"/>
        <v>1</v>
      </c>
      <c r="AV1785" t="str">
        <f t="shared" si="753"/>
        <v/>
      </c>
      <c r="AW1785">
        <f t="shared" si="754"/>
        <v>0</v>
      </c>
    </row>
    <row r="1786" spans="5:49" x14ac:dyDescent="0.3">
      <c r="E1786" s="25"/>
      <c r="N1786" s="17"/>
      <c r="O1786" s="17"/>
      <c r="P1786" s="17"/>
      <c r="Q1786" s="34"/>
      <c r="R1786" s="17"/>
      <c r="S1786" s="17"/>
      <c r="T1786" s="34"/>
      <c r="U1786" s="17"/>
      <c r="V1786" s="17"/>
      <c r="W1786" s="17"/>
      <c r="X1786" s="17"/>
      <c r="Y1786" s="17"/>
      <c r="Z1786" s="17"/>
      <c r="AA1786" s="17"/>
      <c r="AB1786" s="17"/>
      <c r="AC1786" s="17"/>
      <c r="AD1786" s="17"/>
      <c r="AE1786" s="17"/>
      <c r="AF1786" s="17"/>
      <c r="AG1786" s="17"/>
      <c r="AH1786" s="17"/>
      <c r="AI1786" s="17"/>
      <c r="AJ1786" s="17"/>
      <c r="AU1786">
        <f t="shared" si="752"/>
        <v>1</v>
      </c>
      <c r="AV1786" t="str">
        <f t="shared" si="753"/>
        <v/>
      </c>
      <c r="AW1786">
        <f t="shared" si="754"/>
        <v>0</v>
      </c>
    </row>
    <row r="1787" spans="5:49" x14ac:dyDescent="0.3">
      <c r="E1787" s="25"/>
      <c r="N1787" s="17"/>
      <c r="O1787" s="17"/>
      <c r="P1787" s="17"/>
      <c r="Q1787" s="34"/>
      <c r="R1787" s="17"/>
      <c r="S1787" s="17"/>
      <c r="T1787" s="34"/>
      <c r="U1787" s="17"/>
      <c r="V1787" s="17"/>
      <c r="W1787" s="17"/>
      <c r="X1787" s="17"/>
      <c r="Y1787" s="17"/>
      <c r="Z1787" s="17"/>
      <c r="AA1787" s="17"/>
      <c r="AB1787" s="17"/>
      <c r="AC1787" s="17"/>
      <c r="AD1787" s="17"/>
      <c r="AE1787" s="17"/>
      <c r="AF1787" s="17"/>
      <c r="AG1787" s="17"/>
      <c r="AH1787" s="17"/>
      <c r="AI1787" s="17"/>
      <c r="AJ1787" s="17"/>
      <c r="AU1787">
        <f t="shared" si="752"/>
        <v>1</v>
      </c>
      <c r="AV1787" t="str">
        <f t="shared" si="753"/>
        <v/>
      </c>
      <c r="AW1787">
        <f t="shared" si="754"/>
        <v>0</v>
      </c>
    </row>
    <row r="1788" spans="5:49" x14ac:dyDescent="0.3">
      <c r="E1788" s="25"/>
      <c r="N1788" s="17"/>
      <c r="O1788" s="17"/>
      <c r="P1788" s="17"/>
      <c r="Q1788" s="34"/>
      <c r="R1788" s="17"/>
      <c r="S1788" s="17"/>
      <c r="T1788" s="34"/>
      <c r="U1788" s="17"/>
      <c r="V1788" s="17"/>
      <c r="W1788" s="17"/>
      <c r="X1788" s="17"/>
      <c r="Y1788" s="17"/>
      <c r="Z1788" s="17"/>
      <c r="AA1788" s="17"/>
      <c r="AB1788" s="17"/>
      <c r="AC1788" s="17"/>
      <c r="AD1788" s="17"/>
      <c r="AE1788" s="17"/>
      <c r="AF1788" s="17"/>
      <c r="AG1788" s="17"/>
      <c r="AH1788" s="17"/>
      <c r="AI1788" s="17"/>
      <c r="AJ1788" s="17"/>
      <c r="AU1788">
        <f t="shared" si="752"/>
        <v>1</v>
      </c>
      <c r="AV1788" t="str">
        <f t="shared" si="753"/>
        <v/>
      </c>
      <c r="AW1788">
        <f t="shared" si="754"/>
        <v>0</v>
      </c>
    </row>
    <row r="1789" spans="5:49" x14ac:dyDescent="0.3">
      <c r="E1789" s="25"/>
      <c r="N1789" s="17"/>
      <c r="O1789" s="17"/>
      <c r="P1789" s="17"/>
      <c r="Q1789" s="34"/>
      <c r="R1789" s="17"/>
      <c r="S1789" s="17"/>
      <c r="T1789" s="34"/>
      <c r="U1789" s="17"/>
      <c r="V1789" s="17"/>
      <c r="W1789" s="17"/>
      <c r="X1789" s="17"/>
      <c r="Y1789" s="17"/>
      <c r="Z1789" s="17"/>
      <c r="AA1789" s="17"/>
      <c r="AB1789" s="17"/>
      <c r="AC1789" s="17"/>
      <c r="AD1789" s="17"/>
      <c r="AE1789" s="17"/>
      <c r="AF1789" s="17"/>
      <c r="AG1789" s="17"/>
      <c r="AH1789" s="17"/>
      <c r="AI1789" s="17"/>
      <c r="AJ1789" s="17"/>
      <c r="AU1789">
        <f t="shared" si="752"/>
        <v>1</v>
      </c>
      <c r="AV1789" t="str">
        <f t="shared" si="753"/>
        <v/>
      </c>
      <c r="AW1789">
        <f t="shared" si="754"/>
        <v>0</v>
      </c>
    </row>
    <row r="1790" spans="5:49" x14ac:dyDescent="0.3">
      <c r="E1790" s="25"/>
      <c r="N1790" s="17"/>
      <c r="O1790" s="17"/>
      <c r="P1790" s="17"/>
      <c r="Q1790" s="34"/>
      <c r="R1790" s="17"/>
      <c r="S1790" s="17"/>
      <c r="T1790" s="34"/>
      <c r="U1790" s="17"/>
      <c r="V1790" s="17"/>
      <c r="W1790" s="17"/>
      <c r="X1790" s="17"/>
      <c r="Y1790" s="17"/>
      <c r="Z1790" s="17"/>
      <c r="AA1790" s="17"/>
      <c r="AB1790" s="17"/>
      <c r="AC1790" s="17"/>
      <c r="AD1790" s="17"/>
      <c r="AE1790" s="17"/>
      <c r="AF1790" s="17"/>
      <c r="AG1790" s="17"/>
      <c r="AH1790" s="17"/>
      <c r="AI1790" s="17"/>
      <c r="AJ1790" s="17"/>
      <c r="AU1790">
        <f t="shared" si="752"/>
        <v>1</v>
      </c>
      <c r="AV1790" t="str">
        <f t="shared" si="753"/>
        <v/>
      </c>
      <c r="AW1790">
        <f t="shared" si="754"/>
        <v>0</v>
      </c>
    </row>
    <row r="1791" spans="5:49" x14ac:dyDescent="0.3">
      <c r="E1791" s="25"/>
      <c r="N1791" s="17"/>
      <c r="O1791" s="17"/>
      <c r="P1791" s="17"/>
      <c r="Q1791" s="34"/>
      <c r="R1791" s="17"/>
      <c r="S1791" s="17"/>
      <c r="T1791" s="34"/>
      <c r="U1791" s="17"/>
      <c r="V1791" s="17"/>
      <c r="W1791" s="17"/>
      <c r="X1791" s="17"/>
      <c r="Y1791" s="17"/>
      <c r="Z1791" s="17"/>
      <c r="AA1791" s="17"/>
      <c r="AB1791" s="17"/>
      <c r="AC1791" s="17"/>
      <c r="AD1791" s="17"/>
      <c r="AE1791" s="17"/>
      <c r="AF1791" s="17"/>
      <c r="AG1791" s="17"/>
      <c r="AH1791" s="17"/>
      <c r="AI1791" s="17"/>
      <c r="AJ1791" s="17"/>
      <c r="AU1791">
        <f t="shared" si="752"/>
        <v>1</v>
      </c>
      <c r="AV1791" t="str">
        <f t="shared" si="753"/>
        <v/>
      </c>
      <c r="AW1791">
        <f t="shared" si="754"/>
        <v>0</v>
      </c>
    </row>
    <row r="1792" spans="5:49" x14ac:dyDescent="0.3">
      <c r="E1792" s="25"/>
      <c r="N1792" s="17"/>
      <c r="O1792" s="17"/>
      <c r="P1792" s="17"/>
      <c r="Q1792" s="34"/>
      <c r="R1792" s="17"/>
      <c r="S1792" s="17"/>
      <c r="T1792" s="34"/>
      <c r="U1792" s="17"/>
      <c r="V1792" s="17"/>
      <c r="W1792" s="17"/>
      <c r="X1792" s="17"/>
      <c r="Y1792" s="17"/>
      <c r="Z1792" s="17"/>
      <c r="AA1792" s="17"/>
      <c r="AB1792" s="17"/>
      <c r="AC1792" s="17"/>
      <c r="AD1792" s="17"/>
      <c r="AE1792" s="17"/>
      <c r="AF1792" s="17"/>
      <c r="AG1792" s="17"/>
      <c r="AH1792" s="17"/>
      <c r="AI1792" s="17"/>
      <c r="AJ1792" s="17"/>
      <c r="AU1792">
        <f t="shared" si="752"/>
        <v>1</v>
      </c>
      <c r="AV1792" t="str">
        <f t="shared" si="753"/>
        <v/>
      </c>
      <c r="AW1792">
        <f t="shared" si="754"/>
        <v>0</v>
      </c>
    </row>
    <row r="1793" spans="5:49" x14ac:dyDescent="0.3">
      <c r="E1793" s="25"/>
      <c r="N1793" s="17"/>
      <c r="O1793" s="17"/>
      <c r="P1793" s="17"/>
      <c r="Q1793" s="34"/>
      <c r="R1793" s="17"/>
      <c r="S1793" s="17"/>
      <c r="T1793" s="34"/>
      <c r="U1793" s="17"/>
      <c r="V1793" s="17"/>
      <c r="W1793" s="17"/>
      <c r="X1793" s="17"/>
      <c r="Y1793" s="17"/>
      <c r="Z1793" s="17"/>
      <c r="AA1793" s="17"/>
      <c r="AB1793" s="17"/>
      <c r="AC1793" s="17"/>
      <c r="AD1793" s="17"/>
      <c r="AE1793" s="17"/>
      <c r="AF1793" s="17"/>
      <c r="AG1793" s="17"/>
      <c r="AH1793" s="17"/>
      <c r="AI1793" s="17"/>
      <c r="AJ1793" s="17"/>
      <c r="AU1793">
        <f t="shared" si="752"/>
        <v>1</v>
      </c>
      <c r="AV1793" t="str">
        <f t="shared" si="753"/>
        <v/>
      </c>
      <c r="AW1793">
        <f t="shared" si="754"/>
        <v>0</v>
      </c>
    </row>
    <row r="1794" spans="5:49" x14ac:dyDescent="0.3">
      <c r="E1794" s="25"/>
      <c r="N1794" s="17"/>
      <c r="O1794" s="17"/>
      <c r="P1794" s="17"/>
      <c r="Q1794" s="34"/>
      <c r="R1794" s="17"/>
      <c r="S1794" s="17"/>
      <c r="T1794" s="34"/>
      <c r="U1794" s="17"/>
      <c r="V1794" s="17"/>
      <c r="W1794" s="17"/>
      <c r="X1794" s="17"/>
      <c r="Y1794" s="17"/>
      <c r="Z1794" s="17"/>
      <c r="AA1794" s="17"/>
      <c r="AB1794" s="17"/>
      <c r="AC1794" s="17"/>
      <c r="AD1794" s="17"/>
      <c r="AE1794" s="17"/>
      <c r="AF1794" s="17"/>
      <c r="AG1794" s="17"/>
      <c r="AH1794" s="17"/>
      <c r="AI1794" s="17"/>
      <c r="AJ1794" s="17"/>
      <c r="AU1794">
        <f t="shared" si="752"/>
        <v>1</v>
      </c>
      <c r="AV1794" t="str">
        <f t="shared" si="753"/>
        <v/>
      </c>
      <c r="AW1794">
        <f t="shared" si="754"/>
        <v>0</v>
      </c>
    </row>
    <row r="1795" spans="5:49" x14ac:dyDescent="0.3">
      <c r="E1795" s="25"/>
      <c r="N1795" s="17"/>
      <c r="O1795" s="17"/>
      <c r="P1795" s="17"/>
      <c r="Q1795" s="34"/>
      <c r="R1795" s="17"/>
      <c r="S1795" s="17"/>
      <c r="T1795" s="34"/>
      <c r="U1795" s="17"/>
      <c r="V1795" s="17"/>
      <c r="W1795" s="17"/>
      <c r="X1795" s="17"/>
      <c r="Y1795" s="17"/>
      <c r="Z1795" s="17"/>
      <c r="AA1795" s="17"/>
      <c r="AB1795" s="17"/>
      <c r="AC1795" s="17"/>
      <c r="AD1795" s="17"/>
      <c r="AE1795" s="17"/>
      <c r="AF1795" s="17"/>
      <c r="AG1795" s="17"/>
      <c r="AH1795" s="17"/>
      <c r="AI1795" s="17"/>
      <c r="AJ1795" s="17"/>
      <c r="AU1795">
        <f t="shared" si="752"/>
        <v>1</v>
      </c>
      <c r="AV1795" t="str">
        <f t="shared" si="753"/>
        <v/>
      </c>
      <c r="AW1795">
        <f t="shared" si="754"/>
        <v>0</v>
      </c>
    </row>
    <row r="1796" spans="5:49" x14ac:dyDescent="0.3">
      <c r="E1796" s="25"/>
      <c r="N1796" s="17"/>
      <c r="O1796" s="17"/>
      <c r="P1796" s="17"/>
      <c r="Q1796" s="34"/>
      <c r="R1796" s="17"/>
      <c r="S1796" s="17"/>
      <c r="T1796" s="34"/>
      <c r="U1796" s="17"/>
      <c r="V1796" s="17"/>
      <c r="W1796" s="17"/>
      <c r="X1796" s="17"/>
      <c r="Y1796" s="17"/>
      <c r="Z1796" s="17"/>
      <c r="AA1796" s="17"/>
      <c r="AB1796" s="17"/>
      <c r="AC1796" s="17"/>
      <c r="AD1796" s="17"/>
      <c r="AE1796" s="17"/>
      <c r="AF1796" s="17"/>
      <c r="AG1796" s="17"/>
      <c r="AH1796" s="17"/>
      <c r="AI1796" s="17"/>
      <c r="AJ1796" s="17"/>
      <c r="AU1796">
        <f t="shared" si="752"/>
        <v>1</v>
      </c>
      <c r="AV1796" t="str">
        <f t="shared" si="753"/>
        <v/>
      </c>
      <c r="AW1796">
        <f t="shared" si="754"/>
        <v>0</v>
      </c>
    </row>
    <row r="1797" spans="5:49" x14ac:dyDescent="0.3">
      <c r="E1797" s="25"/>
      <c r="N1797" s="17"/>
      <c r="O1797" s="17"/>
      <c r="P1797" s="17"/>
      <c r="Q1797" s="34"/>
      <c r="R1797" s="17"/>
      <c r="S1797" s="17"/>
      <c r="T1797" s="34"/>
      <c r="U1797" s="17"/>
      <c r="V1797" s="17"/>
      <c r="W1797" s="17"/>
      <c r="X1797" s="17"/>
      <c r="Y1797" s="17"/>
      <c r="Z1797" s="17"/>
      <c r="AA1797" s="17"/>
      <c r="AB1797" s="17"/>
      <c r="AC1797" s="17"/>
      <c r="AD1797" s="17"/>
      <c r="AE1797" s="17"/>
      <c r="AF1797" s="17"/>
      <c r="AG1797" s="17"/>
      <c r="AH1797" s="17"/>
      <c r="AI1797" s="17"/>
      <c r="AJ1797" s="17"/>
      <c r="AU1797">
        <f t="shared" si="752"/>
        <v>1</v>
      </c>
      <c r="AV1797" t="str">
        <f t="shared" si="753"/>
        <v/>
      </c>
      <c r="AW1797">
        <f t="shared" si="754"/>
        <v>0</v>
      </c>
    </row>
    <row r="1798" spans="5:49" x14ac:dyDescent="0.3">
      <c r="E1798" s="25"/>
      <c r="N1798" s="17"/>
      <c r="O1798" s="17"/>
      <c r="P1798" s="17"/>
      <c r="Q1798" s="34"/>
      <c r="R1798" s="17"/>
      <c r="S1798" s="17"/>
      <c r="T1798" s="34"/>
      <c r="U1798" s="17"/>
      <c r="V1798" s="17"/>
      <c r="W1798" s="17"/>
      <c r="X1798" s="17"/>
      <c r="Y1798" s="17"/>
      <c r="Z1798" s="17"/>
      <c r="AA1798" s="17"/>
      <c r="AB1798" s="17"/>
      <c r="AC1798" s="17"/>
      <c r="AD1798" s="17"/>
      <c r="AE1798" s="17"/>
      <c r="AF1798" s="17"/>
      <c r="AG1798" s="17"/>
      <c r="AH1798" s="17"/>
      <c r="AI1798" s="17"/>
      <c r="AJ1798" s="17"/>
      <c r="AU1798">
        <f t="shared" si="752"/>
        <v>1</v>
      </c>
      <c r="AV1798" t="str">
        <f t="shared" si="753"/>
        <v/>
      </c>
      <c r="AW1798">
        <f t="shared" si="754"/>
        <v>0</v>
      </c>
    </row>
    <row r="1799" spans="5:49" x14ac:dyDescent="0.3">
      <c r="E1799" s="25"/>
      <c r="N1799" s="17"/>
      <c r="O1799" s="17"/>
      <c r="P1799" s="17"/>
      <c r="Q1799" s="34"/>
      <c r="R1799" s="17"/>
      <c r="S1799" s="17"/>
      <c r="T1799" s="34"/>
      <c r="U1799" s="17"/>
      <c r="V1799" s="17"/>
      <c r="W1799" s="17"/>
      <c r="X1799" s="17"/>
      <c r="Y1799" s="17"/>
      <c r="Z1799" s="17"/>
      <c r="AA1799" s="17"/>
      <c r="AB1799" s="17"/>
      <c r="AC1799" s="17"/>
      <c r="AD1799" s="17"/>
      <c r="AE1799" s="17"/>
      <c r="AF1799" s="17"/>
      <c r="AG1799" s="17"/>
      <c r="AH1799" s="17"/>
      <c r="AI1799" s="17"/>
      <c r="AJ1799" s="17"/>
      <c r="AU1799">
        <f t="shared" si="752"/>
        <v>1</v>
      </c>
      <c r="AV1799" t="str">
        <f t="shared" si="753"/>
        <v/>
      </c>
      <c r="AW1799">
        <f t="shared" si="754"/>
        <v>0</v>
      </c>
    </row>
    <row r="1800" spans="5:49" x14ac:dyDescent="0.3">
      <c r="E1800" s="25"/>
      <c r="N1800" s="17"/>
      <c r="O1800" s="17"/>
      <c r="P1800" s="17"/>
      <c r="Q1800" s="34"/>
      <c r="R1800" s="17"/>
      <c r="S1800" s="17"/>
      <c r="T1800" s="34"/>
      <c r="U1800" s="17"/>
      <c r="V1800" s="17"/>
      <c r="W1800" s="17"/>
      <c r="X1800" s="17"/>
      <c r="Y1800" s="17"/>
      <c r="Z1800" s="17"/>
      <c r="AA1800" s="17"/>
      <c r="AB1800" s="17"/>
      <c r="AC1800" s="17"/>
      <c r="AD1800" s="17"/>
      <c r="AE1800" s="17"/>
      <c r="AF1800" s="17"/>
      <c r="AG1800" s="17"/>
      <c r="AH1800" s="17"/>
      <c r="AI1800" s="17"/>
      <c r="AJ1800" s="17"/>
      <c r="AU1800">
        <f t="shared" ref="AU1800:AU1808" si="755">IF(F1800&lt;1,1,0)</f>
        <v>1</v>
      </c>
      <c r="AV1800" t="str">
        <f t="shared" ref="AV1800:AV1808" si="756">IF(AU1800=1,"",F1800)</f>
        <v/>
      </c>
      <c r="AW1800">
        <f t="shared" ref="AW1800:AW1808" si="757">F1800/3.6</f>
        <v>0</v>
      </c>
    </row>
    <row r="1801" spans="5:49" x14ac:dyDescent="0.3">
      <c r="E1801" s="25"/>
      <c r="N1801" s="17"/>
      <c r="O1801" s="17"/>
      <c r="P1801" s="17"/>
      <c r="Q1801" s="34"/>
      <c r="R1801" s="17"/>
      <c r="S1801" s="17"/>
      <c r="T1801" s="34"/>
      <c r="U1801" s="17"/>
      <c r="V1801" s="17"/>
      <c r="W1801" s="17"/>
      <c r="X1801" s="17"/>
      <c r="Y1801" s="17"/>
      <c r="Z1801" s="17"/>
      <c r="AA1801" s="17"/>
      <c r="AB1801" s="17"/>
      <c r="AC1801" s="17"/>
      <c r="AD1801" s="17"/>
      <c r="AE1801" s="17"/>
      <c r="AF1801" s="17"/>
      <c r="AG1801" s="17"/>
      <c r="AH1801" s="17"/>
      <c r="AI1801" s="17"/>
      <c r="AJ1801" s="17"/>
      <c r="AU1801">
        <f t="shared" si="755"/>
        <v>1</v>
      </c>
      <c r="AV1801" t="str">
        <f t="shared" si="756"/>
        <v/>
      </c>
      <c r="AW1801">
        <f t="shared" si="757"/>
        <v>0</v>
      </c>
    </row>
    <row r="1802" spans="5:49" x14ac:dyDescent="0.3">
      <c r="E1802" s="25"/>
      <c r="N1802" s="17"/>
      <c r="O1802" s="17"/>
      <c r="P1802" s="17"/>
      <c r="Q1802" s="34"/>
      <c r="R1802" s="17"/>
      <c r="S1802" s="17"/>
      <c r="T1802" s="34"/>
      <c r="U1802" s="17"/>
      <c r="V1802" s="17"/>
      <c r="W1802" s="17"/>
      <c r="X1802" s="17"/>
      <c r="Y1802" s="17"/>
      <c r="Z1802" s="17"/>
      <c r="AA1802" s="17"/>
      <c r="AB1802" s="17"/>
      <c r="AC1802" s="17"/>
      <c r="AD1802" s="17"/>
      <c r="AE1802" s="17"/>
      <c r="AF1802" s="17"/>
      <c r="AG1802" s="17"/>
      <c r="AH1802" s="17"/>
      <c r="AI1802" s="17"/>
      <c r="AJ1802" s="17"/>
      <c r="AU1802">
        <f t="shared" si="755"/>
        <v>1</v>
      </c>
      <c r="AV1802" t="str">
        <f t="shared" si="756"/>
        <v/>
      </c>
      <c r="AW1802">
        <f t="shared" si="757"/>
        <v>0</v>
      </c>
    </row>
    <row r="1803" spans="5:49" x14ac:dyDescent="0.3">
      <c r="E1803" s="25"/>
      <c r="N1803" s="17"/>
      <c r="O1803" s="17"/>
      <c r="P1803" s="17"/>
      <c r="Q1803" s="34"/>
      <c r="R1803" s="17"/>
      <c r="S1803" s="17"/>
      <c r="T1803" s="34"/>
      <c r="U1803" s="17"/>
      <c r="V1803" s="17"/>
      <c r="W1803" s="17"/>
      <c r="X1803" s="17"/>
      <c r="Y1803" s="17"/>
      <c r="Z1803" s="17"/>
      <c r="AA1803" s="17"/>
      <c r="AB1803" s="17"/>
      <c r="AC1803" s="17"/>
      <c r="AD1803" s="17"/>
      <c r="AE1803" s="17"/>
      <c r="AF1803" s="17"/>
      <c r="AG1803" s="17"/>
      <c r="AH1803" s="17"/>
      <c r="AI1803" s="17"/>
      <c r="AJ1803" s="17"/>
      <c r="AU1803">
        <f t="shared" si="755"/>
        <v>1</v>
      </c>
      <c r="AV1803" t="str">
        <f t="shared" si="756"/>
        <v/>
      </c>
      <c r="AW1803">
        <f t="shared" si="757"/>
        <v>0</v>
      </c>
    </row>
    <row r="1804" spans="5:49" x14ac:dyDescent="0.3">
      <c r="E1804" s="25"/>
      <c r="N1804" s="17"/>
      <c r="O1804" s="17"/>
      <c r="P1804" s="17"/>
      <c r="Q1804" s="34"/>
      <c r="R1804" s="17"/>
      <c r="S1804" s="17"/>
      <c r="T1804" s="34"/>
      <c r="U1804" s="17"/>
      <c r="V1804" s="17"/>
      <c r="W1804" s="17"/>
      <c r="X1804" s="17"/>
      <c r="Y1804" s="17"/>
      <c r="Z1804" s="17"/>
      <c r="AA1804" s="17"/>
      <c r="AB1804" s="17"/>
      <c r="AC1804" s="17"/>
      <c r="AD1804" s="17"/>
      <c r="AE1804" s="17"/>
      <c r="AF1804" s="17"/>
      <c r="AG1804" s="17"/>
      <c r="AH1804" s="17"/>
      <c r="AI1804" s="17"/>
      <c r="AJ1804" s="17"/>
      <c r="AU1804">
        <f t="shared" si="755"/>
        <v>1</v>
      </c>
      <c r="AV1804" t="str">
        <f t="shared" si="756"/>
        <v/>
      </c>
      <c r="AW1804">
        <f t="shared" si="757"/>
        <v>0</v>
      </c>
    </row>
    <row r="1805" spans="5:49" x14ac:dyDescent="0.3">
      <c r="E1805" s="25"/>
      <c r="N1805" s="17"/>
      <c r="O1805" s="17"/>
      <c r="P1805" s="17"/>
      <c r="Q1805" s="34"/>
      <c r="R1805" s="17"/>
      <c r="S1805" s="17"/>
      <c r="T1805" s="34"/>
      <c r="U1805" s="17"/>
      <c r="V1805" s="17"/>
      <c r="W1805" s="17"/>
      <c r="X1805" s="17"/>
      <c r="Y1805" s="17"/>
      <c r="Z1805" s="17"/>
      <c r="AA1805" s="17"/>
      <c r="AB1805" s="17"/>
      <c r="AC1805" s="17"/>
      <c r="AD1805" s="17"/>
      <c r="AE1805" s="17"/>
      <c r="AF1805" s="17"/>
      <c r="AG1805" s="17"/>
      <c r="AH1805" s="17"/>
      <c r="AI1805" s="17"/>
      <c r="AJ1805" s="17"/>
      <c r="AU1805">
        <f t="shared" si="755"/>
        <v>1</v>
      </c>
      <c r="AV1805" t="str">
        <f t="shared" si="756"/>
        <v/>
      </c>
      <c r="AW1805">
        <f t="shared" si="757"/>
        <v>0</v>
      </c>
    </row>
    <row r="1806" spans="5:49" x14ac:dyDescent="0.3">
      <c r="E1806" s="25"/>
      <c r="N1806" s="17"/>
      <c r="O1806" s="17"/>
      <c r="P1806" s="17"/>
      <c r="Q1806" s="34"/>
      <c r="R1806" s="17"/>
      <c r="S1806" s="17"/>
      <c r="T1806" s="34"/>
      <c r="U1806" s="17"/>
      <c r="V1806" s="17"/>
      <c r="W1806" s="17"/>
      <c r="X1806" s="17"/>
      <c r="Y1806" s="17"/>
      <c r="Z1806" s="17"/>
      <c r="AA1806" s="17"/>
      <c r="AB1806" s="17"/>
      <c r="AC1806" s="17"/>
      <c r="AD1806" s="17"/>
      <c r="AE1806" s="17"/>
      <c r="AF1806" s="17"/>
      <c r="AG1806" s="17"/>
      <c r="AH1806" s="17"/>
      <c r="AI1806" s="17"/>
      <c r="AJ1806" s="17"/>
      <c r="AU1806">
        <f t="shared" si="755"/>
        <v>1</v>
      </c>
      <c r="AV1806" t="str">
        <f t="shared" si="756"/>
        <v/>
      </c>
      <c r="AW1806">
        <f t="shared" si="757"/>
        <v>0</v>
      </c>
    </row>
    <row r="1807" spans="5:49" x14ac:dyDescent="0.3">
      <c r="E1807" s="25"/>
      <c r="N1807" s="17"/>
      <c r="O1807" s="17"/>
      <c r="P1807" s="17"/>
      <c r="Q1807" s="34"/>
      <c r="R1807" s="17"/>
      <c r="S1807" s="17"/>
      <c r="T1807" s="34"/>
      <c r="U1807" s="17"/>
      <c r="V1807" s="17"/>
      <c r="W1807" s="17"/>
      <c r="X1807" s="17"/>
      <c r="Y1807" s="17"/>
      <c r="Z1807" s="17"/>
      <c r="AA1807" s="17"/>
      <c r="AB1807" s="17"/>
      <c r="AC1807" s="17"/>
      <c r="AD1807" s="17"/>
      <c r="AE1807" s="17"/>
      <c r="AF1807" s="17"/>
      <c r="AG1807" s="17"/>
      <c r="AH1807" s="17"/>
      <c r="AI1807" s="17"/>
      <c r="AJ1807" s="17"/>
      <c r="AU1807">
        <f t="shared" si="755"/>
        <v>1</v>
      </c>
      <c r="AV1807" t="str">
        <f t="shared" si="756"/>
        <v/>
      </c>
      <c r="AW1807">
        <f t="shared" si="757"/>
        <v>0</v>
      </c>
    </row>
    <row r="1808" spans="5:49" x14ac:dyDescent="0.3">
      <c r="E1808" s="25"/>
      <c r="N1808" s="17"/>
      <c r="O1808" s="17"/>
      <c r="P1808" s="17"/>
      <c r="Q1808" s="34"/>
      <c r="R1808" s="17"/>
      <c r="S1808" s="17"/>
      <c r="T1808" s="34"/>
      <c r="U1808" s="17"/>
      <c r="V1808" s="17"/>
      <c r="W1808" s="17"/>
      <c r="X1808" s="17"/>
      <c r="Y1808" s="17"/>
      <c r="Z1808" s="17"/>
      <c r="AA1808" s="17"/>
      <c r="AB1808" s="17"/>
      <c r="AC1808" s="17"/>
      <c r="AD1808" s="17"/>
      <c r="AE1808" s="17"/>
      <c r="AF1808" s="17"/>
      <c r="AG1808" s="17"/>
      <c r="AH1808" s="17"/>
      <c r="AI1808" s="17"/>
      <c r="AJ1808" s="17"/>
      <c r="AU1808">
        <f t="shared" si="755"/>
        <v>1</v>
      </c>
      <c r="AV1808" t="str">
        <f t="shared" si="756"/>
        <v/>
      </c>
      <c r="AW1808">
        <f t="shared" si="757"/>
        <v>0</v>
      </c>
    </row>
    <row r="1809" spans="21:21" x14ac:dyDescent="0.3">
      <c r="U1809" s="1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96</v>
      </c>
      <c r="C2" s="15" t="s">
        <v>2</v>
      </c>
    </row>
    <row r="3" spans="2:20" x14ac:dyDescent="0.3">
      <c r="B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97</v>
      </c>
      <c r="F6" s="8" t="s">
        <v>98</v>
      </c>
      <c r="G6" s="8" t="s">
        <v>98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6" ma:contentTypeDescription="Create a new document." ma:contentTypeScope="" ma:versionID="6aee17a90c607d0d2a918ebce1c7bb47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0e6c209ed3afc955df0549660951614c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0ebdf10f-b5a3-45b6-acdb-7dc1eb398785"/>
    <ds:schemaRef ds:uri="http://purl.org/dc/elements/1.1/"/>
    <ds:schemaRef ds:uri="http://schemas.openxmlformats.org/package/2006/metadata/core-properties"/>
    <ds:schemaRef ds:uri="550816ce-8156-4f45-b1c4-24236a73d01f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929771E-23A1-4497-8C4C-C41FAA51FC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 Evans</cp:lastModifiedBy>
  <cp:revision/>
  <dcterms:created xsi:type="dcterms:W3CDTF">2012-04-02T09:52:13Z</dcterms:created>
  <dcterms:modified xsi:type="dcterms:W3CDTF">2024-12-01T22:00:17Z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