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600990\Downloads\"/>
    </mc:Choice>
  </mc:AlternateContent>
  <xr:revisionPtr revIDLastSave="0" documentId="13_ncr:1_{8D9CE9D9-099E-4B50-9A28-DE0E630E5A28}" xr6:coauthVersionLast="47" xr6:coauthVersionMax="47" xr10:uidLastSave="{00000000-0000-0000-0000-000000000000}"/>
  <bookViews>
    <workbookView xWindow="-120" yWindow="-120" windowWidth="29040" windowHeight="15720" xr2:uid="{0448EBC3-0D5D-4C0E-AD47-5E1BB0E88EAE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10" i="1" l="1"/>
  <c r="I5" i="1"/>
  <c r="I6" i="1"/>
  <c r="I7" i="1"/>
  <c r="I8" i="1"/>
  <c r="I9" i="1"/>
  <c r="I10" i="1"/>
  <c r="I11" i="1"/>
  <c r="I12" i="1"/>
  <c r="I13" i="1"/>
  <c r="I4" i="1"/>
  <c r="E25" i="1"/>
  <c r="E24" i="1"/>
  <c r="E22" i="1"/>
  <c r="E23" i="1"/>
  <c r="E18" i="1"/>
  <c r="H21" i="1"/>
  <c r="H20" i="1"/>
  <c r="H19" i="1"/>
  <c r="H18" i="1"/>
</calcChain>
</file>

<file path=xl/sharedStrings.xml><?xml version="1.0" encoding="utf-8"?>
<sst xmlns="http://schemas.openxmlformats.org/spreadsheetml/2006/main" count="34" uniqueCount="33">
  <si>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</si>
  <si>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</si>
  <si>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</si>
  <si>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</si>
  <si>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</si>
  <si>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</si>
  <si>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</si>
  <si>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</si>
  <si>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</si>
  <si>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</si>
  <si>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</si>
  <si>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</si>
  <si>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</si>
  <si>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</si>
  <si>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</si>
  <si>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</si>
  <si>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</si>
  <si>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</si>
  <si>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</si>
  <si>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</si>
  <si>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</si>
  <si>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Why do power and torque peak at different points?</t>
  </si>
  <si>
    <t>Range</t>
  </si>
  <si>
    <t>Create:</t>
  </si>
  <si>
    <t>Line graph of Power vs RPM</t>
  </si>
  <si>
    <t>Line graph of Torque vs RPM</t>
  </si>
  <si>
    <t>Combined chart</t>
  </si>
  <si>
    <t>Max Torque</t>
  </si>
  <si>
    <t>Max Power</t>
  </si>
  <si>
    <t>Average Power</t>
  </si>
  <si>
    <t>Average Torque</t>
  </si>
  <si>
    <t>% difference at peak power</t>
  </si>
  <si>
    <t>original = map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</si>
</sst>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CF2-4DCD-8241-FC00FC3EBC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283055"/>
        <c:axId val="316377583"/>
      </c:scatterChart>
      <c:valAx>
        <c:axId val="4462830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77583"/>
        <c:crosses val="autoZero"/>
        <c:crossBetween val="midCat"/>
      </c:valAx>
      <c:valAx>
        <c:axId val="316377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(bhp)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283055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BDB-43B7-8B7E-2B0DC033FB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273775"/>
        <c:axId val="316392943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Sheet1!$B$4:$B$16</c15:sqref>
                        </c15:formulaRef>
                      </c:ext>
                    </c:extLst>
                    <c:numCache>
                      <c:formatCode>0</c:formatCode>
                      <c:ptCount val="13"/>
                      <c:pt idx="0">
                        <c:v>2000</c:v>
                      </c:pt>
                      <c:pt idx="1">
                        <c:v>2500</c:v>
                      </c:pt>
                      <c:pt idx="2">
                        <c:v>3000</c:v>
                      </c:pt>
                      <c:pt idx="3">
                        <c:v>3500</c:v>
                      </c:pt>
                      <c:pt idx="4">
                        <c:v>4000</c:v>
                      </c:pt>
                      <c:pt idx="5">
                        <c:v>4500</c:v>
                      </c:pt>
                      <c:pt idx="6">
                        <c:v>5000</c:v>
                      </c:pt>
                      <c:pt idx="7">
                        <c:v>5500</c:v>
                      </c:pt>
                      <c:pt idx="8">
                        <c:v>6000</c:v>
                      </c:pt>
                      <c:pt idx="9">
                        <c:v>6500</c:v>
                      </c:pt>
                      <c:pt idx="10">
                        <c:v>7000</c:v>
                      </c:pt>
                      <c:pt idx="11">
                        <c:v>7500</c:v>
                      </c:pt>
                      <c:pt idx="12">
                        <c:v>8000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Sheet1!$C$4:$C$16</c15:sqref>
                        </c15:formulaRef>
                      </c:ext>
                    </c:extLst>
                    <c:numCache>
                      <c:formatCode>General</c:formatCode>
                      <c:ptCount val="13"/>
                      <c:pt idx="0">
                        <c:v>42</c:v>
                      </c:pt>
                      <c:pt idx="1">
                        <c:v>55</c:v>
                      </c:pt>
                      <c:pt idx="2">
                        <c:v>68</c:v>
                      </c:pt>
                      <c:pt idx="3">
                        <c:v>82</c:v>
                      </c:pt>
                      <c:pt idx="4">
                        <c:v>96</c:v>
                      </c:pt>
                      <c:pt idx="5">
                        <c:v>110</c:v>
                      </c:pt>
                      <c:pt idx="6">
                        <c:v>112</c:v>
                      </c:pt>
                      <c:pt idx="7">
                        <c:v>131</c:v>
                      </c:pt>
                      <c:pt idx="8">
                        <c:v>138</c:v>
                      </c:pt>
                      <c:pt idx="9">
                        <c:v>142</c:v>
                      </c:pt>
                      <c:pt idx="10">
                        <c:v>140</c:v>
                      </c:pt>
                      <c:pt idx="11">
                        <c:v>135</c:v>
                      </c:pt>
                      <c:pt idx="12">
                        <c:v>128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1BDB-43B7-8B7E-2B0DC033FB78}"/>
                  </c:ext>
                </c:extLst>
              </c15:ser>
            </c15:filteredScatterSeries>
          </c:ext>
        </c:extLst>
      </c:scatterChart>
      <c:valAx>
        <c:axId val="4462737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92943"/>
        <c:crosses val="autoZero"/>
        <c:crossBetween val="midCat"/>
      </c:valAx>
      <c:valAx>
        <c:axId val="316392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62737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&amp; Power vs RPM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E9E-462C-984E-704CCEBD436D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Sheet1!$D$4:$D$16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E9E-462C-984E-704CCEBD43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6079135"/>
        <c:axId val="316356943"/>
      </c:scatterChart>
      <c:valAx>
        <c:axId val="4360791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56943"/>
        <c:crosses val="autoZero"/>
        <c:crossBetween val="midCat"/>
      </c:valAx>
      <c:valAx>
        <c:axId val="316356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&amp; Torque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607913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C17-474D-9782-DC5E71BE5B6B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Sheet1!$N$4:$N$8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C17-474D-9782-DC5E71BE5B6B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447724223"/>
        <c:axId val="316416943"/>
      </c:scatterChart>
      <c:valAx>
        <c:axId val="4477242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416943"/>
        <c:crosses val="autoZero"/>
        <c:crossBetween val="midCat"/>
      </c:valAx>
      <c:valAx>
        <c:axId val="316416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Map</a:t>
                </a:r>
                <a:r>
                  <a:rPr lang="en-GB" baseline="0"/>
                  <a:t> A &amp;Map B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77242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176212</xdr:rowOff>
    </xdr:from>
    <xdr:to>
      <xdr:col>3</xdr:col>
      <xdr:colOff>752475</xdr:colOff>
      <xdr:row>41</xdr:row>
      <xdr:rowOff>23812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29E7727-A6D3-9DF2-D979-4FF7148C8E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800100</xdr:colOff>
      <xdr:row>25</xdr:row>
      <xdr:rowOff>176212</xdr:rowOff>
    </xdr:from>
    <xdr:to>
      <xdr:col>7</xdr:col>
      <xdr:colOff>1104900</xdr:colOff>
      <xdr:row>41</xdr:row>
      <xdr:rowOff>23812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576BB309-F117-55B0-CAED-E394FC0E6E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1152525</xdr:colOff>
      <xdr:row>25</xdr:row>
      <xdr:rowOff>166687</xdr:rowOff>
    </xdr:from>
    <xdr:to>
      <xdr:col>12</xdr:col>
      <xdr:colOff>133350</xdr:colOff>
      <xdr:row>41</xdr:row>
      <xdr:rowOff>14287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DDCE469D-BA70-E682-383B-40CEDFE9A9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152400</xdr:colOff>
      <xdr:row>11</xdr:row>
      <xdr:rowOff>23812</xdr:rowOff>
    </xdr:from>
    <xdr:to>
      <xdr:col>15</xdr:col>
      <xdr:colOff>609600</xdr:colOff>
      <xdr:row>26</xdr:row>
      <xdr:rowOff>23812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EFD80B3A-A36E-BA8A-71EE-0B856F2C3B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O26"/>
  <sheetViews>
    <sheetView tabSelected="1" topLeftCell="B10" workbookViewId="0">
      <selection activeCell="O11" sqref="O11"/>
    </sheetView>
  </sheetViews>
  <sheetFormatPr defaultRowHeight="14.25"/>
  <cols>
    <col min="2" max="2" width="31.125" customWidth="1"/>
    <col min="3" max="3" width="10" bestFit="1" customWidth="1"/>
    <col min="4" max="5" width="11.125" customWidth="1"/>
    <col min="7" max="7" width="24.75" bestFit="1" customWidth="1"/>
    <col min="8" max="8" width="21.25" bestFit="1" customWidth="1"/>
    <col min="9" max="9" width="25.125" customWidth="1"/>
  </cols>
  <sheetData>
    <row r="1" spans="2:15" ht="15">
      <c r="G1" s="3"/>
    </row>
    <row r="2" spans="2:15" ht="15">
      <c r="B2" s="15" t="s">
        <v>0</v>
      </c>
      <c r="C2" s="15"/>
      <c r="D2" s="15"/>
      <c r="G2" s="16" t="s">
        <v>1</v>
      </c>
      <c r="H2" s="16"/>
      <c r="I2" s="9"/>
      <c r="L2" s="17" t="s">
        <v>2</v>
      </c>
      <c r="M2" s="17"/>
      <c r="N2" s="17"/>
    </row>
    <row r="3" spans="2:15" ht="30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5">
      <c r="B4" s="1">
        <v>2000</v>
      </c>
      <c r="C4">
        <v>42</v>
      </c>
      <c r="D4">
        <v>150</v>
      </c>
      <c r="G4">
        <v>1</v>
      </c>
      <c r="H4">
        <v>27.98</v>
      </c>
      <c r="I4" s="10">
        <f>H4-$H$15</f>
        <v>-1.9999999999999574E-2</v>
      </c>
      <c r="L4" s="8">
        <v>3000</v>
      </c>
      <c r="M4" s="8">
        <v>68</v>
      </c>
      <c r="N4" s="8">
        <v>72</v>
      </c>
    </row>
    <row r="5" spans="2:15">
      <c r="B5" s="1">
        <v>2500</v>
      </c>
      <c r="C5">
        <v>55</v>
      </c>
      <c r="D5">
        <v>180</v>
      </c>
      <c r="G5">
        <v>2</v>
      </c>
      <c r="H5">
        <v>28.05</v>
      </c>
      <c r="I5" s="10">
        <f t="shared" ref="I5:I13" si="0">H5-$H$15</f>
        <v>5.0000000000000711E-2</v>
      </c>
      <c r="L5" s="8">
        <v>4000</v>
      </c>
      <c r="M5" s="8">
        <v>96</v>
      </c>
      <c r="N5" s="8">
        <v>101</v>
      </c>
    </row>
    <row r="6" spans="2:15">
      <c r="B6" s="1">
        <v>3000</v>
      </c>
      <c r="C6">
        <v>68</v>
      </c>
      <c r="D6">
        <v>215</v>
      </c>
      <c r="G6">
        <v>3</v>
      </c>
      <c r="H6">
        <v>28.03</v>
      </c>
      <c r="I6" s="10">
        <f t="shared" si="0"/>
        <v>3.0000000000001137E-2</v>
      </c>
      <c r="L6" s="8">
        <v>5000</v>
      </c>
      <c r="M6" s="8">
        <v>122</v>
      </c>
      <c r="N6" s="8">
        <v>126</v>
      </c>
    </row>
    <row r="7" spans="2:15">
      <c r="B7" s="1">
        <v>3500</v>
      </c>
      <c r="C7">
        <v>82</v>
      </c>
      <c r="D7">
        <v>245</v>
      </c>
      <c r="G7">
        <v>4</v>
      </c>
      <c r="H7">
        <v>27.95</v>
      </c>
      <c r="I7" s="10">
        <f t="shared" si="0"/>
        <v>-5.0000000000000711E-2</v>
      </c>
      <c r="L7" s="8">
        <v>6000</v>
      </c>
      <c r="M7" s="8">
        <v>138</v>
      </c>
      <c r="N7" s="8">
        <v>141</v>
      </c>
    </row>
    <row r="8" spans="2:15">
      <c r="B8" s="1">
        <v>4000</v>
      </c>
      <c r="C8">
        <v>96</v>
      </c>
      <c r="D8">
        <v>270</v>
      </c>
      <c r="G8">
        <v>5</v>
      </c>
      <c r="H8">
        <v>28.04</v>
      </c>
      <c r="I8" s="10">
        <f t="shared" si="0"/>
        <v>3.9999999999999147E-2</v>
      </c>
      <c r="L8" s="8">
        <v>7000</v>
      </c>
      <c r="M8" s="8">
        <v>140</v>
      </c>
      <c r="N8" s="8">
        <v>145</v>
      </c>
    </row>
    <row r="9" spans="2:15">
      <c r="B9" s="2">
        <v>4500</v>
      </c>
      <c r="C9">
        <v>110</v>
      </c>
      <c r="D9">
        <v>285</v>
      </c>
      <c r="G9">
        <v>6</v>
      </c>
      <c r="H9">
        <v>28</v>
      </c>
      <c r="I9" s="10">
        <f t="shared" si="0"/>
        <v>0</v>
      </c>
    </row>
    <row r="10" spans="2:15">
      <c r="B10" s="1">
        <v>5000</v>
      </c>
      <c r="C10">
        <v>112</v>
      </c>
      <c r="D10">
        <v>295</v>
      </c>
      <c r="G10">
        <v>7</v>
      </c>
      <c r="H10">
        <v>27.97</v>
      </c>
      <c r="I10" s="10">
        <f t="shared" si="0"/>
        <v>-3.0000000000001137E-2</v>
      </c>
      <c r="L10" t="s">
        <v>31</v>
      </c>
      <c r="O10">
        <f>((145-140)/140)*100</f>
        <v>3.5714285714285712</v>
      </c>
    </row>
    <row r="11" spans="2:15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I11" s="10">
        <f t="shared" si="0"/>
        <v>1.9999999999999574E-2</v>
      </c>
      <c r="L11" s="12" t="s">
        <v>32</v>
      </c>
      <c r="M11" s="13"/>
      <c r="N11" s="13"/>
    </row>
    <row r="12" spans="2:15">
      <c r="B12" s="1">
        <v>6000</v>
      </c>
      <c r="C12">
        <v>138</v>
      </c>
      <c r="D12">
        <v>285</v>
      </c>
      <c r="G12">
        <v>9</v>
      </c>
      <c r="H12">
        <v>28.01</v>
      </c>
      <c r="I12" s="10">
        <f t="shared" si="0"/>
        <v>1.0000000000001563E-2</v>
      </c>
      <c r="L12" s="14"/>
      <c r="M12" s="14"/>
      <c r="N12" s="14"/>
    </row>
    <row r="13" spans="2:15">
      <c r="B13" s="1">
        <v>6500</v>
      </c>
      <c r="C13">
        <v>142</v>
      </c>
      <c r="D13">
        <v>275</v>
      </c>
      <c r="G13">
        <v>10</v>
      </c>
      <c r="H13">
        <v>27.96</v>
      </c>
      <c r="I13" s="10">
        <f t="shared" si="0"/>
        <v>-3.9999999999999147E-2</v>
      </c>
      <c r="L13" s="14"/>
      <c r="M13" s="14"/>
      <c r="N13" s="14"/>
    </row>
    <row r="14" spans="2:15">
      <c r="B14" s="1">
        <v>7000</v>
      </c>
      <c r="C14">
        <v>140</v>
      </c>
      <c r="D14">
        <v>260</v>
      </c>
      <c r="L14" s="14"/>
      <c r="M14" s="14"/>
      <c r="N14" s="14"/>
    </row>
    <row r="15" spans="2:15" ht="1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4"/>
      <c r="M15" s="14"/>
      <c r="N15" s="14"/>
    </row>
    <row r="16" spans="2:15">
      <c r="B16" s="1">
        <v>8000</v>
      </c>
      <c r="C16">
        <v>128</v>
      </c>
      <c r="D16">
        <v>220</v>
      </c>
      <c r="L16" s="14"/>
      <c r="M16" s="14"/>
      <c r="N16" s="14"/>
    </row>
    <row r="17" spans="2:14" ht="15">
      <c r="G17" s="3" t="s">
        <v>13</v>
      </c>
      <c r="H17" s="3" t="s">
        <v>14</v>
      </c>
      <c r="I17" s="3"/>
      <c r="L17" s="14"/>
      <c r="M17" s="14"/>
      <c r="N17" s="14"/>
    </row>
    <row r="18" spans="2:14" ht="15">
      <c r="B18" s="3" t="s">
        <v>15</v>
      </c>
      <c r="D18" s="3" t="s">
        <v>14</v>
      </c>
      <c r="E18">
        <f>MAX(C4:C16)</f>
        <v>142</v>
      </c>
      <c r="G18" t="s">
        <v>16</v>
      </c>
      <c r="H18">
        <f>AVERAGE(H4:H13)</f>
        <v>28.000999999999998</v>
      </c>
      <c r="L18" s="14"/>
      <c r="M18" s="14"/>
      <c r="N18" s="14"/>
    </row>
    <row r="19" spans="2:14">
      <c r="B19" s="4" t="s">
        <v>17</v>
      </c>
      <c r="D19">
        <v>6500</v>
      </c>
      <c r="G19" t="s">
        <v>18</v>
      </c>
      <c r="H19">
        <f>MAX(H4:H13)</f>
        <v>28.05</v>
      </c>
      <c r="L19" s="14"/>
      <c r="M19" s="14"/>
      <c r="N19" s="14"/>
    </row>
    <row r="20" spans="2:14">
      <c r="B20" s="4" t="s">
        <v>19</v>
      </c>
      <c r="D20">
        <v>5500</v>
      </c>
      <c r="G20" t="s">
        <v>20</v>
      </c>
      <c r="H20">
        <f>MIN(H4:H13)</f>
        <v>27.95</v>
      </c>
      <c r="L20" s="14"/>
      <c r="M20" s="14"/>
      <c r="N20" s="14"/>
    </row>
    <row r="21" spans="2:14">
      <c r="B21" s="4" t="s">
        <v>21</v>
      </c>
      <c r="G21" t="s">
        <v>22</v>
      </c>
      <c r="H21">
        <f>MAX(H4:H13)-MIN(H4:H13)</f>
        <v>0.10000000000000142</v>
      </c>
    </row>
    <row r="22" spans="2:14">
      <c r="B22" s="4" t="s">
        <v>23</v>
      </c>
      <c r="D22" t="s">
        <v>28</v>
      </c>
      <c r="E22">
        <f>MAX(C4:C16)</f>
        <v>142</v>
      </c>
      <c r="H22" s="11"/>
      <c r="I22" s="11"/>
    </row>
    <row r="23" spans="2:14">
      <c r="B23" s="5"/>
      <c r="D23" t="s">
        <v>27</v>
      </c>
      <c r="E23">
        <f>MAX(D4:D16)</f>
        <v>295</v>
      </c>
    </row>
    <row r="24" spans="2:14">
      <c r="B24" s="6" t="s">
        <v>24</v>
      </c>
      <c r="D24" t="s">
        <v>29</v>
      </c>
      <c r="E24">
        <f>AVERAGE(C4:C16)</f>
        <v>106.07692307692308</v>
      </c>
    </row>
    <row r="25" spans="2:14">
      <c r="B25" s="6" t="s">
        <v>25</v>
      </c>
      <c r="D25" t="s">
        <v>30</v>
      </c>
      <c r="E25">
        <f>AVERAGE(D4:D16)</f>
        <v>247.07692307692307</v>
      </c>
    </row>
    <row r="26" spans="2:14">
      <c r="B26" s="6" t="s">
        <v>26</v>
      </c>
    </row>
  </sheetData>
  <mergeCells count="3">
    <mergeCell ref="B2:D2"/>
    <mergeCell ref="G2:H2"/>
    <mergeCell ref="L2:N2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customXml/itemProps3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Tabbitha Davison (2600990)</cp:lastModifiedBy>
  <cp:revision/>
  <dcterms:created xsi:type="dcterms:W3CDTF">2026-07-17T09:05:15Z</dcterms:created>
  <dcterms:modified xsi:type="dcterms:W3CDTF">2026-10-16T09:27:10Z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